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CC" sheetId="1" r:id="rId1"/>
  </sheets>
  <definedNames>
    <definedName name="_xlnm.Print_Area" localSheetId="0">'CC'!$A$1:$J$303</definedName>
    <definedName name="_xlnm.Print_Titles" localSheetId="0">'CC'!$1:$3</definedName>
  </definedNames>
  <calcPr fullCalcOnLoad="1"/>
</workbook>
</file>

<file path=xl/sharedStrings.xml><?xml version="1.0" encoding="utf-8"?>
<sst xmlns="http://schemas.openxmlformats.org/spreadsheetml/2006/main" count="607" uniqueCount="250">
  <si>
    <t>6-12-2012 Primary Election</t>
  </si>
  <si>
    <t>County Commissioner - Republican</t>
  </si>
  <si>
    <t>DIST</t>
  </si>
  <si>
    <t>CTY</t>
  </si>
  <si>
    <t>TOWN</t>
  </si>
  <si>
    <t>%</t>
  </si>
  <si>
    <t>BLANK</t>
  </si>
  <si>
    <t>TOTAL VOTES CAST</t>
  </si>
  <si>
    <t>Greenwood, Randall A.</t>
  </si>
  <si>
    <t>Wales</t>
  </si>
  <si>
    <t>AND</t>
  </si>
  <si>
    <t>DURHAM</t>
  </si>
  <si>
    <t>GREENE</t>
  </si>
  <si>
    <t>LEEDS</t>
  </si>
  <si>
    <t>LISBON</t>
  </si>
  <si>
    <t>LIVERMORE</t>
  </si>
  <si>
    <t>LIVERMORE FALLS</t>
  </si>
  <si>
    <t>SABATTUS</t>
  </si>
  <si>
    <t>TURNER</t>
  </si>
  <si>
    <t>WALES</t>
  </si>
  <si>
    <t>STATE UOCAVA</t>
  </si>
  <si>
    <t>Totals</t>
  </si>
  <si>
    <t>Bell, Beth C.</t>
  </si>
  <si>
    <t>Auburn</t>
  </si>
  <si>
    <t>AUBURN</t>
  </si>
  <si>
    <t>MECHANIC FALLS</t>
  </si>
  <si>
    <t>MINOT</t>
  </si>
  <si>
    <t>POLAND</t>
  </si>
  <si>
    <t>Underwood, Paul J.</t>
  </si>
  <si>
    <t>Presque Isle</t>
  </si>
  <si>
    <t>ARO</t>
  </si>
  <si>
    <t>ASHLAND</t>
  </si>
  <si>
    <t>CARIBOU</t>
  </si>
  <si>
    <t>CASTLE HILL</t>
  </si>
  <si>
    <t>CHAPMAN</t>
  </si>
  <si>
    <t xml:space="preserve">FORT KENT TWPS </t>
  </si>
  <si>
    <t>GARFIELD PLT</t>
  </si>
  <si>
    <t>MAPLETON</t>
  </si>
  <si>
    <t>MASARDIS</t>
  </si>
  <si>
    <t>PRESQUE ISLE</t>
  </si>
  <si>
    <t xml:space="preserve">SAINT FRANCIS TWPS </t>
  </si>
  <si>
    <t xml:space="preserve">T12 R13 </t>
  </si>
  <si>
    <t>WASHBURN</t>
  </si>
  <si>
    <t>WESTFIELD</t>
  </si>
  <si>
    <t>Gorden, Stephen F.</t>
  </si>
  <si>
    <t>North Yarmouth</t>
  </si>
  <si>
    <t>CUM</t>
  </si>
  <si>
    <t>BRUNSWICK</t>
  </si>
  <si>
    <t>FREEPORT</t>
  </si>
  <si>
    <t>GRAY</t>
  </si>
  <si>
    <t>HARPSWELL</t>
  </si>
  <si>
    <t>NEW GLOUCESTER</t>
  </si>
  <si>
    <t>NORTH YARMOUTH</t>
  </si>
  <si>
    <t>POWNAL</t>
  </si>
  <si>
    <t>Hardy, Frederick W.</t>
  </si>
  <si>
    <t>New Sharon</t>
  </si>
  <si>
    <t>FRA</t>
  </si>
  <si>
    <t>CHESTERVILLE</t>
  </si>
  <si>
    <t>FARMINGTON</t>
  </si>
  <si>
    <t>NEW SHARON</t>
  </si>
  <si>
    <t>Boucher, Matthew James</t>
  </si>
  <si>
    <t>Joy, Steven E.</t>
  </si>
  <si>
    <t>Ellsworth</t>
  </si>
  <si>
    <t>HAN</t>
  </si>
  <si>
    <t>AMHERST</t>
  </si>
  <si>
    <t>AURORA</t>
  </si>
  <si>
    <t xml:space="preserve">AURORA TWPS </t>
  </si>
  <si>
    <t xml:space="preserve">BEDDINGTON TWPS </t>
  </si>
  <si>
    <t>BLUE HILL</t>
  </si>
  <si>
    <t>EASTBROOK</t>
  </si>
  <si>
    <t>ELLSWORTH</t>
  </si>
  <si>
    <t xml:space="preserve">FLETCHERS LANDING TWP (T8 SD) </t>
  </si>
  <si>
    <t xml:space="preserve">FRANKLIN TWPS </t>
  </si>
  <si>
    <t>GOULDSBORO</t>
  </si>
  <si>
    <t>GREAT POND</t>
  </si>
  <si>
    <t xml:space="preserve">GREAT POND TWPS </t>
  </si>
  <si>
    <t>MARIAVILLE</t>
  </si>
  <si>
    <t>OSBORN</t>
  </si>
  <si>
    <t>OTIS</t>
  </si>
  <si>
    <t>SORRENTO</t>
  </si>
  <si>
    <t>SULLIVAN</t>
  </si>
  <si>
    <t>SURRY</t>
  </si>
  <si>
    <t xml:space="preserve">T10 SD </t>
  </si>
  <si>
    <t xml:space="preserve">T3 ND </t>
  </si>
  <si>
    <t xml:space="preserve">T7 SD </t>
  </si>
  <si>
    <t>WALTHAM</t>
  </si>
  <si>
    <t>WINTER HARBOR</t>
  </si>
  <si>
    <t>Ehrlenbach, Raleigh Frederick</t>
  </si>
  <si>
    <t>Trenton</t>
  </si>
  <si>
    <t>BAR HARBOR</t>
  </si>
  <si>
    <t>CRANBERRY ISLES</t>
  </si>
  <si>
    <t>FRANKLIN</t>
  </si>
  <si>
    <t>FRENCHBORO</t>
  </si>
  <si>
    <t>HANCOCK</t>
  </si>
  <si>
    <t>LAMOINE</t>
  </si>
  <si>
    <t>MOUNT DESERT</t>
  </si>
  <si>
    <t>SOUTHWEST HARBOR</t>
  </si>
  <si>
    <t>SWANS ISLAND</t>
  </si>
  <si>
    <t>TREMONT</t>
  </si>
  <si>
    <t>TRENTON</t>
  </si>
  <si>
    <t>Parent, Richard L., Jr.</t>
  </si>
  <si>
    <t>Warren</t>
  </si>
  <si>
    <t>KNO</t>
  </si>
  <si>
    <t>CUSHING</t>
  </si>
  <si>
    <t>FRIENDSHIP</t>
  </si>
  <si>
    <t>SAINT GEORGE</t>
  </si>
  <si>
    <t>THOMASTON</t>
  </si>
  <si>
    <t>WARREN</t>
  </si>
  <si>
    <t>Meserve, Hamilton</t>
  </si>
  <si>
    <t>Southport</t>
  </si>
  <si>
    <t>LIN</t>
  </si>
  <si>
    <t>BOOTHBAY</t>
  </si>
  <si>
    <t>BOOTHBAY HARBOR</t>
  </si>
  <si>
    <t>EDGECOMB</t>
  </si>
  <si>
    <t>SOUTHPORT</t>
  </si>
  <si>
    <t>WESTPORT ISLAND</t>
  </si>
  <si>
    <t>WISCASSET</t>
  </si>
  <si>
    <t>Bond, Sheridan T.</t>
  </si>
  <si>
    <t>Jefferson</t>
  </si>
  <si>
    <t>ALNA</t>
  </si>
  <si>
    <t>DAMARISCOTTA</t>
  </si>
  <si>
    <t>DRESDEN</t>
  </si>
  <si>
    <t>JEFFERSON</t>
  </si>
  <si>
    <t>NEWCASTLE</t>
  </si>
  <si>
    <t>SOMERVILLE</t>
  </si>
  <si>
    <t>WHITEFIELD</t>
  </si>
  <si>
    <t>Merrill, Steven M.</t>
  </si>
  <si>
    <t>Norway</t>
  </si>
  <si>
    <t>OXF</t>
  </si>
  <si>
    <t>ALBANY TWP</t>
  </si>
  <si>
    <t>BETHEL</t>
  </si>
  <si>
    <t>BROWNFIELD</t>
  </si>
  <si>
    <t>DENMARK</t>
  </si>
  <si>
    <t>FRYEBURG</t>
  </si>
  <si>
    <t>HANOVER</t>
  </si>
  <si>
    <t>HIRAM</t>
  </si>
  <si>
    <t>LOVELL</t>
  </si>
  <si>
    <t>NORWAY</t>
  </si>
  <si>
    <t>PORTER</t>
  </si>
  <si>
    <t>STOW</t>
  </si>
  <si>
    <t>SWEDEN</t>
  </si>
  <si>
    <t>WATERFORD</t>
  </si>
  <si>
    <t>Davis, Thomas J.</t>
  </si>
  <si>
    <t>Kenduskeag</t>
  </si>
  <si>
    <t>PEN</t>
  </si>
  <si>
    <t>BRADFORD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</si>
  <si>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</si>
  <si>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</si>
  <si>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</si>
  <si>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</si>
  <si>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</si>
  <si>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</si>
  <si>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</si>
  <si>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</si>
  <si>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</si>
  <si>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</si>
  <si>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</si>
  <si>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</si>
  <si>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</si>
  <si>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</si>
  <si>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</si>
  <si>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>NEWBURGH</t>
  </si>
  <si>
    <t>NEWPORT</t>
  </si>
  <si>
    <t>ORRINGTON</t>
  </si>
  <si>
    <t>PLYMOUTH</t>
  </si>
  <si>
    <t>STETSON</t>
  </si>
  <si>
    <t>Annis, James Dexter</t>
  </si>
  <si>
    <t>Dover-Foxcroft</t>
  </si>
  <si>
    <t>PIS</t>
  </si>
  <si>
    <t>BOWERBANK</t>
  </si>
  <si>
    <t>DOVER-FOXCROFT</t>
  </si>
  <si>
    <t xml:space="preserve">ELLIOTTSVILLE TWP </t>
  </si>
  <si>
    <t>SANGERVILLE</t>
  </si>
  <si>
    <t>WILLIMANTIC</t>
  </si>
  <si>
    <t>Trask, Frederick Y.</t>
  </si>
  <si>
    <t>Milo</t>
  </si>
  <si>
    <t>ATKINSON</t>
  </si>
  <si>
    <t xml:space="preserve">BEAVER COVE TWPS </t>
  </si>
  <si>
    <t>BROWNVILLE</t>
  </si>
  <si>
    <t xml:space="preserve">GREENVILLE PIS TWPS </t>
  </si>
  <si>
    <t>LAKE VIEW PLT</t>
  </si>
  <si>
    <t>MEDFORD</t>
  </si>
  <si>
    <t xml:space="preserve">MILLINOCKET PIS TWPS </t>
  </si>
  <si>
    <t>MILO</t>
  </si>
  <si>
    <t xml:space="preserve">ORNEVILLE TWP </t>
  </si>
  <si>
    <t>SEBEC</t>
  </si>
  <si>
    <t>Lebida, Guy M.</t>
  </si>
  <si>
    <t>Bowdoin</t>
  </si>
  <si>
    <t>SAG</t>
  </si>
  <si>
    <t>BOWDOIN</t>
  </si>
  <si>
    <t>TOPSHAM</t>
  </si>
  <si>
    <t>Cardinale, Andrew, Jr.</t>
  </si>
  <si>
    <t>Swanville</t>
  </si>
  <si>
    <t>WAL</t>
  </si>
  <si>
    <t>FRANKFORT</t>
  </si>
  <si>
    <t>JACKSON</t>
  </si>
  <si>
    <t>MONROE</t>
  </si>
  <si>
    <t>PROSPECT</t>
  </si>
  <si>
    <t>SEARSPORT</t>
  </si>
  <si>
    <t>STOCKTON SPRINGS</t>
  </si>
  <si>
    <t>SWANVILLE</t>
  </si>
  <si>
    <t>WINTERPORT</t>
  </si>
  <si>
    <t>Cassidy, Vinton E.</t>
  </si>
  <si>
    <t>Calais</t>
  </si>
  <si>
    <t>WAS</t>
  </si>
  <si>
    <t>ALEXANDER</t>
  </si>
  <si>
    <t>BAILEYVILLE</t>
  </si>
  <si>
    <t>BARING PLT</t>
  </si>
  <si>
    <t>BEDDINGTON</t>
  </si>
  <si>
    <t>BROOKTON TWP</t>
  </si>
  <si>
    <t>CALAIS</t>
  </si>
  <si>
    <t>CHARLOTTE</t>
  </si>
  <si>
    <t>COOPER</t>
  </si>
  <si>
    <t>CRAWFORD</t>
  </si>
  <si>
    <t>DANFORTH</t>
  </si>
  <si>
    <t>DEBLOIS</t>
  </si>
  <si>
    <t>DENNYSVILLE</t>
  </si>
  <si>
    <t>GRAND LAKE STREAM PLT</t>
  </si>
  <si>
    <t>INDIAN TOWNSHIP</t>
  </si>
  <si>
    <t>MEDDYBEMPS</t>
  </si>
  <si>
    <t>NORTHFIELD</t>
  </si>
  <si>
    <t>PRINCETON</t>
  </si>
  <si>
    <t>ROBBINSTON</t>
  </si>
  <si>
    <t>TALMADGE</t>
  </si>
  <si>
    <t>TOPSFIELD</t>
  </si>
  <si>
    <t>VANCEBORO</t>
  </si>
  <si>
    <t>WAITE</t>
  </si>
  <si>
    <t>WESLEY</t>
  </si>
  <si>
    <t xml:space="preserve">WESLEY TWPS </t>
  </si>
  <si>
    <t>Gardner, Christopher M.</t>
  </si>
  <si>
    <t>Edmunds Twp.</t>
  </si>
  <si>
    <t xml:space="preserve">COOPER TWPS </t>
  </si>
  <si>
    <t>CUTLER</t>
  </si>
  <si>
    <t>EAST MACHIAS</t>
  </si>
  <si>
    <t>EASTPORT</t>
  </si>
  <si>
    <t>EDMUNDS TWP</t>
  </si>
  <si>
    <t>LUBEC</t>
  </si>
  <si>
    <t>MACHIAS</t>
  </si>
  <si>
    <t>PEMBROKE</t>
  </si>
  <si>
    <t>PERRY</t>
  </si>
  <si>
    <t>PLEASANT POINT VOTING DISTRICT</t>
  </si>
  <si>
    <t>WHITING</t>
  </si>
  <si>
    <t>Bowles, David E.</t>
  </si>
  <si>
    <t>Sanford</t>
  </si>
  <si>
    <t>YOR</t>
  </si>
  <si>
    <t>ALFRED</t>
  </si>
  <si>
    <t>NORTH BERWICK</t>
  </si>
  <si>
    <t>SANFORD</t>
  </si>
  <si>
    <t>SHAPLEIGH</t>
  </si>
  <si>
    <t>SOUTH BERWICK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</si>
</sst>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4" xfId="19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2" fillId="0" borderId="1" xfId="19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3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5.28125" style="15" bestFit="1" customWidth="1"/>
    <col min="2" max="2" width="5.421875" style="15" bestFit="1" customWidth="1"/>
    <col min="3" max="3" width="33.421875" style="0" bestFit="1" customWidth="1"/>
    <col min="4" max="4" width="29.140625" style="3" bestFit="1" customWidth="1"/>
    <col min="5" max="5" width="5.7109375" style="0" bestFit="1" customWidth="1"/>
    <col min="6" max="6" width="14.00390625" style="3" bestFit="1" customWidth="1"/>
    <col min="7" max="7" width="5.7109375" style="0" bestFit="1" customWidth="1"/>
    <col min="8" max="8" width="9.140625" style="3" customWidth="1"/>
    <col min="9" max="9" width="5.7109375" style="0" bestFit="1" customWidth="1"/>
    <col min="10" max="10" width="9.140625" style="3" customWidth="1"/>
  </cols>
  <sheetData>
    <row r="1" spans="1:19" ht="1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"/>
      <c r="L2" s="1"/>
      <c r="M2" s="1"/>
      <c r="N2" s="1"/>
      <c r="O2" s="1"/>
      <c r="P2" s="1"/>
      <c r="Q2" s="1"/>
      <c r="R2" s="1"/>
      <c r="S2" s="1"/>
    </row>
    <row r="4" spans="1:8" ht="12.75">
      <c r="A4" s="23" t="s">
        <v>2</v>
      </c>
      <c r="B4" s="23" t="s">
        <v>3</v>
      </c>
      <c r="C4" s="23" t="s">
        <v>4</v>
      </c>
      <c r="D4" s="2"/>
      <c r="E4" s="20" t="s">
        <v>5</v>
      </c>
      <c r="F4" s="17" t="s">
        <v>6</v>
      </c>
      <c r="G4" s="18" t="s">
        <v>5</v>
      </c>
      <c r="H4" s="19" t="s">
        <v>7</v>
      </c>
    </row>
    <row r="5" spans="1:8" ht="12.75">
      <c r="A5" s="23"/>
      <c r="B5" s="23"/>
      <c r="C5" s="23"/>
      <c r="D5" s="4" t="s">
        <v>8</v>
      </c>
      <c r="E5" s="21"/>
      <c r="F5" s="17"/>
      <c r="G5" s="18"/>
      <c r="H5" s="19"/>
    </row>
    <row r="6" spans="1:8" ht="12.75">
      <c r="A6" s="23"/>
      <c r="B6" s="23"/>
      <c r="C6" s="23"/>
      <c r="D6" s="5" t="s">
        <v>9</v>
      </c>
      <c r="E6" s="22"/>
      <c r="F6" s="17"/>
      <c r="G6" s="18"/>
      <c r="H6" s="19"/>
    </row>
    <row r="7" spans="1:8" ht="12.75">
      <c r="A7" s="6">
        <v>1</v>
      </c>
      <c r="B7" s="6" t="s">
        <v>10</v>
      </c>
      <c r="C7" s="7" t="s">
        <v>11</v>
      </c>
      <c r="D7" s="8">
        <v>226</v>
      </c>
      <c r="E7" s="9">
        <v>0.77</v>
      </c>
      <c r="F7" s="8">
        <v>65</v>
      </c>
      <c r="G7" s="9">
        <v>0.22</v>
      </c>
      <c r="H7" s="8">
        <v>291</v>
      </c>
    </row>
    <row r="8" spans="1:8" ht="12.75">
      <c r="A8" s="6">
        <v>1</v>
      </c>
      <c r="B8" s="6" t="s">
        <v>10</v>
      </c>
      <c r="C8" s="7" t="s">
        <v>12</v>
      </c>
      <c r="D8" s="8">
        <v>133</v>
      </c>
      <c r="E8" s="9">
        <v>0.82</v>
      </c>
      <c r="F8" s="8">
        <v>29</v>
      </c>
      <c r="G8" s="9">
        <v>0.17</v>
      </c>
      <c r="H8" s="8">
        <v>162</v>
      </c>
    </row>
    <row r="9" spans="1:8" ht="12.75">
      <c r="A9" s="6">
        <v>1</v>
      </c>
      <c r="B9" s="6" t="s">
        <v>10</v>
      </c>
      <c r="C9" s="7" t="s">
        <v>13</v>
      </c>
      <c r="D9" s="8">
        <v>98</v>
      </c>
      <c r="E9" s="9">
        <v>0.81</v>
      </c>
      <c r="F9" s="8">
        <v>22</v>
      </c>
      <c r="G9" s="9">
        <v>0.18</v>
      </c>
      <c r="H9" s="8">
        <v>120</v>
      </c>
    </row>
    <row r="10" spans="1:8" ht="12.75">
      <c r="A10" s="6">
        <v>1</v>
      </c>
      <c r="B10" s="6" t="s">
        <v>10</v>
      </c>
      <c r="C10" s="7" t="s">
        <v>14</v>
      </c>
      <c r="D10" s="8">
        <v>347</v>
      </c>
      <c r="E10" s="9">
        <v>0.74</v>
      </c>
      <c r="F10" s="8">
        <v>120</v>
      </c>
      <c r="G10" s="9">
        <v>0.25</v>
      </c>
      <c r="H10" s="8">
        <v>467</v>
      </c>
    </row>
    <row r="11" spans="1:8" ht="12.75">
      <c r="A11" s="6">
        <v>1</v>
      </c>
      <c r="B11" s="6" t="s">
        <v>10</v>
      </c>
      <c r="C11" s="7" t="s">
        <v>15</v>
      </c>
      <c r="D11" s="8">
        <v>142</v>
      </c>
      <c r="E11" s="9">
        <v>0.75</v>
      </c>
      <c r="F11" s="8">
        <v>46</v>
      </c>
      <c r="G11" s="9">
        <v>0.24</v>
      </c>
      <c r="H11" s="8">
        <v>188</v>
      </c>
    </row>
    <row r="12" spans="1:8" ht="12.75">
      <c r="A12" s="6">
        <v>1</v>
      </c>
      <c r="B12" s="6" t="s">
        <v>10</v>
      </c>
      <c r="C12" s="7" t="s">
        <v>16</v>
      </c>
      <c r="D12" s="8">
        <v>67</v>
      </c>
      <c r="E12" s="9">
        <v>0.77</v>
      </c>
      <c r="F12" s="8">
        <v>20</v>
      </c>
      <c r="G12" s="9">
        <v>0.22</v>
      </c>
      <c r="H12" s="8">
        <v>87</v>
      </c>
    </row>
    <row r="13" spans="1:8" ht="12.75">
      <c r="A13" s="6">
        <v>1</v>
      </c>
      <c r="B13" s="6" t="s">
        <v>10</v>
      </c>
      <c r="C13" s="7" t="s">
        <v>17</v>
      </c>
      <c r="D13" s="8">
        <v>138</v>
      </c>
      <c r="E13" s="9">
        <v>0.86</v>
      </c>
      <c r="F13" s="8">
        <v>21</v>
      </c>
      <c r="G13" s="9">
        <v>0.13</v>
      </c>
      <c r="H13" s="8">
        <v>159</v>
      </c>
    </row>
    <row r="14" spans="1:8" ht="12.75">
      <c r="A14" s="6">
        <v>1</v>
      </c>
      <c r="B14" s="6" t="s">
        <v>10</v>
      </c>
      <c r="C14" s="7" t="s">
        <v>18</v>
      </c>
      <c r="D14" s="8">
        <v>271</v>
      </c>
      <c r="E14" s="9">
        <v>0.82</v>
      </c>
      <c r="F14" s="8">
        <v>56</v>
      </c>
      <c r="G14" s="9">
        <v>0.17</v>
      </c>
      <c r="H14" s="8">
        <v>327</v>
      </c>
    </row>
    <row r="15" spans="1:8" ht="12.75">
      <c r="A15" s="6">
        <v>1</v>
      </c>
      <c r="B15" s="6" t="s">
        <v>10</v>
      </c>
      <c r="C15" s="7" t="s">
        <v>19</v>
      </c>
      <c r="D15" s="8">
        <v>64</v>
      </c>
      <c r="E15" s="9">
        <v>0.85</v>
      </c>
      <c r="F15" s="8">
        <v>11</v>
      </c>
      <c r="G15" s="9">
        <v>0.14</v>
      </c>
      <c r="H15" s="8">
        <v>75</v>
      </c>
    </row>
    <row r="16" spans="1:8" ht="12.75">
      <c r="A16" s="6">
        <v>1</v>
      </c>
      <c r="B16" s="6" t="s">
        <v>10</v>
      </c>
      <c r="C16" s="7" t="s">
        <v>20</v>
      </c>
      <c r="D16" s="8">
        <v>2</v>
      </c>
      <c r="E16" s="9">
        <v>0.66</v>
      </c>
      <c r="F16" s="8">
        <v>1</v>
      </c>
      <c r="G16" s="9">
        <v>0.33</v>
      </c>
      <c r="H16" s="8">
        <v>3</v>
      </c>
    </row>
    <row r="17" spans="1:8" ht="12.75">
      <c r="A17" s="10"/>
      <c r="B17" s="10"/>
      <c r="C17" s="11" t="s">
        <v>21</v>
      </c>
      <c r="D17" s="12">
        <f>SUM(D7:D16)</f>
        <v>1488</v>
      </c>
      <c r="E17" s="13">
        <f>D17/$H17</f>
        <v>0.7919105907397552</v>
      </c>
      <c r="F17" s="12">
        <f>SUM(F7:F16)</f>
        <v>391</v>
      </c>
      <c r="G17" s="13">
        <f>F17/$H17</f>
        <v>0.2080894092602448</v>
      </c>
      <c r="H17" s="12">
        <f>SUM(H7:H16)</f>
        <v>1879</v>
      </c>
    </row>
    <row r="19" spans="1:8" ht="12.75">
      <c r="A19" s="23" t="s">
        <v>2</v>
      </c>
      <c r="B19" s="23" t="s">
        <v>3</v>
      </c>
      <c r="C19" s="23" t="s">
        <v>4</v>
      </c>
      <c r="D19" s="2"/>
      <c r="E19" s="20" t="s">
        <v>5</v>
      </c>
      <c r="F19" s="17" t="s">
        <v>6</v>
      </c>
      <c r="G19" s="18" t="s">
        <v>5</v>
      </c>
      <c r="H19" s="19" t="s">
        <v>7</v>
      </c>
    </row>
    <row r="20" spans="1:8" ht="12.75">
      <c r="A20" s="23"/>
      <c r="B20" s="23"/>
      <c r="C20" s="23"/>
      <c r="D20" s="4" t="s">
        <v>22</v>
      </c>
      <c r="E20" s="21"/>
      <c r="F20" s="17"/>
      <c r="G20" s="18"/>
      <c r="H20" s="19"/>
    </row>
    <row r="21" spans="1:8" ht="12.75">
      <c r="A21" s="23"/>
      <c r="B21" s="23"/>
      <c r="C21" s="23"/>
      <c r="D21" s="5" t="s">
        <v>23</v>
      </c>
      <c r="E21" s="22"/>
      <c r="F21" s="17"/>
      <c r="G21" s="18"/>
      <c r="H21" s="19"/>
    </row>
    <row r="22" spans="1:8" ht="12.75">
      <c r="A22" s="6">
        <v>2</v>
      </c>
      <c r="B22" s="6" t="s">
        <v>10</v>
      </c>
      <c r="C22" s="7" t="s">
        <v>24</v>
      </c>
      <c r="D22" s="8">
        <v>639</v>
      </c>
      <c r="E22" s="9">
        <v>0.83</v>
      </c>
      <c r="F22" s="8">
        <v>127</v>
      </c>
      <c r="G22" s="9">
        <v>0.16</v>
      </c>
      <c r="H22" s="8">
        <v>766</v>
      </c>
    </row>
    <row r="23" spans="1:8" ht="12.75">
      <c r="A23" s="6">
        <v>2</v>
      </c>
      <c r="B23" s="6" t="s">
        <v>10</v>
      </c>
      <c r="C23" s="7" t="s">
        <v>25</v>
      </c>
      <c r="D23" s="8">
        <v>96</v>
      </c>
      <c r="E23" s="9">
        <v>0.8</v>
      </c>
      <c r="F23" s="8">
        <v>23</v>
      </c>
      <c r="G23" s="9">
        <v>0.19</v>
      </c>
      <c r="H23" s="8">
        <v>119</v>
      </c>
    </row>
    <row r="24" spans="1:8" ht="12.75">
      <c r="A24" s="6">
        <v>2</v>
      </c>
      <c r="B24" s="6" t="s">
        <v>10</v>
      </c>
      <c r="C24" s="7" t="s">
        <v>26</v>
      </c>
      <c r="D24" s="8">
        <v>88</v>
      </c>
      <c r="E24" s="9">
        <v>0.84</v>
      </c>
      <c r="F24" s="8">
        <v>16</v>
      </c>
      <c r="G24" s="9">
        <v>0.15</v>
      </c>
      <c r="H24" s="8">
        <v>104</v>
      </c>
    </row>
    <row r="25" spans="1:8" ht="12.75">
      <c r="A25" s="6">
        <v>2</v>
      </c>
      <c r="B25" s="6" t="s">
        <v>10</v>
      </c>
      <c r="C25" s="7" t="s">
        <v>27</v>
      </c>
      <c r="D25" s="8">
        <v>172</v>
      </c>
      <c r="E25" s="9">
        <v>0.77</v>
      </c>
      <c r="F25" s="8">
        <v>51</v>
      </c>
      <c r="G25" s="9">
        <v>0.22</v>
      </c>
      <c r="H25" s="8">
        <v>223</v>
      </c>
    </row>
    <row r="26" spans="1:8" ht="12.75">
      <c r="A26" s="6">
        <v>2</v>
      </c>
      <c r="B26" s="6" t="s">
        <v>10</v>
      </c>
      <c r="C26" s="7" t="s">
        <v>20</v>
      </c>
      <c r="D26" s="8">
        <v>1</v>
      </c>
      <c r="E26" s="9">
        <v>1</v>
      </c>
      <c r="F26" s="8">
        <v>0</v>
      </c>
      <c r="G26" s="9">
        <v>0</v>
      </c>
      <c r="H26" s="8">
        <v>1</v>
      </c>
    </row>
    <row r="27" spans="1:8" ht="12.75">
      <c r="A27" s="10"/>
      <c r="B27" s="10"/>
      <c r="C27" s="11" t="s">
        <v>21</v>
      </c>
      <c r="D27" s="12">
        <f>SUM(D22:D26)</f>
        <v>996</v>
      </c>
      <c r="E27" s="13">
        <f>D27/$H27</f>
        <v>0.8211046990931574</v>
      </c>
      <c r="F27" s="12">
        <f>SUM(F22:F26)</f>
        <v>217</v>
      </c>
      <c r="G27" s="13">
        <f>F27/$H27</f>
        <v>0.17889530090684255</v>
      </c>
      <c r="H27" s="12">
        <f>SUM(H22:H26)</f>
        <v>1213</v>
      </c>
    </row>
    <row r="29" spans="1:8" ht="12.75">
      <c r="A29" s="23" t="s">
        <v>2</v>
      </c>
      <c r="B29" s="23" t="s">
        <v>3</v>
      </c>
      <c r="C29" s="23" t="s">
        <v>4</v>
      </c>
      <c r="D29" s="2"/>
      <c r="E29" s="20" t="s">
        <v>5</v>
      </c>
      <c r="F29" s="17" t="s">
        <v>6</v>
      </c>
      <c r="G29" s="18" t="s">
        <v>5</v>
      </c>
      <c r="H29" s="19" t="s">
        <v>7</v>
      </c>
    </row>
    <row r="30" spans="1:8" ht="12.75">
      <c r="A30" s="23"/>
      <c r="B30" s="23"/>
      <c r="C30" s="23"/>
      <c r="D30" s="4" t="s">
        <v>28</v>
      </c>
      <c r="E30" s="21"/>
      <c r="F30" s="17"/>
      <c r="G30" s="18"/>
      <c r="H30" s="19"/>
    </row>
    <row r="31" spans="1:8" ht="12.75">
      <c r="A31" s="23"/>
      <c r="B31" s="23"/>
      <c r="C31" s="23"/>
      <c r="D31" s="5" t="s">
        <v>29</v>
      </c>
      <c r="E31" s="22"/>
      <c r="F31" s="17"/>
      <c r="G31" s="18"/>
      <c r="H31" s="19"/>
    </row>
    <row r="32" spans="1:8" ht="12.75">
      <c r="A32" s="6">
        <v>2</v>
      </c>
      <c r="B32" s="6" t="s">
        <v>30</v>
      </c>
      <c r="C32" s="7" t="s">
        <v>31</v>
      </c>
      <c r="D32" s="8">
        <v>38</v>
      </c>
      <c r="E32" s="9">
        <v>1</v>
      </c>
      <c r="F32" s="8">
        <v>0</v>
      </c>
      <c r="G32" s="9">
        <v>0</v>
      </c>
      <c r="H32" s="8">
        <v>38</v>
      </c>
    </row>
    <row r="33" spans="1:8" ht="12.75">
      <c r="A33" s="6">
        <v>2</v>
      </c>
      <c r="B33" s="6" t="s">
        <v>30</v>
      </c>
      <c r="C33" s="7" t="s">
        <v>32</v>
      </c>
      <c r="D33" s="8">
        <v>309</v>
      </c>
      <c r="E33" s="9">
        <v>0.83</v>
      </c>
      <c r="F33" s="8">
        <v>63</v>
      </c>
      <c r="G33" s="9">
        <v>0.16</v>
      </c>
      <c r="H33" s="8">
        <v>372</v>
      </c>
    </row>
    <row r="34" spans="1:8" ht="12.75">
      <c r="A34" s="6">
        <v>2</v>
      </c>
      <c r="B34" s="6" t="s">
        <v>30</v>
      </c>
      <c r="C34" s="7" t="s">
        <v>33</v>
      </c>
      <c r="D34" s="8">
        <v>20</v>
      </c>
      <c r="E34" s="9">
        <v>0.83</v>
      </c>
      <c r="F34" s="8">
        <v>4</v>
      </c>
      <c r="G34" s="9">
        <v>0.16</v>
      </c>
      <c r="H34" s="8">
        <v>24</v>
      </c>
    </row>
    <row r="35" spans="1:8" ht="12.75">
      <c r="A35" s="6">
        <v>2</v>
      </c>
      <c r="B35" s="6" t="s">
        <v>30</v>
      </c>
      <c r="C35" s="7" t="s">
        <v>34</v>
      </c>
      <c r="D35" s="8">
        <v>10</v>
      </c>
      <c r="E35" s="9">
        <v>0.9</v>
      </c>
      <c r="F35" s="8">
        <v>1</v>
      </c>
      <c r="G35" s="9">
        <v>0.09</v>
      </c>
      <c r="H35" s="8">
        <v>11</v>
      </c>
    </row>
    <row r="36" spans="1:8" ht="12.75">
      <c r="A36" s="6">
        <v>2</v>
      </c>
      <c r="B36" s="6" t="s">
        <v>30</v>
      </c>
      <c r="C36" s="7" t="s">
        <v>35</v>
      </c>
      <c r="D36" s="8">
        <v>0</v>
      </c>
      <c r="E36" s="9">
        <v>0</v>
      </c>
      <c r="F36" s="8">
        <v>0</v>
      </c>
      <c r="G36" s="9">
        <v>0</v>
      </c>
      <c r="H36" s="8">
        <v>0</v>
      </c>
    </row>
    <row r="37" spans="1:8" ht="12.75">
      <c r="A37" s="6">
        <v>2</v>
      </c>
      <c r="B37" s="6" t="s">
        <v>30</v>
      </c>
      <c r="C37" s="7" t="s">
        <v>36</v>
      </c>
      <c r="D37" s="8">
        <v>4</v>
      </c>
      <c r="E37" s="9">
        <v>0.66</v>
      </c>
      <c r="F37" s="8">
        <v>2</v>
      </c>
      <c r="G37" s="9">
        <v>0.33</v>
      </c>
      <c r="H37" s="8">
        <v>6</v>
      </c>
    </row>
    <row r="38" spans="1:8" ht="12.75">
      <c r="A38" s="6">
        <v>2</v>
      </c>
      <c r="B38" s="6" t="s">
        <v>30</v>
      </c>
      <c r="C38" s="7" t="s">
        <v>37</v>
      </c>
      <c r="D38" s="8">
        <v>79</v>
      </c>
      <c r="E38" s="9">
        <v>0.91</v>
      </c>
      <c r="F38" s="8">
        <v>7</v>
      </c>
      <c r="G38" s="9">
        <v>0.08</v>
      </c>
      <c r="H38" s="8">
        <v>86</v>
      </c>
    </row>
    <row r="39" spans="1:8" ht="12.75">
      <c r="A39" s="6">
        <v>2</v>
      </c>
      <c r="B39" s="6" t="s">
        <v>30</v>
      </c>
      <c r="C39" s="7" t="s">
        <v>38</v>
      </c>
      <c r="D39" s="8">
        <v>6</v>
      </c>
      <c r="E39" s="9">
        <v>0.75</v>
      </c>
      <c r="F39" s="8">
        <v>2</v>
      </c>
      <c r="G39" s="9">
        <v>0.25</v>
      </c>
      <c r="H39" s="8">
        <v>8</v>
      </c>
    </row>
    <row r="40" spans="1:8" ht="12.75">
      <c r="A40" s="6">
        <v>2</v>
      </c>
      <c r="B40" s="6" t="s">
        <v>30</v>
      </c>
      <c r="C40" s="7" t="s">
        <v>39</v>
      </c>
      <c r="D40" s="8">
        <v>274</v>
      </c>
      <c r="E40" s="9">
        <v>0.91</v>
      </c>
      <c r="F40" s="8">
        <v>24</v>
      </c>
      <c r="G40" s="9">
        <v>0.08</v>
      </c>
      <c r="H40" s="8">
        <v>298</v>
      </c>
    </row>
    <row r="41" spans="1:8" ht="12.75">
      <c r="A41" s="6">
        <v>2</v>
      </c>
      <c r="B41" s="6" t="s">
        <v>30</v>
      </c>
      <c r="C41" s="7" t="s">
        <v>40</v>
      </c>
      <c r="D41" s="8">
        <v>0</v>
      </c>
      <c r="E41" s="9">
        <v>0</v>
      </c>
      <c r="F41" s="8">
        <v>0</v>
      </c>
      <c r="G41" s="9">
        <v>0</v>
      </c>
      <c r="H41" s="8">
        <v>0</v>
      </c>
    </row>
    <row r="42" spans="1:8" ht="12.75">
      <c r="A42" s="6">
        <v>2</v>
      </c>
      <c r="B42" s="6" t="s">
        <v>30</v>
      </c>
      <c r="C42" s="7" t="s">
        <v>41</v>
      </c>
      <c r="D42" s="8">
        <v>0</v>
      </c>
      <c r="E42" s="9">
        <v>0</v>
      </c>
      <c r="F42" s="8">
        <v>0</v>
      </c>
      <c r="G42" s="9">
        <v>0</v>
      </c>
      <c r="H42" s="8">
        <v>0</v>
      </c>
    </row>
    <row r="43" spans="1:8" ht="12.75">
      <c r="A43" s="6">
        <v>2</v>
      </c>
      <c r="B43" s="6" t="s">
        <v>30</v>
      </c>
      <c r="C43" s="7" t="s">
        <v>42</v>
      </c>
      <c r="D43" s="8">
        <v>57</v>
      </c>
      <c r="E43" s="9">
        <v>0.87</v>
      </c>
      <c r="F43" s="8">
        <v>8</v>
      </c>
      <c r="G43" s="9">
        <v>0.12</v>
      </c>
      <c r="H43" s="8">
        <v>65</v>
      </c>
    </row>
    <row r="44" spans="1:8" ht="12.75">
      <c r="A44" s="6">
        <v>2</v>
      </c>
      <c r="B44" s="6" t="s">
        <v>30</v>
      </c>
      <c r="C44" s="7" t="s">
        <v>43</v>
      </c>
      <c r="D44" s="8">
        <v>22</v>
      </c>
      <c r="E44" s="9">
        <v>0.81</v>
      </c>
      <c r="F44" s="8">
        <v>5</v>
      </c>
      <c r="G44" s="9">
        <v>0.18</v>
      </c>
      <c r="H44" s="8">
        <v>27</v>
      </c>
    </row>
    <row r="45" spans="1:8" ht="12.75">
      <c r="A45" s="6">
        <v>2</v>
      </c>
      <c r="B45" s="6" t="s">
        <v>30</v>
      </c>
      <c r="C45" s="7" t="s">
        <v>20</v>
      </c>
      <c r="D45" s="8">
        <v>0</v>
      </c>
      <c r="E45" s="9">
        <v>0</v>
      </c>
      <c r="F45" s="8">
        <v>0</v>
      </c>
      <c r="G45" s="9">
        <v>0</v>
      </c>
      <c r="H45" s="8">
        <v>0</v>
      </c>
    </row>
    <row r="46" spans="1:8" ht="12.75">
      <c r="A46" s="10"/>
      <c r="B46" s="10"/>
      <c r="C46" s="11" t="s">
        <v>21</v>
      </c>
      <c r="D46" s="12">
        <f>SUM(D32:D45)</f>
        <v>819</v>
      </c>
      <c r="E46" s="13">
        <f>D46/$H46</f>
        <v>0.8759358288770054</v>
      </c>
      <c r="F46" s="12">
        <f>SUM(F32:F45)</f>
        <v>116</v>
      </c>
      <c r="G46" s="13">
        <f>F46/$H46</f>
        <v>0.12406417112299466</v>
      </c>
      <c r="H46" s="12">
        <f>SUM(H32:H45)</f>
        <v>935</v>
      </c>
    </row>
    <row r="48" spans="1:8" ht="12.75">
      <c r="A48" s="23" t="s">
        <v>2</v>
      </c>
      <c r="B48" s="23" t="s">
        <v>3</v>
      </c>
      <c r="C48" s="23" t="s">
        <v>4</v>
      </c>
      <c r="D48" s="2"/>
      <c r="E48" s="20" t="s">
        <v>5</v>
      </c>
      <c r="F48" s="17" t="s">
        <v>6</v>
      </c>
      <c r="G48" s="18" t="s">
        <v>5</v>
      </c>
      <c r="H48" s="19" t="s">
        <v>7</v>
      </c>
    </row>
    <row r="49" spans="1:8" ht="12.75">
      <c r="A49" s="23"/>
      <c r="B49" s="23"/>
      <c r="C49" s="23"/>
      <c r="D49" s="4" t="s">
        <v>44</v>
      </c>
      <c r="E49" s="21"/>
      <c r="F49" s="17"/>
      <c r="G49" s="18"/>
      <c r="H49" s="19"/>
    </row>
    <row r="50" spans="1:8" ht="12.75">
      <c r="A50" s="23"/>
      <c r="B50" s="23"/>
      <c r="C50" s="23"/>
      <c r="D50" s="5" t="s">
        <v>45</v>
      </c>
      <c r="E50" s="22"/>
      <c r="F50" s="17"/>
      <c r="G50" s="18"/>
      <c r="H50" s="19"/>
    </row>
    <row r="51" spans="1:8" ht="12.75">
      <c r="A51" s="6">
        <v>3</v>
      </c>
      <c r="B51" s="6" t="s">
        <v>46</v>
      </c>
      <c r="C51" s="7" t="s">
        <v>47</v>
      </c>
      <c r="D51" s="8">
        <v>668</v>
      </c>
      <c r="E51" s="9">
        <v>0.75</v>
      </c>
      <c r="F51" s="8">
        <v>221</v>
      </c>
      <c r="G51" s="9">
        <v>0.24</v>
      </c>
      <c r="H51" s="8">
        <v>889</v>
      </c>
    </row>
    <row r="52" spans="1:8" ht="12.75">
      <c r="A52" s="6">
        <v>3</v>
      </c>
      <c r="B52" s="6" t="s">
        <v>46</v>
      </c>
      <c r="C52" s="7" t="s">
        <v>48</v>
      </c>
      <c r="D52" s="8">
        <v>407</v>
      </c>
      <c r="E52" s="9">
        <v>0.79</v>
      </c>
      <c r="F52" s="8">
        <v>102</v>
      </c>
      <c r="G52" s="9">
        <v>0.2</v>
      </c>
      <c r="H52" s="8">
        <v>509</v>
      </c>
    </row>
    <row r="53" spans="1:8" ht="12.75">
      <c r="A53" s="6">
        <v>3</v>
      </c>
      <c r="B53" s="6" t="s">
        <v>46</v>
      </c>
      <c r="C53" s="7" t="s">
        <v>49</v>
      </c>
      <c r="D53" s="8">
        <v>373</v>
      </c>
      <c r="E53" s="9">
        <v>0.75</v>
      </c>
      <c r="F53" s="8">
        <v>122</v>
      </c>
      <c r="G53" s="9">
        <v>0.24</v>
      </c>
      <c r="H53" s="8">
        <v>495</v>
      </c>
    </row>
    <row r="54" spans="1:8" ht="12.75">
      <c r="A54" s="6">
        <v>3</v>
      </c>
      <c r="B54" s="6" t="s">
        <v>46</v>
      </c>
      <c r="C54" s="7" t="s">
        <v>50</v>
      </c>
      <c r="D54" s="8">
        <v>290</v>
      </c>
      <c r="E54" s="9">
        <v>0.69</v>
      </c>
      <c r="F54" s="8">
        <v>126</v>
      </c>
      <c r="G54" s="9">
        <v>0.3</v>
      </c>
      <c r="H54" s="8">
        <v>416</v>
      </c>
    </row>
    <row r="55" spans="1:8" ht="12.75">
      <c r="A55" s="6">
        <v>3</v>
      </c>
      <c r="B55" s="6" t="s">
        <v>46</v>
      </c>
      <c r="C55" s="7" t="s">
        <v>51</v>
      </c>
      <c r="D55" s="8">
        <v>333</v>
      </c>
      <c r="E55" s="9">
        <v>0.72</v>
      </c>
      <c r="F55" s="8">
        <v>129</v>
      </c>
      <c r="G55" s="9">
        <v>0.27</v>
      </c>
      <c r="H55" s="8">
        <v>462</v>
      </c>
    </row>
    <row r="56" spans="1:8" ht="12.75">
      <c r="A56" s="6">
        <v>3</v>
      </c>
      <c r="B56" s="6" t="s">
        <v>46</v>
      </c>
      <c r="C56" s="7" t="s">
        <v>52</v>
      </c>
      <c r="D56" s="8">
        <v>329</v>
      </c>
      <c r="E56" s="9">
        <v>0.87</v>
      </c>
      <c r="F56" s="8">
        <v>45</v>
      </c>
      <c r="G56" s="9">
        <v>0.12</v>
      </c>
      <c r="H56" s="8">
        <v>374</v>
      </c>
    </row>
    <row r="57" spans="1:8" ht="12.75">
      <c r="A57" s="6">
        <v>3</v>
      </c>
      <c r="B57" s="6" t="s">
        <v>46</v>
      </c>
      <c r="C57" s="7" t="s">
        <v>53</v>
      </c>
      <c r="D57" s="8">
        <v>74</v>
      </c>
      <c r="E57" s="9">
        <v>0.71</v>
      </c>
      <c r="F57" s="8">
        <v>29</v>
      </c>
      <c r="G57" s="9">
        <v>0.28</v>
      </c>
      <c r="H57" s="8">
        <v>103</v>
      </c>
    </row>
    <row r="58" spans="1:8" ht="12.75">
      <c r="A58" s="6">
        <v>3</v>
      </c>
      <c r="B58" s="6" t="s">
        <v>46</v>
      </c>
      <c r="C58" s="7" t="s">
        <v>20</v>
      </c>
      <c r="D58" s="8">
        <v>7</v>
      </c>
      <c r="E58" s="9">
        <v>1</v>
      </c>
      <c r="F58" s="8">
        <v>0</v>
      </c>
      <c r="G58" s="9">
        <v>0</v>
      </c>
      <c r="H58" s="8">
        <v>7</v>
      </c>
    </row>
    <row r="59" spans="1:8" ht="12.75">
      <c r="A59" s="10"/>
      <c r="B59" s="10"/>
      <c r="C59" s="11" t="s">
        <v>21</v>
      </c>
      <c r="D59" s="12">
        <f>SUM(D51:D58)</f>
        <v>2481</v>
      </c>
      <c r="E59" s="13">
        <f>D59/$H59</f>
        <v>0.7622119815668202</v>
      </c>
      <c r="F59" s="12">
        <f>SUM(F51:F58)</f>
        <v>774</v>
      </c>
      <c r="G59" s="13">
        <f>F59/$H59</f>
        <v>0.23778801843317973</v>
      </c>
      <c r="H59" s="12">
        <f>SUM(H51:H58)</f>
        <v>3255</v>
      </c>
    </row>
    <row r="61" spans="1:8" ht="12.75">
      <c r="A61" s="23" t="s">
        <v>2</v>
      </c>
      <c r="B61" s="23" t="s">
        <v>3</v>
      </c>
      <c r="C61" s="23" t="s">
        <v>4</v>
      </c>
      <c r="D61" s="2"/>
      <c r="E61" s="20" t="s">
        <v>5</v>
      </c>
      <c r="F61" s="17" t="s">
        <v>6</v>
      </c>
      <c r="G61" s="18" t="s">
        <v>5</v>
      </c>
      <c r="H61" s="19" t="s">
        <v>7</v>
      </c>
    </row>
    <row r="62" spans="1:8" ht="12.75">
      <c r="A62" s="23"/>
      <c r="B62" s="23"/>
      <c r="C62" s="23"/>
      <c r="D62" s="4" t="s">
        <v>54</v>
      </c>
      <c r="E62" s="21"/>
      <c r="F62" s="17"/>
      <c r="G62" s="18"/>
      <c r="H62" s="19"/>
    </row>
    <row r="63" spans="1:8" ht="12.75">
      <c r="A63" s="23"/>
      <c r="B63" s="23"/>
      <c r="C63" s="23"/>
      <c r="D63" s="5" t="s">
        <v>55</v>
      </c>
      <c r="E63" s="22"/>
      <c r="F63" s="17"/>
      <c r="G63" s="18"/>
      <c r="H63" s="19"/>
    </row>
    <row r="64" spans="1:8" ht="12.75">
      <c r="A64" s="6">
        <v>2</v>
      </c>
      <c r="B64" s="6" t="s">
        <v>56</v>
      </c>
      <c r="C64" s="7" t="s">
        <v>57</v>
      </c>
      <c r="D64" s="8">
        <v>100</v>
      </c>
      <c r="E64" s="9">
        <v>0.94</v>
      </c>
      <c r="F64" s="8">
        <v>6</v>
      </c>
      <c r="G64" s="9">
        <v>0.05</v>
      </c>
      <c r="H64" s="8">
        <v>106</v>
      </c>
    </row>
    <row r="65" spans="1:8" ht="12.75">
      <c r="A65" s="6">
        <v>2</v>
      </c>
      <c r="B65" s="6" t="s">
        <v>56</v>
      </c>
      <c r="C65" s="7" t="s">
        <v>58</v>
      </c>
      <c r="D65" s="8">
        <v>492</v>
      </c>
      <c r="E65" s="9">
        <v>0.88</v>
      </c>
      <c r="F65" s="8">
        <v>64</v>
      </c>
      <c r="G65" s="9">
        <v>0.11</v>
      </c>
      <c r="H65" s="8">
        <v>556</v>
      </c>
    </row>
    <row r="66" spans="1:8" ht="12.75">
      <c r="A66" s="6">
        <v>2</v>
      </c>
      <c r="B66" s="6" t="s">
        <v>56</v>
      </c>
      <c r="C66" s="7" t="s">
        <v>59</v>
      </c>
      <c r="D66" s="8">
        <v>151</v>
      </c>
      <c r="E66" s="9">
        <v>0.88</v>
      </c>
      <c r="F66" s="8">
        <v>20</v>
      </c>
      <c r="G66" s="9">
        <v>0.11</v>
      </c>
      <c r="H66" s="8">
        <v>171</v>
      </c>
    </row>
    <row r="67" spans="1:8" ht="12.75">
      <c r="A67" s="6">
        <v>2</v>
      </c>
      <c r="B67" s="6" t="s">
        <v>56</v>
      </c>
      <c r="C67" s="7" t="s">
        <v>20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</row>
    <row r="68" spans="1:8" ht="12.75">
      <c r="A68" s="10"/>
      <c r="B68" s="10"/>
      <c r="C68" s="11" t="s">
        <v>21</v>
      </c>
      <c r="D68" s="12">
        <f>SUM(D64:D67)</f>
        <v>743</v>
      </c>
      <c r="E68" s="13">
        <f>D68/$H68</f>
        <v>0.8919567827130852</v>
      </c>
      <c r="F68" s="12">
        <f>SUM(F64:F67)</f>
        <v>90</v>
      </c>
      <c r="G68" s="13">
        <f>F68/$H68</f>
        <v>0.10804321728691477</v>
      </c>
      <c r="H68" s="12">
        <f>SUM(H64:H67)</f>
        <v>833</v>
      </c>
    </row>
    <row r="70" spans="1:10" ht="12.75">
      <c r="A70" s="23" t="s">
        <v>2</v>
      </c>
      <c r="B70" s="23" t="s">
        <v>3</v>
      </c>
      <c r="C70" s="23" t="s">
        <v>4</v>
      </c>
      <c r="D70" s="2"/>
      <c r="E70" s="20" t="s">
        <v>5</v>
      </c>
      <c r="F70" s="2"/>
      <c r="G70" s="20" t="s">
        <v>5</v>
      </c>
      <c r="H70" s="17" t="s">
        <v>6</v>
      </c>
      <c r="I70" s="18" t="s">
        <v>5</v>
      </c>
      <c r="J70" s="19" t="s">
        <v>7</v>
      </c>
    </row>
    <row r="71" spans="1:10" ht="12.75">
      <c r="A71" s="23"/>
      <c r="B71" s="23"/>
      <c r="C71" s="23"/>
      <c r="D71" s="4" t="s">
        <v>60</v>
      </c>
      <c r="E71" s="21"/>
      <c r="F71" s="4" t="s">
        <v>61</v>
      </c>
      <c r="G71" s="21"/>
      <c r="H71" s="17"/>
      <c r="I71" s="18"/>
      <c r="J71" s="19"/>
    </row>
    <row r="72" spans="1:10" ht="12.75">
      <c r="A72" s="23"/>
      <c r="B72" s="23"/>
      <c r="C72" s="23"/>
      <c r="D72" s="5" t="s">
        <v>62</v>
      </c>
      <c r="E72" s="22"/>
      <c r="F72" s="5" t="s">
        <v>62</v>
      </c>
      <c r="G72" s="22"/>
      <c r="H72" s="17"/>
      <c r="I72" s="18"/>
      <c r="J72" s="19"/>
    </row>
    <row r="73" spans="1:10" ht="12.75">
      <c r="A73" s="6">
        <v>1</v>
      </c>
      <c r="B73" s="6" t="s">
        <v>63</v>
      </c>
      <c r="C73" s="7" t="s">
        <v>64</v>
      </c>
      <c r="D73" s="8">
        <v>5</v>
      </c>
      <c r="E73" s="9">
        <v>0.18</v>
      </c>
      <c r="F73" s="8">
        <v>19</v>
      </c>
      <c r="G73" s="9">
        <v>0.7</v>
      </c>
      <c r="H73" s="8">
        <v>3</v>
      </c>
      <c r="I73" s="9">
        <v>0.11</v>
      </c>
      <c r="J73" s="8">
        <v>27</v>
      </c>
    </row>
    <row r="74" spans="1:10" ht="12.75">
      <c r="A74" s="6">
        <v>1</v>
      </c>
      <c r="B74" s="6" t="s">
        <v>63</v>
      </c>
      <c r="C74" s="7" t="s">
        <v>65</v>
      </c>
      <c r="D74" s="8">
        <v>4</v>
      </c>
      <c r="E74" s="9">
        <v>0.57</v>
      </c>
      <c r="F74" s="8">
        <v>3</v>
      </c>
      <c r="G74" s="9">
        <v>0.42</v>
      </c>
      <c r="H74" s="8">
        <v>0</v>
      </c>
      <c r="I74" s="9">
        <v>0</v>
      </c>
      <c r="J74" s="8">
        <v>7</v>
      </c>
    </row>
    <row r="75" spans="1:10" ht="12.75">
      <c r="A75" s="6">
        <v>1</v>
      </c>
      <c r="B75" s="6" t="s">
        <v>63</v>
      </c>
      <c r="C75" s="7" t="s">
        <v>66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</row>
    <row r="76" spans="1:10" ht="12.75">
      <c r="A76" s="6">
        <v>1</v>
      </c>
      <c r="B76" s="6" t="s">
        <v>63</v>
      </c>
      <c r="C76" s="7" t="s">
        <v>67</v>
      </c>
      <c r="D76" s="8">
        <v>0</v>
      </c>
      <c r="E76" s="9">
        <v>0</v>
      </c>
      <c r="F76" s="8">
        <v>0</v>
      </c>
      <c r="G76" s="9">
        <v>0</v>
      </c>
      <c r="H76" s="8">
        <v>2</v>
      </c>
      <c r="I76" s="9">
        <v>1</v>
      </c>
      <c r="J76" s="8">
        <v>2</v>
      </c>
    </row>
    <row r="77" spans="1:10" ht="12.75">
      <c r="A77" s="6">
        <v>1</v>
      </c>
      <c r="B77" s="6" t="s">
        <v>63</v>
      </c>
      <c r="C77" s="7" t="s">
        <v>68</v>
      </c>
      <c r="D77" s="8">
        <v>66</v>
      </c>
      <c r="E77" s="9">
        <v>0.43</v>
      </c>
      <c r="F77" s="8">
        <v>75</v>
      </c>
      <c r="G77" s="9">
        <v>0.49</v>
      </c>
      <c r="H77" s="8">
        <v>11</v>
      </c>
      <c r="I77" s="9">
        <v>0.07</v>
      </c>
      <c r="J77" s="8">
        <v>152</v>
      </c>
    </row>
    <row r="78" spans="1:10" ht="12.75">
      <c r="A78" s="6">
        <v>1</v>
      </c>
      <c r="B78" s="6" t="s">
        <v>63</v>
      </c>
      <c r="C78" s="7" t="s">
        <v>69</v>
      </c>
      <c r="D78" s="8">
        <v>14</v>
      </c>
      <c r="E78" s="9">
        <v>0.6</v>
      </c>
      <c r="F78" s="8">
        <v>7</v>
      </c>
      <c r="G78" s="9">
        <v>0.3</v>
      </c>
      <c r="H78" s="8">
        <v>2</v>
      </c>
      <c r="I78" s="9">
        <v>0.08</v>
      </c>
      <c r="J78" s="8">
        <v>23</v>
      </c>
    </row>
    <row r="79" spans="1:10" ht="12.75">
      <c r="A79" s="6">
        <v>1</v>
      </c>
      <c r="B79" s="6" t="s">
        <v>63</v>
      </c>
      <c r="C79" s="7" t="s">
        <v>70</v>
      </c>
      <c r="D79" s="8">
        <v>228</v>
      </c>
      <c r="E79" s="9">
        <v>0.35</v>
      </c>
      <c r="F79" s="8">
        <v>364</v>
      </c>
      <c r="G79" s="9">
        <v>0.56</v>
      </c>
      <c r="H79" s="8">
        <v>49</v>
      </c>
      <c r="I79" s="9">
        <v>0.07</v>
      </c>
      <c r="J79" s="8">
        <v>641</v>
      </c>
    </row>
    <row r="80" spans="1:10" ht="12.75">
      <c r="A80" s="6">
        <v>1</v>
      </c>
      <c r="B80" s="6" t="s">
        <v>63</v>
      </c>
      <c r="C80" s="7" t="s">
        <v>71</v>
      </c>
      <c r="D80" s="8">
        <v>1</v>
      </c>
      <c r="E80" s="9">
        <v>0.16</v>
      </c>
      <c r="F80" s="8">
        <v>4</v>
      </c>
      <c r="G80" s="9">
        <v>0.66</v>
      </c>
      <c r="H80" s="8">
        <v>1</v>
      </c>
      <c r="I80" s="9">
        <v>0.16</v>
      </c>
      <c r="J80" s="8">
        <v>6</v>
      </c>
    </row>
    <row r="81" spans="1:10" ht="12.75">
      <c r="A81" s="6">
        <v>1</v>
      </c>
      <c r="B81" s="6" t="s">
        <v>63</v>
      </c>
      <c r="C81" s="7" t="s">
        <v>72</v>
      </c>
      <c r="D81" s="8">
        <v>1</v>
      </c>
      <c r="E81" s="9">
        <v>0.5</v>
      </c>
      <c r="F81" s="8">
        <v>1</v>
      </c>
      <c r="G81" s="9">
        <v>0.5</v>
      </c>
      <c r="H81" s="8">
        <v>0</v>
      </c>
      <c r="I81" s="9">
        <v>0</v>
      </c>
      <c r="J81" s="8">
        <v>2</v>
      </c>
    </row>
    <row r="82" spans="1:10" ht="12.75">
      <c r="A82" s="6">
        <v>1</v>
      </c>
      <c r="B82" s="6" t="s">
        <v>63</v>
      </c>
      <c r="C82" s="7" t="s">
        <v>73</v>
      </c>
      <c r="D82" s="8">
        <v>65</v>
      </c>
      <c r="E82" s="9">
        <v>0.39</v>
      </c>
      <c r="F82" s="8">
        <v>95</v>
      </c>
      <c r="G82" s="9">
        <v>0.57</v>
      </c>
      <c r="H82" s="8">
        <v>6</v>
      </c>
      <c r="I82" s="9">
        <v>0.03</v>
      </c>
      <c r="J82" s="8">
        <v>166</v>
      </c>
    </row>
    <row r="83" spans="1:10" ht="12.75">
      <c r="A83" s="6">
        <v>1</v>
      </c>
      <c r="B83" s="6" t="s">
        <v>63</v>
      </c>
      <c r="C83" s="7" t="s">
        <v>74</v>
      </c>
      <c r="D83" s="8">
        <v>5</v>
      </c>
      <c r="E83" s="9">
        <v>0.62</v>
      </c>
      <c r="F83" s="8">
        <v>3</v>
      </c>
      <c r="G83" s="9">
        <v>0.37</v>
      </c>
      <c r="H83" s="8">
        <v>0</v>
      </c>
      <c r="I83" s="9">
        <v>0</v>
      </c>
      <c r="J83" s="8">
        <v>8</v>
      </c>
    </row>
    <row r="84" spans="1:10" ht="12.75">
      <c r="A84" s="6">
        <v>1</v>
      </c>
      <c r="B84" s="6" t="s">
        <v>63</v>
      </c>
      <c r="C84" s="7" t="s">
        <v>75</v>
      </c>
      <c r="D84" s="8">
        <v>0</v>
      </c>
      <c r="E84" s="9">
        <v>0</v>
      </c>
      <c r="F84" s="8">
        <v>0</v>
      </c>
      <c r="G84" s="9">
        <v>0</v>
      </c>
      <c r="H84" s="8">
        <v>0</v>
      </c>
      <c r="I84" s="9">
        <v>0</v>
      </c>
      <c r="J84" s="8">
        <v>0</v>
      </c>
    </row>
    <row r="85" spans="1:10" ht="12.75">
      <c r="A85" s="6">
        <v>1</v>
      </c>
      <c r="B85" s="6" t="s">
        <v>63</v>
      </c>
      <c r="C85" s="7" t="s">
        <v>76</v>
      </c>
      <c r="D85" s="8">
        <v>15</v>
      </c>
      <c r="E85" s="9">
        <v>0.5</v>
      </c>
      <c r="F85" s="8">
        <v>11</v>
      </c>
      <c r="G85" s="9">
        <v>0.36</v>
      </c>
      <c r="H85" s="8">
        <v>4</v>
      </c>
      <c r="I85" s="9">
        <v>0.13</v>
      </c>
      <c r="J85" s="8">
        <v>30</v>
      </c>
    </row>
    <row r="86" spans="1:10" ht="12.75">
      <c r="A86" s="6">
        <v>1</v>
      </c>
      <c r="B86" s="6" t="s">
        <v>63</v>
      </c>
      <c r="C86" s="7" t="s">
        <v>77</v>
      </c>
      <c r="D86" s="8">
        <v>4</v>
      </c>
      <c r="E86" s="9">
        <v>0.23</v>
      </c>
      <c r="F86" s="8">
        <v>12</v>
      </c>
      <c r="G86" s="9">
        <v>0.7</v>
      </c>
      <c r="H86" s="8">
        <v>1</v>
      </c>
      <c r="I86" s="9">
        <v>0.05</v>
      </c>
      <c r="J86" s="8">
        <v>17</v>
      </c>
    </row>
    <row r="87" spans="1:10" ht="12.75">
      <c r="A87" s="6">
        <v>1</v>
      </c>
      <c r="B87" s="6" t="s">
        <v>63</v>
      </c>
      <c r="C87" s="7" t="s">
        <v>78</v>
      </c>
      <c r="D87" s="8">
        <v>18</v>
      </c>
      <c r="E87" s="9">
        <v>0.37</v>
      </c>
      <c r="F87" s="8">
        <v>22</v>
      </c>
      <c r="G87" s="9">
        <v>0.45</v>
      </c>
      <c r="H87" s="8">
        <v>8</v>
      </c>
      <c r="I87" s="9">
        <v>0.16</v>
      </c>
      <c r="J87" s="8">
        <v>48</v>
      </c>
    </row>
    <row r="88" spans="1:10" ht="12.75">
      <c r="A88" s="6">
        <v>1</v>
      </c>
      <c r="B88" s="6" t="s">
        <v>63</v>
      </c>
      <c r="C88" s="7" t="s">
        <v>79</v>
      </c>
      <c r="D88" s="8">
        <v>13</v>
      </c>
      <c r="E88" s="9">
        <v>0.56</v>
      </c>
      <c r="F88" s="8">
        <v>7</v>
      </c>
      <c r="G88" s="9">
        <v>0.3</v>
      </c>
      <c r="H88" s="8">
        <v>3</v>
      </c>
      <c r="I88" s="9">
        <v>0.13</v>
      </c>
      <c r="J88" s="8">
        <v>23</v>
      </c>
    </row>
    <row r="89" spans="1:10" ht="12.75">
      <c r="A89" s="6">
        <v>1</v>
      </c>
      <c r="B89" s="6" t="s">
        <v>63</v>
      </c>
      <c r="C89" s="7" t="s">
        <v>80</v>
      </c>
      <c r="D89" s="8">
        <v>38</v>
      </c>
      <c r="E89" s="9">
        <v>0.52</v>
      </c>
      <c r="F89" s="8">
        <v>27</v>
      </c>
      <c r="G89" s="9">
        <v>0.37</v>
      </c>
      <c r="H89" s="8">
        <v>7</v>
      </c>
      <c r="I89" s="9">
        <v>0.09</v>
      </c>
      <c r="J89" s="8">
        <v>72</v>
      </c>
    </row>
    <row r="90" spans="1:10" ht="12.75">
      <c r="A90" s="6">
        <v>1</v>
      </c>
      <c r="B90" s="6" t="s">
        <v>63</v>
      </c>
      <c r="C90" s="7" t="s">
        <v>81</v>
      </c>
      <c r="D90" s="8">
        <v>62</v>
      </c>
      <c r="E90" s="9">
        <v>0.44</v>
      </c>
      <c r="F90" s="8">
        <v>69</v>
      </c>
      <c r="G90" s="9">
        <v>0.5</v>
      </c>
      <c r="H90" s="8">
        <v>7</v>
      </c>
      <c r="I90" s="9">
        <v>0.05</v>
      </c>
      <c r="J90" s="8">
        <v>138</v>
      </c>
    </row>
    <row r="91" spans="1:10" ht="12.75">
      <c r="A91" s="6">
        <v>1</v>
      </c>
      <c r="B91" s="6" t="s">
        <v>63</v>
      </c>
      <c r="C91" s="7" t="s">
        <v>82</v>
      </c>
      <c r="D91" s="8">
        <v>0</v>
      </c>
      <c r="E91" s="9">
        <v>0</v>
      </c>
      <c r="F91" s="8">
        <v>2</v>
      </c>
      <c r="G91" s="9">
        <v>1</v>
      </c>
      <c r="H91" s="8">
        <v>0</v>
      </c>
      <c r="I91" s="9">
        <v>0</v>
      </c>
      <c r="J91" s="8">
        <v>2</v>
      </c>
    </row>
    <row r="92" spans="1:10" ht="12.75">
      <c r="A92" s="6">
        <v>1</v>
      </c>
      <c r="B92" s="6" t="s">
        <v>63</v>
      </c>
      <c r="C92" s="7" t="s">
        <v>83</v>
      </c>
      <c r="D92" s="8">
        <v>0</v>
      </c>
      <c r="E92" s="9">
        <v>0</v>
      </c>
      <c r="F92" s="8">
        <v>0</v>
      </c>
      <c r="G92" s="9">
        <v>0</v>
      </c>
      <c r="H92" s="8">
        <v>0</v>
      </c>
      <c r="I92" s="9">
        <v>0</v>
      </c>
      <c r="J92" s="8">
        <v>0</v>
      </c>
    </row>
    <row r="93" spans="1:10" ht="12.75">
      <c r="A93" s="6">
        <v>1</v>
      </c>
      <c r="B93" s="6" t="s">
        <v>63</v>
      </c>
      <c r="C93" s="7" t="s">
        <v>84</v>
      </c>
      <c r="D93" s="8">
        <v>0</v>
      </c>
      <c r="E93" s="9">
        <v>0</v>
      </c>
      <c r="F93" s="8">
        <v>0</v>
      </c>
      <c r="G93" s="9">
        <v>0</v>
      </c>
      <c r="H93" s="8">
        <v>0</v>
      </c>
      <c r="I93" s="9">
        <v>0</v>
      </c>
      <c r="J93" s="8">
        <v>0</v>
      </c>
    </row>
    <row r="94" spans="1:10" ht="12.75">
      <c r="A94" s="6">
        <v>1</v>
      </c>
      <c r="B94" s="6" t="s">
        <v>63</v>
      </c>
      <c r="C94" s="7" t="s">
        <v>85</v>
      </c>
      <c r="D94" s="8">
        <v>20</v>
      </c>
      <c r="E94" s="9">
        <v>0.55</v>
      </c>
      <c r="F94" s="8">
        <v>12</v>
      </c>
      <c r="G94" s="9">
        <v>0.33</v>
      </c>
      <c r="H94" s="8">
        <v>4</v>
      </c>
      <c r="I94" s="9">
        <v>0.11</v>
      </c>
      <c r="J94" s="8">
        <v>36</v>
      </c>
    </row>
    <row r="95" spans="1:10" ht="12.75">
      <c r="A95" s="6">
        <v>1</v>
      </c>
      <c r="B95" s="6" t="s">
        <v>63</v>
      </c>
      <c r="C95" s="7" t="s">
        <v>86</v>
      </c>
      <c r="D95" s="8">
        <v>31</v>
      </c>
      <c r="E95" s="9">
        <v>0.44</v>
      </c>
      <c r="F95" s="8">
        <v>22</v>
      </c>
      <c r="G95" s="9">
        <v>0.31</v>
      </c>
      <c r="H95" s="8">
        <v>17</v>
      </c>
      <c r="I95" s="9">
        <v>0.24</v>
      </c>
      <c r="J95" s="8">
        <v>70</v>
      </c>
    </row>
    <row r="96" spans="1:10" ht="12.75">
      <c r="A96" s="6">
        <v>1</v>
      </c>
      <c r="B96" s="6" t="s">
        <v>63</v>
      </c>
      <c r="C96" s="7" t="s">
        <v>20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</row>
    <row r="97" spans="1:10" ht="12.75">
      <c r="A97" s="10"/>
      <c r="B97" s="10"/>
      <c r="C97" s="11" t="s">
        <v>21</v>
      </c>
      <c r="D97" s="12">
        <f>SUM(D73:D96)</f>
        <v>590</v>
      </c>
      <c r="E97" s="13">
        <f>D97/$J97</f>
        <v>0.4013605442176871</v>
      </c>
      <c r="F97" s="12">
        <f>SUM(F73:F96)</f>
        <v>755</v>
      </c>
      <c r="G97" s="13">
        <f>F97/$J97</f>
        <v>0.5136054421768708</v>
      </c>
      <c r="H97" s="12">
        <f>SUM(H73:H96)</f>
        <v>125</v>
      </c>
      <c r="I97" s="13">
        <f>H97/$J97</f>
        <v>0.08503401360544217</v>
      </c>
      <c r="J97" s="12">
        <f>SUM(J73:J96)</f>
        <v>1470</v>
      </c>
    </row>
    <row r="99" spans="1:8" ht="12.75">
      <c r="A99" s="23" t="s">
        <v>2</v>
      </c>
      <c r="B99" s="23" t="s">
        <v>3</v>
      </c>
      <c r="C99" s="23" t="s">
        <v>4</v>
      </c>
      <c r="D99" s="2"/>
      <c r="E99" s="20" t="s">
        <v>5</v>
      </c>
      <c r="F99" s="17" t="s">
        <v>6</v>
      </c>
      <c r="G99" s="18" t="s">
        <v>5</v>
      </c>
      <c r="H99" s="19" t="s">
        <v>7</v>
      </c>
    </row>
    <row r="100" spans="1:8" ht="12.75">
      <c r="A100" s="23"/>
      <c r="B100" s="23"/>
      <c r="C100" s="23"/>
      <c r="D100" s="4" t="s">
        <v>87</v>
      </c>
      <c r="E100" s="21"/>
      <c r="F100" s="17"/>
      <c r="G100" s="18"/>
      <c r="H100" s="19"/>
    </row>
    <row r="101" spans="1:8" ht="12.75">
      <c r="A101" s="23"/>
      <c r="B101" s="23"/>
      <c r="C101" s="23"/>
      <c r="D101" s="5" t="s">
        <v>88</v>
      </c>
      <c r="E101" s="22"/>
      <c r="F101" s="17"/>
      <c r="G101" s="18"/>
      <c r="H101" s="19"/>
    </row>
    <row r="102" spans="1:8" ht="12.75">
      <c r="A102" s="6">
        <v>3</v>
      </c>
      <c r="B102" s="6" t="s">
        <v>63</v>
      </c>
      <c r="C102" s="7" t="s">
        <v>89</v>
      </c>
      <c r="D102" s="8">
        <v>192</v>
      </c>
      <c r="E102" s="9">
        <v>0.83</v>
      </c>
      <c r="F102" s="8">
        <v>37</v>
      </c>
      <c r="G102" s="9">
        <v>0.16</v>
      </c>
      <c r="H102" s="8">
        <v>229</v>
      </c>
    </row>
    <row r="103" spans="1:8" ht="12.75">
      <c r="A103" s="6">
        <v>3</v>
      </c>
      <c r="B103" s="6" t="s">
        <v>63</v>
      </c>
      <c r="C103" s="7" t="s">
        <v>90</v>
      </c>
      <c r="D103" s="8">
        <v>15</v>
      </c>
      <c r="E103" s="9">
        <v>0.88</v>
      </c>
      <c r="F103" s="8">
        <v>2</v>
      </c>
      <c r="G103" s="9">
        <v>0.11</v>
      </c>
      <c r="H103" s="8">
        <v>17</v>
      </c>
    </row>
    <row r="104" spans="1:8" ht="12.75">
      <c r="A104" s="6">
        <v>3</v>
      </c>
      <c r="B104" s="6" t="s">
        <v>63</v>
      </c>
      <c r="C104" s="7" t="s">
        <v>91</v>
      </c>
      <c r="D104" s="8">
        <v>70</v>
      </c>
      <c r="E104" s="9">
        <v>0.8</v>
      </c>
      <c r="F104" s="8">
        <v>17</v>
      </c>
      <c r="G104" s="9">
        <v>0.19</v>
      </c>
      <c r="H104" s="8">
        <v>87</v>
      </c>
    </row>
    <row r="105" spans="1:8" ht="12.75">
      <c r="A105" s="6">
        <v>3</v>
      </c>
      <c r="B105" s="6" t="s">
        <v>63</v>
      </c>
      <c r="C105" s="7" t="s">
        <v>92</v>
      </c>
      <c r="D105" s="8">
        <v>1</v>
      </c>
      <c r="E105" s="9">
        <f>D105/$H105</f>
        <v>0.5</v>
      </c>
      <c r="F105" s="8">
        <v>1</v>
      </c>
      <c r="G105" s="9">
        <f>F105/$H105</f>
        <v>0.5</v>
      </c>
      <c r="H105" s="8">
        <f>F105+D105</f>
        <v>2</v>
      </c>
    </row>
    <row r="106" spans="1:8" ht="12.75">
      <c r="A106" s="6">
        <v>3</v>
      </c>
      <c r="B106" s="6" t="s">
        <v>63</v>
      </c>
      <c r="C106" s="7" t="s">
        <v>93</v>
      </c>
      <c r="D106" s="8">
        <v>163</v>
      </c>
      <c r="E106" s="9">
        <v>0.81</v>
      </c>
      <c r="F106" s="8">
        <v>37</v>
      </c>
      <c r="G106" s="9">
        <v>0.18</v>
      </c>
      <c r="H106" s="8">
        <v>200</v>
      </c>
    </row>
    <row r="107" spans="1:8" ht="12.75">
      <c r="A107" s="6">
        <v>3</v>
      </c>
      <c r="B107" s="6" t="s">
        <v>63</v>
      </c>
      <c r="C107" s="7" t="s">
        <v>94</v>
      </c>
      <c r="D107" s="8">
        <v>162</v>
      </c>
      <c r="E107" s="9">
        <v>0.82</v>
      </c>
      <c r="F107" s="8">
        <v>35</v>
      </c>
      <c r="G107" s="9">
        <v>0.17</v>
      </c>
      <c r="H107" s="8">
        <v>197</v>
      </c>
    </row>
    <row r="108" spans="1:8" ht="12.75">
      <c r="A108" s="6">
        <v>3</v>
      </c>
      <c r="B108" s="6" t="s">
        <v>63</v>
      </c>
      <c r="C108" s="7" t="s">
        <v>95</v>
      </c>
      <c r="D108" s="8">
        <v>96</v>
      </c>
      <c r="E108" s="9">
        <v>0.82</v>
      </c>
      <c r="F108" s="8">
        <v>20</v>
      </c>
      <c r="G108" s="9">
        <v>0.17</v>
      </c>
      <c r="H108" s="8">
        <v>116</v>
      </c>
    </row>
    <row r="109" spans="1:8" ht="12.75">
      <c r="A109" s="6">
        <v>3</v>
      </c>
      <c r="B109" s="6" t="s">
        <v>63</v>
      </c>
      <c r="C109" s="7" t="s">
        <v>96</v>
      </c>
      <c r="D109" s="8">
        <v>77</v>
      </c>
      <c r="E109" s="9">
        <v>0.82</v>
      </c>
      <c r="F109" s="8">
        <v>16</v>
      </c>
      <c r="G109" s="9">
        <v>0.17</v>
      </c>
      <c r="H109" s="8">
        <v>93</v>
      </c>
    </row>
    <row r="110" spans="1:8" ht="12.75">
      <c r="A110" s="6">
        <v>3</v>
      </c>
      <c r="B110" s="6" t="s">
        <v>63</v>
      </c>
      <c r="C110" s="7" t="s">
        <v>97</v>
      </c>
      <c r="D110" s="8">
        <v>21</v>
      </c>
      <c r="E110" s="9">
        <v>0.6</v>
      </c>
      <c r="F110" s="8">
        <v>14</v>
      </c>
      <c r="G110" s="9">
        <v>0.4</v>
      </c>
      <c r="H110" s="8">
        <v>35</v>
      </c>
    </row>
    <row r="111" spans="1:8" ht="12.75">
      <c r="A111" s="6">
        <v>3</v>
      </c>
      <c r="B111" s="6" t="s">
        <v>63</v>
      </c>
      <c r="C111" s="7" t="s">
        <v>98</v>
      </c>
      <c r="D111" s="8">
        <v>42</v>
      </c>
      <c r="E111" s="9">
        <v>0.87</v>
      </c>
      <c r="F111" s="8">
        <v>6</v>
      </c>
      <c r="G111" s="9">
        <v>0.12</v>
      </c>
      <c r="H111" s="8">
        <v>48</v>
      </c>
    </row>
    <row r="112" spans="1:8" ht="12.75">
      <c r="A112" s="6">
        <v>3</v>
      </c>
      <c r="B112" s="6" t="s">
        <v>63</v>
      </c>
      <c r="C112" s="7" t="s">
        <v>99</v>
      </c>
      <c r="D112" s="8">
        <v>73</v>
      </c>
      <c r="E112" s="9">
        <v>0.84</v>
      </c>
      <c r="F112" s="8">
        <v>13</v>
      </c>
      <c r="G112" s="9">
        <v>0.15</v>
      </c>
      <c r="H112" s="8">
        <v>86</v>
      </c>
    </row>
    <row r="113" spans="1:8" ht="12.75">
      <c r="A113" s="6">
        <v>3</v>
      </c>
      <c r="B113" s="6" t="s">
        <v>63</v>
      </c>
      <c r="C113" s="7" t="s">
        <v>20</v>
      </c>
      <c r="D113" s="8">
        <v>3</v>
      </c>
      <c r="E113" s="9">
        <v>1</v>
      </c>
      <c r="F113" s="8">
        <v>0</v>
      </c>
      <c r="G113" s="9">
        <v>0</v>
      </c>
      <c r="H113" s="8">
        <v>3</v>
      </c>
    </row>
    <row r="114" spans="1:8" ht="12.75">
      <c r="A114" s="10"/>
      <c r="B114" s="10"/>
      <c r="C114" s="11" t="s">
        <v>21</v>
      </c>
      <c r="D114" s="12">
        <f>SUM(D102:D113)</f>
        <v>915</v>
      </c>
      <c r="E114" s="13">
        <f>D114/$H114</f>
        <v>0.8221024258760108</v>
      </c>
      <c r="F114" s="12">
        <f>SUM(F102:F113)</f>
        <v>198</v>
      </c>
      <c r="G114" s="13">
        <f>F114/$H114</f>
        <v>0.1778975741239892</v>
      </c>
      <c r="H114" s="12">
        <f>SUM(H102:H113)</f>
        <v>1113</v>
      </c>
    </row>
    <row r="116" spans="1:8" ht="12.75">
      <c r="A116" s="23" t="s">
        <v>2</v>
      </c>
      <c r="B116" s="23" t="s">
        <v>3</v>
      </c>
      <c r="C116" s="23" t="s">
        <v>4</v>
      </c>
      <c r="D116" s="2"/>
      <c r="E116" s="20" t="s">
        <v>5</v>
      </c>
      <c r="F116" s="17" t="s">
        <v>6</v>
      </c>
      <c r="G116" s="18" t="s">
        <v>5</v>
      </c>
      <c r="H116" s="19" t="s">
        <v>7</v>
      </c>
    </row>
    <row r="117" spans="1:8" ht="12.75">
      <c r="A117" s="23"/>
      <c r="B117" s="23"/>
      <c r="C117" s="23"/>
      <c r="D117" s="4" t="s">
        <v>100</v>
      </c>
      <c r="E117" s="21"/>
      <c r="F117" s="17"/>
      <c r="G117" s="18"/>
      <c r="H117" s="19"/>
    </row>
    <row r="118" spans="1:8" ht="12.75">
      <c r="A118" s="23"/>
      <c r="B118" s="23"/>
      <c r="C118" s="23"/>
      <c r="D118" s="5" t="s">
        <v>101</v>
      </c>
      <c r="E118" s="22"/>
      <c r="F118" s="17"/>
      <c r="G118" s="18"/>
      <c r="H118" s="19"/>
    </row>
    <row r="119" spans="1:8" ht="12.75">
      <c r="A119" s="6">
        <v>2</v>
      </c>
      <c r="B119" s="6" t="s">
        <v>102</v>
      </c>
      <c r="C119" s="7" t="s">
        <v>103</v>
      </c>
      <c r="D119" s="8">
        <v>72</v>
      </c>
      <c r="E119" s="9">
        <v>0.83</v>
      </c>
      <c r="F119" s="8">
        <v>14</v>
      </c>
      <c r="G119" s="9">
        <v>0.16</v>
      </c>
      <c r="H119" s="8">
        <v>86</v>
      </c>
    </row>
    <row r="120" spans="1:8" ht="12.75">
      <c r="A120" s="6">
        <v>2</v>
      </c>
      <c r="B120" s="6" t="s">
        <v>102</v>
      </c>
      <c r="C120" s="7" t="s">
        <v>104</v>
      </c>
      <c r="D120" s="8">
        <v>93</v>
      </c>
      <c r="E120" s="9">
        <v>0.8</v>
      </c>
      <c r="F120" s="8">
        <v>23</v>
      </c>
      <c r="G120" s="9">
        <v>0.19</v>
      </c>
      <c r="H120" s="8">
        <v>116</v>
      </c>
    </row>
    <row r="121" spans="1:8" ht="12.75">
      <c r="A121" s="6">
        <v>2</v>
      </c>
      <c r="B121" s="6" t="s">
        <v>102</v>
      </c>
      <c r="C121" s="7" t="s">
        <v>105</v>
      </c>
      <c r="D121" s="8">
        <v>115</v>
      </c>
      <c r="E121" s="9">
        <v>0.78</v>
      </c>
      <c r="F121" s="8">
        <v>31</v>
      </c>
      <c r="G121" s="9">
        <v>0.21</v>
      </c>
      <c r="H121" s="8">
        <v>146</v>
      </c>
    </row>
    <row r="122" spans="1:8" ht="12.75">
      <c r="A122" s="6">
        <v>2</v>
      </c>
      <c r="B122" s="6" t="s">
        <v>102</v>
      </c>
      <c r="C122" s="7" t="s">
        <v>106</v>
      </c>
      <c r="D122" s="8">
        <v>113</v>
      </c>
      <c r="E122" s="9">
        <v>0.79</v>
      </c>
      <c r="F122" s="8">
        <v>30</v>
      </c>
      <c r="G122" s="9">
        <v>0.2</v>
      </c>
      <c r="H122" s="8">
        <v>143</v>
      </c>
    </row>
    <row r="123" spans="1:8" ht="12.75">
      <c r="A123" s="6">
        <v>2</v>
      </c>
      <c r="B123" s="6" t="s">
        <v>102</v>
      </c>
      <c r="C123" s="7" t="s">
        <v>107</v>
      </c>
      <c r="D123" s="8">
        <v>180</v>
      </c>
      <c r="E123" s="9">
        <v>0.88</v>
      </c>
      <c r="F123" s="8">
        <v>24</v>
      </c>
      <c r="G123" s="9">
        <v>0.11</v>
      </c>
      <c r="H123" s="8">
        <v>204</v>
      </c>
    </row>
    <row r="124" spans="1:8" ht="12.75">
      <c r="A124" s="6">
        <v>2</v>
      </c>
      <c r="B124" s="6" t="s">
        <v>102</v>
      </c>
      <c r="C124" s="7" t="s">
        <v>20</v>
      </c>
      <c r="D124" s="8">
        <v>0</v>
      </c>
      <c r="E124" s="9">
        <v>0</v>
      </c>
      <c r="F124" s="8">
        <v>0</v>
      </c>
      <c r="G124" s="9">
        <v>0</v>
      </c>
      <c r="H124" s="8">
        <v>0</v>
      </c>
    </row>
    <row r="125" spans="1:8" ht="12.75">
      <c r="A125" s="10"/>
      <c r="B125" s="10"/>
      <c r="C125" s="11" t="s">
        <v>21</v>
      </c>
      <c r="D125" s="12">
        <f>SUM(D119:D124)</f>
        <v>573</v>
      </c>
      <c r="E125" s="13">
        <f>D125/$H125</f>
        <v>0.8244604316546763</v>
      </c>
      <c r="F125" s="12">
        <f>SUM(F119:F124)</f>
        <v>122</v>
      </c>
      <c r="G125" s="13">
        <f>F125/$H125</f>
        <v>0.17553956834532375</v>
      </c>
      <c r="H125" s="12">
        <f>SUM(H119:H124)</f>
        <v>695</v>
      </c>
    </row>
    <row r="127" spans="1:8" ht="12.75">
      <c r="A127" s="23" t="s">
        <v>2</v>
      </c>
      <c r="B127" s="23" t="s">
        <v>3</v>
      </c>
      <c r="C127" s="23" t="s">
        <v>4</v>
      </c>
      <c r="D127" s="2"/>
      <c r="E127" s="20" t="s">
        <v>5</v>
      </c>
      <c r="F127" s="17" t="s">
        <v>6</v>
      </c>
      <c r="G127" s="18" t="s">
        <v>5</v>
      </c>
      <c r="H127" s="19" t="s">
        <v>7</v>
      </c>
    </row>
    <row r="128" spans="1:8" ht="12.75">
      <c r="A128" s="23"/>
      <c r="B128" s="23"/>
      <c r="C128" s="23"/>
      <c r="D128" s="4" t="s">
        <v>108</v>
      </c>
      <c r="E128" s="21"/>
      <c r="F128" s="17"/>
      <c r="G128" s="18"/>
      <c r="H128" s="19"/>
    </row>
    <row r="129" spans="1:8" ht="12.75">
      <c r="A129" s="23"/>
      <c r="B129" s="23"/>
      <c r="C129" s="23"/>
      <c r="D129" s="5" t="s">
        <v>109</v>
      </c>
      <c r="E129" s="22"/>
      <c r="F129" s="17"/>
      <c r="G129" s="18"/>
      <c r="H129" s="19"/>
    </row>
    <row r="130" spans="1:8" ht="12.75">
      <c r="A130" s="6">
        <v>1</v>
      </c>
      <c r="B130" s="6" t="s">
        <v>110</v>
      </c>
      <c r="C130" s="7" t="s">
        <v>111</v>
      </c>
      <c r="D130" s="8">
        <v>230</v>
      </c>
      <c r="E130" s="9">
        <v>0.87</v>
      </c>
      <c r="F130" s="8">
        <v>32</v>
      </c>
      <c r="G130" s="9">
        <v>0.12</v>
      </c>
      <c r="H130" s="8">
        <v>262</v>
      </c>
    </row>
    <row r="131" spans="1:8" ht="12.75">
      <c r="A131" s="6">
        <v>1</v>
      </c>
      <c r="B131" s="6" t="s">
        <v>110</v>
      </c>
      <c r="C131" s="7" t="s">
        <v>112</v>
      </c>
      <c r="D131" s="8">
        <v>165</v>
      </c>
      <c r="E131" s="9">
        <v>0.89</v>
      </c>
      <c r="F131" s="8">
        <v>20</v>
      </c>
      <c r="G131" s="9">
        <v>0.1</v>
      </c>
      <c r="H131" s="8">
        <v>185</v>
      </c>
    </row>
    <row r="132" spans="1:8" ht="12.75">
      <c r="A132" s="6">
        <v>1</v>
      </c>
      <c r="B132" s="6" t="s">
        <v>110</v>
      </c>
      <c r="C132" s="7" t="s">
        <v>113</v>
      </c>
      <c r="D132" s="8">
        <v>83</v>
      </c>
      <c r="E132" s="9">
        <v>0.8</v>
      </c>
      <c r="F132" s="8">
        <v>20</v>
      </c>
      <c r="G132" s="9">
        <v>0.19</v>
      </c>
      <c r="H132" s="8">
        <v>103</v>
      </c>
    </row>
    <row r="133" spans="1:8" ht="12.75">
      <c r="A133" s="6">
        <v>1</v>
      </c>
      <c r="B133" s="6" t="s">
        <v>110</v>
      </c>
      <c r="C133" s="7" t="s">
        <v>114</v>
      </c>
      <c r="D133" s="8">
        <v>89</v>
      </c>
      <c r="E133" s="9">
        <v>0.9</v>
      </c>
      <c r="F133" s="8">
        <v>9</v>
      </c>
      <c r="G133" s="9">
        <v>0.09</v>
      </c>
      <c r="H133" s="8">
        <v>98</v>
      </c>
    </row>
    <row r="134" spans="1:8" ht="12.75">
      <c r="A134" s="6">
        <v>1</v>
      </c>
      <c r="B134" s="6" t="s">
        <v>110</v>
      </c>
      <c r="C134" s="7" t="s">
        <v>115</v>
      </c>
      <c r="D134" s="8">
        <v>95</v>
      </c>
      <c r="E134" s="9">
        <v>0.89</v>
      </c>
      <c r="F134" s="8">
        <v>11</v>
      </c>
      <c r="G134" s="9">
        <v>0.1</v>
      </c>
      <c r="H134" s="8">
        <v>106</v>
      </c>
    </row>
    <row r="135" spans="1:8" ht="12.75">
      <c r="A135" s="6">
        <v>1</v>
      </c>
      <c r="B135" s="6" t="s">
        <v>110</v>
      </c>
      <c r="C135" s="7" t="s">
        <v>116</v>
      </c>
      <c r="D135" s="8">
        <v>291</v>
      </c>
      <c r="E135" s="9">
        <v>0.83</v>
      </c>
      <c r="F135" s="8">
        <v>58</v>
      </c>
      <c r="G135" s="9">
        <v>0.16</v>
      </c>
      <c r="H135" s="8">
        <v>349</v>
      </c>
    </row>
    <row r="136" spans="1:8" ht="12.75">
      <c r="A136" s="6">
        <v>1</v>
      </c>
      <c r="B136" s="6" t="s">
        <v>110</v>
      </c>
      <c r="C136" s="7" t="s">
        <v>20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</row>
    <row r="137" spans="1:8" ht="12.75">
      <c r="A137" s="10"/>
      <c r="B137" s="10"/>
      <c r="C137" s="11" t="s">
        <v>21</v>
      </c>
      <c r="D137" s="12">
        <f>SUM(D130:D136)</f>
        <v>953</v>
      </c>
      <c r="E137" s="13">
        <f>D137/$H137</f>
        <v>0.8640072529465095</v>
      </c>
      <c r="F137" s="12">
        <f>SUM(F130:F136)</f>
        <v>150</v>
      </c>
      <c r="G137" s="13">
        <f>F137/$H137</f>
        <v>0.1359927470534905</v>
      </c>
      <c r="H137" s="12">
        <f>SUM(H130:H136)</f>
        <v>1103</v>
      </c>
    </row>
    <row r="139" spans="1:8" ht="12.75">
      <c r="A139" s="23" t="s">
        <v>2</v>
      </c>
      <c r="B139" s="23" t="s">
        <v>3</v>
      </c>
      <c r="C139" s="23" t="s">
        <v>4</v>
      </c>
      <c r="D139" s="2"/>
      <c r="E139" s="20" t="s">
        <v>5</v>
      </c>
      <c r="F139" s="17" t="s">
        <v>6</v>
      </c>
      <c r="G139" s="18" t="s">
        <v>5</v>
      </c>
      <c r="H139" s="19" t="s">
        <v>7</v>
      </c>
    </row>
    <row r="140" spans="1:8" ht="12.75">
      <c r="A140" s="23"/>
      <c r="B140" s="23"/>
      <c r="C140" s="23"/>
      <c r="D140" s="4" t="s">
        <v>117</v>
      </c>
      <c r="E140" s="21"/>
      <c r="F140" s="17"/>
      <c r="G140" s="18"/>
      <c r="H140" s="19"/>
    </row>
    <row r="141" spans="1:8" ht="12.75">
      <c r="A141" s="23"/>
      <c r="B141" s="23"/>
      <c r="C141" s="23"/>
      <c r="D141" s="5" t="s">
        <v>118</v>
      </c>
      <c r="E141" s="22"/>
      <c r="F141" s="17"/>
      <c r="G141" s="18"/>
      <c r="H141" s="19"/>
    </row>
    <row r="142" spans="1:8" ht="12.75">
      <c r="A142" s="6">
        <v>3</v>
      </c>
      <c r="B142" s="6" t="s">
        <v>110</v>
      </c>
      <c r="C142" s="7" t="s">
        <v>119</v>
      </c>
      <c r="D142" s="8">
        <v>63</v>
      </c>
      <c r="E142" s="9">
        <v>0.92</v>
      </c>
      <c r="F142" s="8">
        <v>5</v>
      </c>
      <c r="G142" s="9">
        <v>0.07</v>
      </c>
      <c r="H142" s="8">
        <v>68</v>
      </c>
    </row>
    <row r="143" spans="1:8" ht="12.75">
      <c r="A143" s="6">
        <v>3</v>
      </c>
      <c r="B143" s="6" t="s">
        <v>110</v>
      </c>
      <c r="C143" s="7" t="s">
        <v>120</v>
      </c>
      <c r="D143" s="8">
        <v>139</v>
      </c>
      <c r="E143" s="9">
        <v>0.74</v>
      </c>
      <c r="F143" s="8">
        <v>48</v>
      </c>
      <c r="G143" s="9">
        <v>0.25</v>
      </c>
      <c r="H143" s="8">
        <v>187</v>
      </c>
    </row>
    <row r="144" spans="1:8" ht="12.75">
      <c r="A144" s="6">
        <v>3</v>
      </c>
      <c r="B144" s="6" t="s">
        <v>110</v>
      </c>
      <c r="C144" s="7" t="s">
        <v>121</v>
      </c>
      <c r="D144" s="8">
        <v>118</v>
      </c>
      <c r="E144" s="9">
        <v>0.84</v>
      </c>
      <c r="F144" s="8">
        <v>22</v>
      </c>
      <c r="G144" s="9">
        <v>0.15</v>
      </c>
      <c r="H144" s="8">
        <v>140</v>
      </c>
    </row>
    <row r="145" spans="1:8" ht="12.75">
      <c r="A145" s="6">
        <v>3</v>
      </c>
      <c r="B145" s="6" t="s">
        <v>110</v>
      </c>
      <c r="C145" s="7" t="s">
        <v>122</v>
      </c>
      <c r="D145" s="8">
        <v>178</v>
      </c>
      <c r="E145" s="9">
        <v>0.82</v>
      </c>
      <c r="F145" s="8">
        <v>38</v>
      </c>
      <c r="G145" s="9">
        <v>0.17</v>
      </c>
      <c r="H145" s="8">
        <v>216</v>
      </c>
    </row>
    <row r="146" spans="1:8" ht="12.75">
      <c r="A146" s="6">
        <v>3</v>
      </c>
      <c r="B146" s="6" t="s">
        <v>110</v>
      </c>
      <c r="C146" s="7" t="s">
        <v>123</v>
      </c>
      <c r="D146" s="8">
        <v>127</v>
      </c>
      <c r="E146" s="9">
        <v>0.76</v>
      </c>
      <c r="F146" s="8">
        <v>38</v>
      </c>
      <c r="G146" s="9">
        <v>0.23</v>
      </c>
      <c r="H146" s="8">
        <v>165</v>
      </c>
    </row>
    <row r="147" spans="1:8" ht="12.75">
      <c r="A147" s="6">
        <v>3</v>
      </c>
      <c r="B147" s="6" t="s">
        <v>110</v>
      </c>
      <c r="C147" s="7" t="s">
        <v>124</v>
      </c>
      <c r="D147" s="8">
        <v>39</v>
      </c>
      <c r="E147" s="9">
        <v>0.82</v>
      </c>
      <c r="F147" s="8">
        <v>8</v>
      </c>
      <c r="G147" s="9">
        <v>0.17</v>
      </c>
      <c r="H147" s="8">
        <v>47</v>
      </c>
    </row>
    <row r="148" spans="1:8" ht="12.75">
      <c r="A148" s="6">
        <v>3</v>
      </c>
      <c r="B148" s="6" t="s">
        <v>110</v>
      </c>
      <c r="C148" s="7" t="s">
        <v>125</v>
      </c>
      <c r="D148" s="8">
        <v>116</v>
      </c>
      <c r="E148" s="9">
        <v>0.78</v>
      </c>
      <c r="F148" s="8">
        <v>31</v>
      </c>
      <c r="G148" s="9">
        <v>0.21</v>
      </c>
      <c r="H148" s="8">
        <v>147</v>
      </c>
    </row>
    <row r="149" spans="1:8" ht="12.75">
      <c r="A149" s="6">
        <v>3</v>
      </c>
      <c r="B149" s="6" t="s">
        <v>110</v>
      </c>
      <c r="C149" s="7" t="s">
        <v>20</v>
      </c>
      <c r="D149" s="8">
        <v>0</v>
      </c>
      <c r="E149" s="9">
        <v>0</v>
      </c>
      <c r="F149" s="8">
        <v>0</v>
      </c>
      <c r="G149" s="9">
        <v>0</v>
      </c>
      <c r="H149" s="8">
        <v>0</v>
      </c>
    </row>
    <row r="150" spans="1:8" ht="12.75">
      <c r="A150" s="10"/>
      <c r="B150" s="10"/>
      <c r="C150" s="11" t="s">
        <v>21</v>
      </c>
      <c r="D150" s="12">
        <f>SUM(D142:D149)</f>
        <v>780</v>
      </c>
      <c r="E150" s="13">
        <f>D150/$H150</f>
        <v>0.8041237113402062</v>
      </c>
      <c r="F150" s="12">
        <f>SUM(F142:F149)</f>
        <v>190</v>
      </c>
      <c r="G150" s="13">
        <f>F150/$H150</f>
        <v>0.1958762886597938</v>
      </c>
      <c r="H150" s="12">
        <f>SUM(H142:H149)</f>
        <v>970</v>
      </c>
    </row>
    <row r="152" spans="1:8" ht="12.75">
      <c r="A152" s="23" t="s">
        <v>2</v>
      </c>
      <c r="B152" s="23" t="s">
        <v>3</v>
      </c>
      <c r="C152" s="23" t="s">
        <v>4</v>
      </c>
      <c r="D152" s="2"/>
      <c r="E152" s="20" t="s">
        <v>5</v>
      </c>
      <c r="F152" s="17" t="s">
        <v>6</v>
      </c>
      <c r="G152" s="18" t="s">
        <v>5</v>
      </c>
      <c r="H152" s="19" t="s">
        <v>7</v>
      </c>
    </row>
    <row r="153" spans="1:8" ht="12.75">
      <c r="A153" s="23"/>
      <c r="B153" s="23"/>
      <c r="C153" s="23"/>
      <c r="D153" s="4" t="s">
        <v>126</v>
      </c>
      <c r="E153" s="21"/>
      <c r="F153" s="17"/>
      <c r="G153" s="18"/>
      <c r="H153" s="19"/>
    </row>
    <row r="154" spans="1:8" ht="12.75">
      <c r="A154" s="23"/>
      <c r="B154" s="23"/>
      <c r="C154" s="23"/>
      <c r="D154" s="5" t="s">
        <v>127</v>
      </c>
      <c r="E154" s="22"/>
      <c r="F154" s="17"/>
      <c r="G154" s="18"/>
      <c r="H154" s="19"/>
    </row>
    <row r="155" spans="1:8" ht="12.75">
      <c r="A155" s="6">
        <v>1</v>
      </c>
      <c r="B155" s="6" t="s">
        <v>128</v>
      </c>
      <c r="C155" s="7" t="s">
        <v>129</v>
      </c>
      <c r="D155" s="8">
        <v>1</v>
      </c>
      <c r="E155" s="9">
        <v>0.03</v>
      </c>
      <c r="F155" s="8">
        <v>29</v>
      </c>
      <c r="G155" s="9">
        <v>0.96</v>
      </c>
      <c r="H155" s="8">
        <v>30</v>
      </c>
    </row>
    <row r="156" spans="1:8" ht="12.75">
      <c r="A156" s="6">
        <v>1</v>
      </c>
      <c r="B156" s="6" t="s">
        <v>128</v>
      </c>
      <c r="C156" s="7" t="s">
        <v>130</v>
      </c>
      <c r="D156" s="8">
        <v>162</v>
      </c>
      <c r="E156" s="9">
        <v>0.81</v>
      </c>
      <c r="F156" s="8">
        <v>36</v>
      </c>
      <c r="G156" s="9">
        <v>0.18</v>
      </c>
      <c r="H156" s="8">
        <v>198</v>
      </c>
    </row>
    <row r="157" spans="1:8" ht="12.75">
      <c r="A157" s="6">
        <v>1</v>
      </c>
      <c r="B157" s="6" t="s">
        <v>128</v>
      </c>
      <c r="C157" s="7" t="s">
        <v>131</v>
      </c>
      <c r="D157" s="8">
        <v>65</v>
      </c>
      <c r="E157" s="9">
        <v>0.76</v>
      </c>
      <c r="F157" s="8">
        <v>20</v>
      </c>
      <c r="G157" s="9">
        <v>0.23</v>
      </c>
      <c r="H157" s="8">
        <v>85</v>
      </c>
    </row>
    <row r="158" spans="1:8" ht="12.75">
      <c r="A158" s="6">
        <v>1</v>
      </c>
      <c r="B158" s="6" t="s">
        <v>128</v>
      </c>
      <c r="C158" s="7" t="s">
        <v>132</v>
      </c>
      <c r="D158" s="8">
        <v>66</v>
      </c>
      <c r="E158" s="9">
        <v>0.8</v>
      </c>
      <c r="F158" s="8">
        <v>16</v>
      </c>
      <c r="G158" s="9">
        <v>0.19</v>
      </c>
      <c r="H158" s="8">
        <v>82</v>
      </c>
    </row>
    <row r="159" spans="1:8" ht="12.75">
      <c r="A159" s="6">
        <v>1</v>
      </c>
      <c r="B159" s="6" t="s">
        <v>128</v>
      </c>
      <c r="C159" s="7" t="s">
        <v>133</v>
      </c>
      <c r="D159" s="8">
        <v>192</v>
      </c>
      <c r="E159" s="9">
        <v>0.81</v>
      </c>
      <c r="F159" s="8">
        <v>43</v>
      </c>
      <c r="G159" s="9">
        <v>0.18</v>
      </c>
      <c r="H159" s="8">
        <v>235</v>
      </c>
    </row>
    <row r="160" spans="1:8" ht="12.75">
      <c r="A160" s="6">
        <v>1</v>
      </c>
      <c r="B160" s="6" t="s">
        <v>128</v>
      </c>
      <c r="C160" s="7" t="s">
        <v>134</v>
      </c>
      <c r="D160" s="8">
        <v>30</v>
      </c>
      <c r="E160" s="9">
        <v>0.88</v>
      </c>
      <c r="F160" s="8">
        <v>4</v>
      </c>
      <c r="G160" s="9">
        <v>0.11</v>
      </c>
      <c r="H160" s="8">
        <v>34</v>
      </c>
    </row>
    <row r="161" spans="1:8" ht="12.75">
      <c r="A161" s="6">
        <v>1</v>
      </c>
      <c r="B161" s="6" t="s">
        <v>128</v>
      </c>
      <c r="C161" s="7" t="s">
        <v>135</v>
      </c>
      <c r="D161" s="8">
        <v>43</v>
      </c>
      <c r="E161" s="9">
        <v>0.84</v>
      </c>
      <c r="F161" s="8">
        <v>8</v>
      </c>
      <c r="G161" s="9">
        <v>0.15</v>
      </c>
      <c r="H161" s="8">
        <v>51</v>
      </c>
    </row>
    <row r="162" spans="1:8" ht="12.75">
      <c r="A162" s="6">
        <v>1</v>
      </c>
      <c r="B162" s="6" t="s">
        <v>128</v>
      </c>
      <c r="C162" s="7" t="s">
        <v>136</v>
      </c>
      <c r="D162" s="8">
        <v>52</v>
      </c>
      <c r="E162" s="9">
        <v>0.74</v>
      </c>
      <c r="F162" s="8">
        <v>18</v>
      </c>
      <c r="G162" s="9">
        <v>0.25</v>
      </c>
      <c r="H162" s="8">
        <v>70</v>
      </c>
    </row>
    <row r="163" spans="1:8" ht="12.75">
      <c r="A163" s="6">
        <v>1</v>
      </c>
      <c r="B163" s="6" t="s">
        <v>128</v>
      </c>
      <c r="C163" s="7" t="s">
        <v>137</v>
      </c>
      <c r="D163" s="8">
        <v>294</v>
      </c>
      <c r="E163" s="9">
        <v>0.91</v>
      </c>
      <c r="F163" s="8">
        <v>27</v>
      </c>
      <c r="G163" s="9">
        <v>0.08</v>
      </c>
      <c r="H163" s="8">
        <v>321</v>
      </c>
    </row>
    <row r="164" spans="1:8" ht="12.75">
      <c r="A164" s="6">
        <v>1</v>
      </c>
      <c r="B164" s="6" t="s">
        <v>128</v>
      </c>
      <c r="C164" s="7" t="s">
        <v>138</v>
      </c>
      <c r="D164" s="8">
        <v>59</v>
      </c>
      <c r="E164" s="9">
        <v>0.83</v>
      </c>
      <c r="F164" s="8">
        <v>12</v>
      </c>
      <c r="G164" s="9">
        <v>0.16</v>
      </c>
      <c r="H164" s="8">
        <v>71</v>
      </c>
    </row>
    <row r="165" spans="1:8" ht="12.75">
      <c r="A165" s="6">
        <v>1</v>
      </c>
      <c r="B165" s="6" t="s">
        <v>128</v>
      </c>
      <c r="C165" s="7" t="s">
        <v>139</v>
      </c>
      <c r="D165" s="8">
        <v>6</v>
      </c>
      <c r="E165" s="9">
        <v>0.85</v>
      </c>
      <c r="F165" s="8">
        <v>1</v>
      </c>
      <c r="G165" s="9">
        <v>0.14</v>
      </c>
      <c r="H165" s="8">
        <v>7</v>
      </c>
    </row>
    <row r="166" spans="1:8" ht="12.75">
      <c r="A166" s="6">
        <v>1</v>
      </c>
      <c r="B166" s="6" t="s">
        <v>128</v>
      </c>
      <c r="C166" s="7" t="s">
        <v>140</v>
      </c>
      <c r="D166" s="8">
        <v>17</v>
      </c>
      <c r="E166" s="9">
        <v>0.85</v>
      </c>
      <c r="F166" s="8">
        <v>3</v>
      </c>
      <c r="G166" s="9">
        <v>0.15</v>
      </c>
      <c r="H166" s="8">
        <v>20</v>
      </c>
    </row>
    <row r="167" spans="1:8" ht="12.75">
      <c r="A167" s="6">
        <v>1</v>
      </c>
      <c r="B167" s="6" t="s">
        <v>128</v>
      </c>
      <c r="C167" s="7" t="s">
        <v>141</v>
      </c>
      <c r="D167" s="8">
        <v>91</v>
      </c>
      <c r="E167" s="9">
        <v>0.84</v>
      </c>
      <c r="F167" s="8">
        <v>17</v>
      </c>
      <c r="G167" s="9">
        <v>0.15</v>
      </c>
      <c r="H167" s="8">
        <v>108</v>
      </c>
    </row>
    <row r="168" spans="1:8" ht="12.75">
      <c r="A168" s="6">
        <v>1</v>
      </c>
      <c r="B168" s="6" t="s">
        <v>128</v>
      </c>
      <c r="C168" s="7" t="s">
        <v>20</v>
      </c>
      <c r="D168" s="8">
        <v>0</v>
      </c>
      <c r="E168" s="9">
        <v>0</v>
      </c>
      <c r="F168" s="8">
        <v>0</v>
      </c>
      <c r="G168" s="9">
        <v>0</v>
      </c>
      <c r="H168" s="8">
        <v>0</v>
      </c>
    </row>
    <row r="169" spans="1:8" ht="12.75">
      <c r="A169" s="10"/>
      <c r="B169" s="10"/>
      <c r="C169" s="11" t="s">
        <v>21</v>
      </c>
      <c r="D169" s="12">
        <f>SUM(D155:D168)</f>
        <v>1078</v>
      </c>
      <c r="E169" s="13">
        <f>D169/$H169</f>
        <v>0.8216463414634146</v>
      </c>
      <c r="F169" s="12">
        <f>SUM(F155:F168)</f>
        <v>234</v>
      </c>
      <c r="G169" s="13">
        <f>F169/$H169</f>
        <v>0.17835365853658536</v>
      </c>
      <c r="H169" s="12">
        <f>SUM(H155:H168)</f>
        <v>1312</v>
      </c>
    </row>
    <row r="171" spans="1:8" ht="12.75">
      <c r="A171" s="23" t="s">
        <v>2</v>
      </c>
      <c r="B171" s="23" t="s">
        <v>3</v>
      </c>
      <c r="C171" s="23" t="s">
        <v>4</v>
      </c>
      <c r="D171" s="2"/>
      <c r="E171" s="20" t="s">
        <v>5</v>
      </c>
      <c r="F171" s="17" t="s">
        <v>6</v>
      </c>
      <c r="G171" s="18" t="s">
        <v>5</v>
      </c>
      <c r="H171" s="19" t="s">
        <v>7</v>
      </c>
    </row>
    <row r="172" spans="1:8" ht="12.75">
      <c r="A172" s="23"/>
      <c r="B172" s="23"/>
      <c r="C172" s="23"/>
      <c r="D172" s="4" t="s">
        <v>142</v>
      </c>
      <c r="E172" s="21"/>
      <c r="F172" s="17"/>
      <c r="G172" s="18"/>
      <c r="H172" s="19"/>
    </row>
    <row r="173" spans="1:8" ht="12.75">
      <c r="A173" s="23"/>
      <c r="B173" s="23"/>
      <c r="C173" s="23"/>
      <c r="D173" s="5" t="s">
        <v>143</v>
      </c>
      <c r="E173" s="22"/>
      <c r="F173" s="17"/>
      <c r="G173" s="18"/>
      <c r="H173" s="19"/>
    </row>
    <row r="174" spans="1:8" ht="12.75">
      <c r="A174" s="6">
        <v>2</v>
      </c>
      <c r="B174" s="6" t="s">
        <v>144</v>
      </c>
      <c r="C174" s="7" t="s">
        <v>145</v>
      </c>
      <c r="D174" s="8">
        <v>57</v>
      </c>
      <c r="E174" s="9">
        <v>0.81</v>
      </c>
      <c r="F174" s="8">
        <v>13</v>
      </c>
      <c r="G174" s="9">
        <v>0.18</v>
      </c>
      <c r="H174" s="8">
        <v>70</v>
      </c>
    </row>
    <row r="175" spans="1:8" ht="12.75">
      <c r="A175" s="6">
        <v>2</v>
      </c>
      <c r="B175" s="6" t="s">
        <v>144</v>
      </c>
      <c r="C175" s="7" t="s">
        <v>146</v>
      </c>
      <c r="D175" s="8">
        <v>156</v>
      </c>
      <c r="E175" s="9">
        <v>0.78</v>
      </c>
      <c r="F175" s="8">
        <v>44</v>
      </c>
      <c r="G175" s="9">
        <v>0.22</v>
      </c>
      <c r="H175" s="8">
        <v>200</v>
      </c>
    </row>
    <row r="176" spans="1:8" ht="12.75">
      <c r="A176" s="6">
        <v>2</v>
      </c>
      <c r="B176" s="6" t="s">
        <v>144</v>
      </c>
      <c r="C176" s="7" t="s">
        <v>147</v>
      </c>
      <c r="D176" s="8">
        <v>84</v>
      </c>
      <c r="E176" s="9">
        <v>0.87</v>
      </c>
      <c r="F176" s="8">
        <v>12</v>
      </c>
      <c r="G176" s="9">
        <v>0.12</v>
      </c>
      <c r="H176" s="8">
        <v>96</v>
      </c>
    </row>
    <row r="177" spans="1:8" ht="12.75">
      <c r="A177" s="6">
        <v>2</v>
      </c>
      <c r="B177" s="6" t="s">
        <v>144</v>
      </c>
      <c r="C177" s="7" t="s">
        <v>148</v>
      </c>
      <c r="D177" s="8">
        <v>159</v>
      </c>
      <c r="E177" s="9">
        <v>0.89</v>
      </c>
      <c r="F177" s="8">
        <v>19</v>
      </c>
      <c r="G177" s="9">
        <v>0.1</v>
      </c>
      <c r="H177" s="8">
        <v>178</v>
      </c>
    </row>
    <row r="178" spans="1:8" ht="12.75">
      <c r="A178" s="6">
        <v>2</v>
      </c>
      <c r="B178" s="6" t="s">
        <v>144</v>
      </c>
      <c r="C178" s="7" t="s">
        <v>149</v>
      </c>
      <c r="D178" s="8">
        <v>170</v>
      </c>
      <c r="E178" s="9">
        <v>0.83</v>
      </c>
      <c r="F178" s="8">
        <v>33</v>
      </c>
      <c r="G178" s="9">
        <v>0.16</v>
      </c>
      <c r="H178" s="8">
        <v>203</v>
      </c>
    </row>
    <row r="179" spans="1:8" ht="12.75">
      <c r="A179" s="6">
        <v>2</v>
      </c>
      <c r="B179" s="6" t="s">
        <v>144</v>
      </c>
      <c r="C179" s="7" t="s">
        <v>150</v>
      </c>
      <c r="D179" s="8">
        <v>191</v>
      </c>
      <c r="E179" s="9">
        <v>0.86</v>
      </c>
      <c r="F179" s="8">
        <v>30</v>
      </c>
      <c r="G179" s="9">
        <v>0.13</v>
      </c>
      <c r="H179" s="8">
        <v>221</v>
      </c>
    </row>
    <row r="180" spans="1:8" ht="12.75">
      <c r="A180" s="6">
        <v>2</v>
      </c>
      <c r="B180" s="6" t="s">
        <v>144</v>
      </c>
      <c r="C180" s="7" t="s">
        <v>151</v>
      </c>
      <c r="D180" s="8">
        <v>72</v>
      </c>
      <c r="E180" s="9">
        <v>0.8</v>
      </c>
      <c r="F180" s="8">
        <v>17</v>
      </c>
      <c r="G180" s="9">
        <v>0.19</v>
      </c>
      <c r="H180" s="8">
        <v>89</v>
      </c>
    </row>
    <row r="181" spans="1:8" ht="12.75">
      <c r="A181" s="6">
        <v>2</v>
      </c>
      <c r="B181" s="6" t="s">
        <v>144</v>
      </c>
      <c r="C181" s="7" t="s">
        <v>152</v>
      </c>
      <c r="D181" s="8">
        <v>44</v>
      </c>
      <c r="E181" s="9">
        <v>0.72</v>
      </c>
      <c r="F181" s="8">
        <v>17</v>
      </c>
      <c r="G181" s="9">
        <v>0.27</v>
      </c>
      <c r="H181" s="8">
        <v>61</v>
      </c>
    </row>
    <row r="182" spans="1:8" ht="12.75">
      <c r="A182" s="6">
        <v>2</v>
      </c>
      <c r="B182" s="6" t="s">
        <v>144</v>
      </c>
      <c r="C182" s="7" t="s">
        <v>153</v>
      </c>
      <c r="D182" s="8">
        <v>73</v>
      </c>
      <c r="E182" s="9">
        <v>0.84</v>
      </c>
      <c r="F182" s="8">
        <v>13</v>
      </c>
      <c r="G182" s="9">
        <v>0.15</v>
      </c>
      <c r="H182" s="8">
        <v>86</v>
      </c>
    </row>
    <row r="183" spans="1:8" ht="12.75">
      <c r="A183" s="6">
        <v>2</v>
      </c>
      <c r="B183" s="6" t="s">
        <v>144</v>
      </c>
      <c r="C183" s="7" t="s">
        <v>154</v>
      </c>
      <c r="D183" s="8">
        <v>56</v>
      </c>
      <c r="E183" s="9">
        <v>0.8</v>
      </c>
      <c r="F183" s="8">
        <v>14</v>
      </c>
      <c r="G183" s="9">
        <v>0.2</v>
      </c>
      <c r="H183" s="8">
        <v>70</v>
      </c>
    </row>
    <row r="184" spans="1:8" ht="12.75">
      <c r="A184" s="6">
        <v>2</v>
      </c>
      <c r="B184" s="6" t="s">
        <v>144</v>
      </c>
      <c r="C184" s="7" t="s">
        <v>155</v>
      </c>
      <c r="D184" s="8">
        <v>230</v>
      </c>
      <c r="E184" s="9">
        <v>0.85</v>
      </c>
      <c r="F184" s="8">
        <v>38</v>
      </c>
      <c r="G184" s="9">
        <v>0.14</v>
      </c>
      <c r="H184" s="8">
        <v>268</v>
      </c>
    </row>
    <row r="185" spans="1:8" ht="12.75">
      <c r="A185" s="6">
        <v>2</v>
      </c>
      <c r="B185" s="6" t="s">
        <v>144</v>
      </c>
      <c r="C185" s="7" t="s">
        <v>156</v>
      </c>
      <c r="D185" s="8">
        <v>511</v>
      </c>
      <c r="E185" s="9">
        <v>0.74</v>
      </c>
      <c r="F185" s="8">
        <v>173</v>
      </c>
      <c r="G185" s="9">
        <v>0.25</v>
      </c>
      <c r="H185" s="8">
        <v>684</v>
      </c>
    </row>
    <row r="186" spans="1:8" ht="12.75">
      <c r="A186" s="6">
        <v>2</v>
      </c>
      <c r="B186" s="6" t="s">
        <v>144</v>
      </c>
      <c r="C186" s="7" t="s">
        <v>157</v>
      </c>
      <c r="D186" s="8">
        <v>325</v>
      </c>
      <c r="E186" s="9">
        <v>0.78</v>
      </c>
      <c r="F186" s="8">
        <v>91</v>
      </c>
      <c r="G186" s="9">
        <v>0.21</v>
      </c>
      <c r="H186" s="8">
        <v>416</v>
      </c>
    </row>
    <row r="187" spans="1:8" ht="12.75">
      <c r="A187" s="6">
        <v>2</v>
      </c>
      <c r="B187" s="6" t="s">
        <v>144</v>
      </c>
      <c r="C187" s="7" t="s">
        <v>158</v>
      </c>
      <c r="D187" s="8">
        <v>84</v>
      </c>
      <c r="E187" s="9">
        <v>0.84</v>
      </c>
      <c r="F187" s="8">
        <v>16</v>
      </c>
      <c r="G187" s="9">
        <v>0.16</v>
      </c>
      <c r="H187" s="8">
        <v>100</v>
      </c>
    </row>
    <row r="188" spans="1:8" ht="12.75">
      <c r="A188" s="6">
        <v>2</v>
      </c>
      <c r="B188" s="6" t="s">
        <v>144</v>
      </c>
      <c r="C188" s="7" t="s">
        <v>159</v>
      </c>
      <c r="D188" s="8">
        <v>62</v>
      </c>
      <c r="E188" s="9">
        <v>0.91</v>
      </c>
      <c r="F188" s="8">
        <v>6</v>
      </c>
      <c r="G188" s="9">
        <v>0.08</v>
      </c>
      <c r="H188" s="8">
        <v>68</v>
      </c>
    </row>
    <row r="189" spans="1:8" ht="12.75">
      <c r="A189" s="6">
        <v>2</v>
      </c>
      <c r="B189" s="6" t="s">
        <v>144</v>
      </c>
      <c r="C189" s="7" t="s">
        <v>160</v>
      </c>
      <c r="D189" s="8">
        <v>128</v>
      </c>
      <c r="E189" s="9">
        <v>0.86</v>
      </c>
      <c r="F189" s="8">
        <v>20</v>
      </c>
      <c r="G189" s="9">
        <v>0.13</v>
      </c>
      <c r="H189" s="8">
        <v>148</v>
      </c>
    </row>
    <row r="190" spans="1:8" ht="12.75">
      <c r="A190" s="6">
        <v>2</v>
      </c>
      <c r="B190" s="6" t="s">
        <v>144</v>
      </c>
      <c r="C190" s="7" t="s">
        <v>161</v>
      </c>
      <c r="D190" s="8">
        <v>71</v>
      </c>
      <c r="E190" s="9">
        <v>0.71</v>
      </c>
      <c r="F190" s="8">
        <v>28</v>
      </c>
      <c r="G190" s="9">
        <v>0.28</v>
      </c>
      <c r="H190" s="8">
        <v>99</v>
      </c>
    </row>
    <row r="191" spans="1:8" ht="12.75">
      <c r="A191" s="6">
        <v>2</v>
      </c>
      <c r="B191" s="6" t="s">
        <v>144</v>
      </c>
      <c r="C191" s="7" t="s">
        <v>162</v>
      </c>
      <c r="D191" s="8">
        <v>171</v>
      </c>
      <c r="E191" s="9">
        <v>0.75</v>
      </c>
      <c r="F191" s="8">
        <v>55</v>
      </c>
      <c r="G191" s="9">
        <v>0.24</v>
      </c>
      <c r="H191" s="8">
        <v>226</v>
      </c>
    </row>
    <row r="192" spans="1:8" ht="12.75">
      <c r="A192" s="6">
        <v>2</v>
      </c>
      <c r="B192" s="6" t="s">
        <v>144</v>
      </c>
      <c r="C192" s="7" t="s">
        <v>163</v>
      </c>
      <c r="D192" s="8">
        <v>198</v>
      </c>
      <c r="E192" s="9">
        <v>0.83</v>
      </c>
      <c r="F192" s="8">
        <v>40</v>
      </c>
      <c r="G192" s="9">
        <v>0.16</v>
      </c>
      <c r="H192" s="8">
        <v>238</v>
      </c>
    </row>
    <row r="193" spans="1:8" ht="12.75">
      <c r="A193" s="6">
        <v>2</v>
      </c>
      <c r="B193" s="6" t="s">
        <v>144</v>
      </c>
      <c r="C193" s="7" t="s">
        <v>164</v>
      </c>
      <c r="D193" s="8">
        <v>62</v>
      </c>
      <c r="E193" s="9">
        <v>0.74</v>
      </c>
      <c r="F193" s="8">
        <v>21</v>
      </c>
      <c r="G193" s="9">
        <v>0.25</v>
      </c>
      <c r="H193" s="8">
        <v>83</v>
      </c>
    </row>
    <row r="194" spans="1:8" ht="12.75">
      <c r="A194" s="6">
        <v>2</v>
      </c>
      <c r="B194" s="6" t="s">
        <v>144</v>
      </c>
      <c r="C194" s="7" t="s">
        <v>165</v>
      </c>
      <c r="D194" s="8">
        <v>118</v>
      </c>
      <c r="E194" s="9">
        <v>0.83</v>
      </c>
      <c r="F194" s="8">
        <v>23</v>
      </c>
      <c r="G194" s="9">
        <v>0.16</v>
      </c>
      <c r="H194" s="8">
        <v>141</v>
      </c>
    </row>
    <row r="195" spans="1:8" ht="12.75">
      <c r="A195" s="6">
        <v>2</v>
      </c>
      <c r="B195" s="6" t="s">
        <v>144</v>
      </c>
      <c r="C195" s="7" t="s">
        <v>20</v>
      </c>
      <c r="D195" s="8">
        <v>2</v>
      </c>
      <c r="E195" s="9">
        <v>1</v>
      </c>
      <c r="F195" s="8">
        <v>0</v>
      </c>
      <c r="G195" s="9">
        <v>0</v>
      </c>
      <c r="H195" s="8">
        <v>2</v>
      </c>
    </row>
    <row r="196" spans="1:8" ht="12.75">
      <c r="A196" s="10"/>
      <c r="B196" s="10"/>
      <c r="C196" s="11" t="s">
        <v>21</v>
      </c>
      <c r="D196" s="12">
        <f>SUM(D174:D195)</f>
        <v>3024</v>
      </c>
      <c r="E196" s="13">
        <f>D196/$H196</f>
        <v>0.8070456365092074</v>
      </c>
      <c r="F196" s="12">
        <f>SUM(F174:F195)</f>
        <v>723</v>
      </c>
      <c r="G196" s="13">
        <f>F196/$H196</f>
        <v>0.19295436349079265</v>
      </c>
      <c r="H196" s="12">
        <f>SUM(H174:H195)</f>
        <v>3747</v>
      </c>
    </row>
    <row r="198" spans="1:8" ht="12.75">
      <c r="A198" s="23" t="s">
        <v>2</v>
      </c>
      <c r="B198" s="23" t="s">
        <v>3</v>
      </c>
      <c r="C198" s="23" t="s">
        <v>4</v>
      </c>
      <c r="D198" s="2"/>
      <c r="E198" s="20" t="s">
        <v>5</v>
      </c>
      <c r="F198" s="17" t="s">
        <v>6</v>
      </c>
      <c r="G198" s="18" t="s">
        <v>5</v>
      </c>
      <c r="H198" s="19" t="s">
        <v>7</v>
      </c>
    </row>
    <row r="199" spans="1:8" ht="12.75">
      <c r="A199" s="23"/>
      <c r="B199" s="23"/>
      <c r="C199" s="23"/>
      <c r="D199" s="4" t="s">
        <v>166</v>
      </c>
      <c r="E199" s="21"/>
      <c r="F199" s="17"/>
      <c r="G199" s="18"/>
      <c r="H199" s="19"/>
    </row>
    <row r="200" spans="1:8" ht="12.75">
      <c r="A200" s="23"/>
      <c r="B200" s="23"/>
      <c r="C200" s="23"/>
      <c r="D200" s="5" t="s">
        <v>167</v>
      </c>
      <c r="E200" s="22"/>
      <c r="F200" s="17"/>
      <c r="G200" s="18"/>
      <c r="H200" s="19"/>
    </row>
    <row r="201" spans="1:8" ht="12.75">
      <c r="A201" s="6">
        <v>2</v>
      </c>
      <c r="B201" s="6" t="s">
        <v>168</v>
      </c>
      <c r="C201" s="7" t="s">
        <v>169</v>
      </c>
      <c r="D201" s="8">
        <v>17</v>
      </c>
      <c r="E201" s="9">
        <v>0.89</v>
      </c>
      <c r="F201" s="8">
        <v>2</v>
      </c>
      <c r="G201" s="9">
        <v>0.1</v>
      </c>
      <c r="H201" s="8">
        <v>19</v>
      </c>
    </row>
    <row r="202" spans="1:8" ht="12.75">
      <c r="A202" s="6">
        <v>2</v>
      </c>
      <c r="B202" s="6" t="s">
        <v>168</v>
      </c>
      <c r="C202" s="7" t="s">
        <v>170</v>
      </c>
      <c r="D202" s="8">
        <v>317</v>
      </c>
      <c r="E202" s="9">
        <v>0.84</v>
      </c>
      <c r="F202" s="8">
        <v>57</v>
      </c>
      <c r="G202" s="9">
        <v>0.15</v>
      </c>
      <c r="H202" s="8">
        <v>374</v>
      </c>
    </row>
    <row r="203" spans="1:8" ht="12.75">
      <c r="A203" s="6">
        <v>2</v>
      </c>
      <c r="B203" s="6" t="s">
        <v>168</v>
      </c>
      <c r="C203" s="7" t="s">
        <v>171</v>
      </c>
      <c r="D203" s="8">
        <v>0</v>
      </c>
      <c r="E203" s="9">
        <v>0</v>
      </c>
      <c r="F203" s="8">
        <v>0</v>
      </c>
      <c r="G203" s="9">
        <v>0</v>
      </c>
      <c r="H203" s="8">
        <v>0</v>
      </c>
    </row>
    <row r="204" spans="1:8" ht="12.75">
      <c r="A204" s="6">
        <v>2</v>
      </c>
      <c r="B204" s="6" t="s">
        <v>168</v>
      </c>
      <c r="C204" s="7" t="s">
        <v>172</v>
      </c>
      <c r="D204" s="8">
        <v>59</v>
      </c>
      <c r="E204" s="9">
        <v>0.76</v>
      </c>
      <c r="F204" s="8">
        <v>18</v>
      </c>
      <c r="G204" s="9">
        <v>0.23</v>
      </c>
      <c r="H204" s="8">
        <v>77</v>
      </c>
    </row>
    <row r="205" spans="1:8" ht="12.75">
      <c r="A205" s="6">
        <v>2</v>
      </c>
      <c r="B205" s="6" t="s">
        <v>168</v>
      </c>
      <c r="C205" s="7" t="s">
        <v>173</v>
      </c>
      <c r="D205" s="8">
        <v>11</v>
      </c>
      <c r="E205" s="9">
        <v>0.91</v>
      </c>
      <c r="F205" s="8">
        <v>1</v>
      </c>
      <c r="G205" s="9">
        <v>0.08</v>
      </c>
      <c r="H205" s="8">
        <v>12</v>
      </c>
    </row>
    <row r="206" spans="1:8" ht="12.75">
      <c r="A206" s="6">
        <v>2</v>
      </c>
      <c r="B206" s="6" t="s">
        <v>168</v>
      </c>
      <c r="C206" s="7" t="s">
        <v>20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</row>
    <row r="207" spans="1:8" ht="12.75">
      <c r="A207" s="10"/>
      <c r="B207" s="10"/>
      <c r="C207" s="11" t="s">
        <v>21</v>
      </c>
      <c r="D207" s="12">
        <f>SUM(D201:D206)</f>
        <v>404</v>
      </c>
      <c r="E207" s="13">
        <f>D207/$H207</f>
        <v>0.8381742738589212</v>
      </c>
      <c r="F207" s="12">
        <f>SUM(F201:F206)</f>
        <v>78</v>
      </c>
      <c r="G207" s="13">
        <f>F207/$H207</f>
        <v>0.16182572614107885</v>
      </c>
      <c r="H207" s="12">
        <f>SUM(H201:H206)</f>
        <v>482</v>
      </c>
    </row>
    <row r="209" spans="1:8" ht="12.75">
      <c r="A209" s="23" t="s">
        <v>2</v>
      </c>
      <c r="B209" s="23" t="s">
        <v>3</v>
      </c>
      <c r="C209" s="23" t="s">
        <v>4</v>
      </c>
      <c r="D209" s="2"/>
      <c r="E209" s="20" t="s">
        <v>5</v>
      </c>
      <c r="F209" s="17" t="s">
        <v>6</v>
      </c>
      <c r="G209" s="18" t="s">
        <v>5</v>
      </c>
      <c r="H209" s="19" t="s">
        <v>7</v>
      </c>
    </row>
    <row r="210" spans="1:8" ht="12.75">
      <c r="A210" s="23"/>
      <c r="B210" s="23"/>
      <c r="C210" s="23"/>
      <c r="D210" s="4" t="s">
        <v>174</v>
      </c>
      <c r="E210" s="21"/>
      <c r="F210" s="17"/>
      <c r="G210" s="18"/>
      <c r="H210" s="19"/>
    </row>
    <row r="211" spans="1:8" ht="12.75">
      <c r="A211" s="23"/>
      <c r="B211" s="23"/>
      <c r="C211" s="23"/>
      <c r="D211" s="5" t="s">
        <v>175</v>
      </c>
      <c r="E211" s="22"/>
      <c r="F211" s="17"/>
      <c r="G211" s="18"/>
      <c r="H211" s="19"/>
    </row>
    <row r="212" spans="1:8" ht="12.75">
      <c r="A212" s="6">
        <v>3</v>
      </c>
      <c r="B212" s="6" t="s">
        <v>168</v>
      </c>
      <c r="C212" s="7" t="s">
        <v>176</v>
      </c>
      <c r="D212" s="8">
        <v>18</v>
      </c>
      <c r="E212" s="9">
        <v>0.75</v>
      </c>
      <c r="F212" s="8">
        <v>6</v>
      </c>
      <c r="G212" s="9">
        <v>0.25</v>
      </c>
      <c r="H212" s="8">
        <v>24</v>
      </c>
    </row>
    <row r="213" spans="1:8" ht="12.75">
      <c r="A213" s="6">
        <v>3</v>
      </c>
      <c r="B213" s="6" t="s">
        <v>168</v>
      </c>
      <c r="C213" s="7" t="s">
        <v>177</v>
      </c>
      <c r="D213" s="8">
        <v>0</v>
      </c>
      <c r="E213" s="9">
        <v>0</v>
      </c>
      <c r="F213" s="8">
        <v>0</v>
      </c>
      <c r="G213" s="9">
        <v>0</v>
      </c>
      <c r="H213" s="8">
        <v>0</v>
      </c>
    </row>
    <row r="214" spans="1:8" ht="12.75">
      <c r="A214" s="6">
        <v>3</v>
      </c>
      <c r="B214" s="6" t="s">
        <v>168</v>
      </c>
      <c r="C214" s="7" t="s">
        <v>178</v>
      </c>
      <c r="D214" s="8">
        <v>39</v>
      </c>
      <c r="E214" s="9">
        <v>0.65</v>
      </c>
      <c r="F214" s="8">
        <v>21</v>
      </c>
      <c r="G214" s="9">
        <v>0.35</v>
      </c>
      <c r="H214" s="8">
        <v>60</v>
      </c>
    </row>
    <row r="215" spans="1:8" ht="12.75">
      <c r="A215" s="6">
        <v>3</v>
      </c>
      <c r="B215" s="6" t="s">
        <v>168</v>
      </c>
      <c r="C215" s="7" t="s">
        <v>179</v>
      </c>
      <c r="D215" s="8">
        <v>0</v>
      </c>
      <c r="E215" s="9">
        <v>0</v>
      </c>
      <c r="F215" s="8">
        <v>0</v>
      </c>
      <c r="G215" s="9">
        <v>0</v>
      </c>
      <c r="H215" s="8">
        <v>0</v>
      </c>
    </row>
    <row r="216" spans="1:8" ht="12.75">
      <c r="A216" s="6">
        <v>3</v>
      </c>
      <c r="B216" s="6" t="s">
        <v>168</v>
      </c>
      <c r="C216" s="7" t="s">
        <v>180</v>
      </c>
      <c r="D216" s="8">
        <v>2</v>
      </c>
      <c r="E216" s="9">
        <v>0.5</v>
      </c>
      <c r="F216" s="8">
        <v>2</v>
      </c>
      <c r="G216" s="9">
        <v>0.5</v>
      </c>
      <c r="H216" s="8">
        <v>4</v>
      </c>
    </row>
    <row r="217" spans="1:8" ht="12.75">
      <c r="A217" s="6">
        <v>3</v>
      </c>
      <c r="B217" s="6" t="s">
        <v>168</v>
      </c>
      <c r="C217" s="7" t="s">
        <v>181</v>
      </c>
      <c r="D217" s="8">
        <v>10</v>
      </c>
      <c r="E217" s="9">
        <v>0.71</v>
      </c>
      <c r="F217" s="8">
        <v>4</v>
      </c>
      <c r="G217" s="9">
        <v>0.28</v>
      </c>
      <c r="H217" s="8">
        <v>14</v>
      </c>
    </row>
    <row r="218" spans="1:8" ht="12.75">
      <c r="A218" s="6">
        <v>3</v>
      </c>
      <c r="B218" s="6" t="s">
        <v>168</v>
      </c>
      <c r="C218" s="7" t="s">
        <v>182</v>
      </c>
      <c r="D218" s="8">
        <v>4</v>
      </c>
      <c r="E218" s="9">
        <v>0.8</v>
      </c>
      <c r="F218" s="8">
        <v>1</v>
      </c>
      <c r="G218" s="9">
        <v>0.2</v>
      </c>
      <c r="H218" s="8">
        <v>5</v>
      </c>
    </row>
    <row r="219" spans="1:8" ht="12.75">
      <c r="A219" s="6">
        <v>3</v>
      </c>
      <c r="B219" s="6" t="s">
        <v>168</v>
      </c>
      <c r="C219" s="7" t="s">
        <v>183</v>
      </c>
      <c r="D219" s="8">
        <v>84</v>
      </c>
      <c r="E219" s="9">
        <v>0.74</v>
      </c>
      <c r="F219" s="8">
        <v>29</v>
      </c>
      <c r="G219" s="9">
        <v>0.25</v>
      </c>
      <c r="H219" s="8">
        <v>113</v>
      </c>
    </row>
    <row r="220" spans="1:8" ht="12.75">
      <c r="A220" s="6">
        <v>3</v>
      </c>
      <c r="B220" s="6" t="s">
        <v>168</v>
      </c>
      <c r="C220" s="7" t="s">
        <v>184</v>
      </c>
      <c r="D220" s="8">
        <v>0</v>
      </c>
      <c r="E220" s="9">
        <v>0</v>
      </c>
      <c r="F220" s="8">
        <v>0</v>
      </c>
      <c r="G220" s="9">
        <v>0</v>
      </c>
      <c r="H220" s="8">
        <v>0</v>
      </c>
    </row>
    <row r="221" spans="1:8" ht="12.75">
      <c r="A221" s="6">
        <v>3</v>
      </c>
      <c r="B221" s="6" t="s">
        <v>168</v>
      </c>
      <c r="C221" s="7" t="s">
        <v>185</v>
      </c>
      <c r="D221" s="8">
        <v>43</v>
      </c>
      <c r="E221" s="9">
        <v>0.72</v>
      </c>
      <c r="F221" s="8">
        <v>16</v>
      </c>
      <c r="G221" s="9">
        <v>0.27</v>
      </c>
      <c r="H221" s="8">
        <v>59</v>
      </c>
    </row>
    <row r="222" spans="1:8" ht="12.75">
      <c r="A222" s="6">
        <v>3</v>
      </c>
      <c r="B222" s="6" t="s">
        <v>168</v>
      </c>
      <c r="C222" s="7" t="s">
        <v>20</v>
      </c>
      <c r="D222" s="8">
        <v>0</v>
      </c>
      <c r="E222" s="9">
        <v>0</v>
      </c>
      <c r="F222" s="8">
        <v>0</v>
      </c>
      <c r="G222" s="9">
        <v>0</v>
      </c>
      <c r="H222" s="8">
        <v>0</v>
      </c>
    </row>
    <row r="223" spans="1:8" ht="12.75">
      <c r="A223" s="10"/>
      <c r="B223" s="10"/>
      <c r="C223" s="11" t="s">
        <v>21</v>
      </c>
      <c r="D223" s="12">
        <f>SUM(D212:D222)</f>
        <v>200</v>
      </c>
      <c r="E223" s="13">
        <f>D223/$H223</f>
        <v>0.7168458781362007</v>
      </c>
      <c r="F223" s="12">
        <f>SUM(F212:F222)</f>
        <v>79</v>
      </c>
      <c r="G223" s="13">
        <f>F223/$H223</f>
        <v>0.2831541218637993</v>
      </c>
      <c r="H223" s="12">
        <f>SUM(H212:H222)</f>
        <v>279</v>
      </c>
    </row>
    <row r="225" spans="1:8" ht="12.75">
      <c r="A225" s="23" t="s">
        <v>2</v>
      </c>
      <c r="B225" s="23" t="s">
        <v>3</v>
      </c>
      <c r="C225" s="23" t="s">
        <v>4</v>
      </c>
      <c r="D225" s="2"/>
      <c r="E225" s="20" t="s">
        <v>5</v>
      </c>
      <c r="F225" s="17" t="s">
        <v>6</v>
      </c>
      <c r="G225" s="18" t="s">
        <v>5</v>
      </c>
      <c r="H225" s="19" t="s">
        <v>7</v>
      </c>
    </row>
    <row r="226" spans="1:8" ht="12.75">
      <c r="A226" s="23"/>
      <c r="B226" s="23"/>
      <c r="C226" s="23"/>
      <c r="D226" s="4" t="s">
        <v>186</v>
      </c>
      <c r="E226" s="21"/>
      <c r="F226" s="17"/>
      <c r="G226" s="18"/>
      <c r="H226" s="19"/>
    </row>
    <row r="227" spans="1:8" ht="12.75">
      <c r="A227" s="23"/>
      <c r="B227" s="23"/>
      <c r="C227" s="23"/>
      <c r="D227" s="5" t="s">
        <v>187</v>
      </c>
      <c r="E227" s="22"/>
      <c r="F227" s="17"/>
      <c r="G227" s="18"/>
      <c r="H227" s="19"/>
    </row>
    <row r="228" spans="1:8" ht="12.75">
      <c r="A228" s="6">
        <v>1</v>
      </c>
      <c r="B228" s="6" t="s">
        <v>188</v>
      </c>
      <c r="C228" s="7" t="s">
        <v>189</v>
      </c>
      <c r="D228" s="8">
        <v>126</v>
      </c>
      <c r="E228" s="9">
        <v>0.81</v>
      </c>
      <c r="F228" s="8">
        <v>28</v>
      </c>
      <c r="G228" s="9">
        <v>0.18</v>
      </c>
      <c r="H228" s="8">
        <v>154</v>
      </c>
    </row>
    <row r="229" spans="1:8" ht="12.75">
      <c r="A229" s="6">
        <v>1</v>
      </c>
      <c r="B229" s="6" t="s">
        <v>188</v>
      </c>
      <c r="C229" s="7" t="s">
        <v>190</v>
      </c>
      <c r="D229" s="8">
        <v>530</v>
      </c>
      <c r="E229" s="9">
        <v>0.79</v>
      </c>
      <c r="F229" s="8">
        <v>134</v>
      </c>
      <c r="G229" s="9">
        <v>0.2</v>
      </c>
      <c r="H229" s="8">
        <v>664</v>
      </c>
    </row>
    <row r="230" spans="1:8" ht="12.75">
      <c r="A230" s="6">
        <v>1</v>
      </c>
      <c r="B230" s="6" t="s">
        <v>188</v>
      </c>
      <c r="C230" s="7" t="s">
        <v>20</v>
      </c>
      <c r="D230" s="8">
        <v>2</v>
      </c>
      <c r="E230" s="9">
        <v>0.66</v>
      </c>
      <c r="F230" s="8">
        <v>1</v>
      </c>
      <c r="G230" s="9">
        <v>0.33</v>
      </c>
      <c r="H230" s="8">
        <v>3</v>
      </c>
    </row>
    <row r="231" spans="1:8" ht="12.75">
      <c r="A231" s="10"/>
      <c r="B231" s="10"/>
      <c r="C231" s="11" t="s">
        <v>21</v>
      </c>
      <c r="D231" s="12">
        <f>SUM(D228:D230)</f>
        <v>658</v>
      </c>
      <c r="E231" s="13">
        <f>D231/$H231</f>
        <v>0.8014616321559074</v>
      </c>
      <c r="F231" s="12">
        <f>SUM(F228:F230)</f>
        <v>163</v>
      </c>
      <c r="G231" s="13">
        <f>F231/$H231</f>
        <v>0.19853836784409257</v>
      </c>
      <c r="H231" s="12">
        <f>SUM(H228:H230)</f>
        <v>821</v>
      </c>
    </row>
    <row r="233" spans="1:8" ht="12.75">
      <c r="A233" s="23" t="s">
        <v>2</v>
      </c>
      <c r="B233" s="23" t="s">
        <v>3</v>
      </c>
      <c r="C233" s="23" t="s">
        <v>4</v>
      </c>
      <c r="D233" s="2"/>
      <c r="E233" s="20" t="s">
        <v>5</v>
      </c>
      <c r="F233" s="17" t="s">
        <v>6</v>
      </c>
      <c r="G233" s="18" t="s">
        <v>5</v>
      </c>
      <c r="H233" s="19" t="s">
        <v>7</v>
      </c>
    </row>
    <row r="234" spans="1:8" ht="12.75">
      <c r="A234" s="23"/>
      <c r="B234" s="23"/>
      <c r="C234" s="23"/>
      <c r="D234" s="4" t="s">
        <v>191</v>
      </c>
      <c r="E234" s="21"/>
      <c r="F234" s="17"/>
      <c r="G234" s="18"/>
      <c r="H234" s="19"/>
    </row>
    <row r="235" spans="1:8" ht="12.75">
      <c r="A235" s="23"/>
      <c r="B235" s="23"/>
      <c r="C235" s="23"/>
      <c r="D235" s="5" t="s">
        <v>192</v>
      </c>
      <c r="E235" s="22"/>
      <c r="F235" s="17"/>
      <c r="G235" s="18"/>
      <c r="H235" s="19"/>
    </row>
    <row r="236" spans="1:8" ht="12.75">
      <c r="A236" s="6">
        <v>2</v>
      </c>
      <c r="B236" s="6" t="s">
        <v>193</v>
      </c>
      <c r="C236" s="7" t="s">
        <v>194</v>
      </c>
      <c r="D236" s="8">
        <v>29</v>
      </c>
      <c r="E236" s="9">
        <v>0.74</v>
      </c>
      <c r="F236" s="8">
        <v>10</v>
      </c>
      <c r="G236" s="9">
        <v>0.25</v>
      </c>
      <c r="H236" s="8">
        <v>39</v>
      </c>
    </row>
    <row r="237" spans="1:8" ht="12.75">
      <c r="A237" s="6">
        <v>2</v>
      </c>
      <c r="B237" s="6" t="s">
        <v>193</v>
      </c>
      <c r="C237" s="7" t="s">
        <v>195</v>
      </c>
      <c r="D237" s="8">
        <v>29</v>
      </c>
      <c r="E237" s="9">
        <v>0.85</v>
      </c>
      <c r="F237" s="8">
        <v>5</v>
      </c>
      <c r="G237" s="9">
        <v>0.14</v>
      </c>
      <c r="H237" s="8">
        <v>34</v>
      </c>
    </row>
    <row r="238" spans="1:8" ht="12.75">
      <c r="A238" s="6">
        <v>2</v>
      </c>
      <c r="B238" s="6" t="s">
        <v>193</v>
      </c>
      <c r="C238" s="7" t="s">
        <v>196</v>
      </c>
      <c r="D238" s="8">
        <v>43</v>
      </c>
      <c r="E238" s="9">
        <f>D238/$H238</f>
        <v>0.7166666666666667</v>
      </c>
      <c r="F238" s="8">
        <v>17</v>
      </c>
      <c r="G238" s="9">
        <f>F238/$H238</f>
        <v>0.2833333333333333</v>
      </c>
      <c r="H238" s="8">
        <f>F238+D238</f>
        <v>60</v>
      </c>
    </row>
    <row r="239" spans="1:8" ht="12.75">
      <c r="A239" s="6">
        <v>2</v>
      </c>
      <c r="B239" s="6" t="s">
        <v>193</v>
      </c>
      <c r="C239" s="7" t="s">
        <v>197</v>
      </c>
      <c r="D239" s="8">
        <v>25</v>
      </c>
      <c r="E239" s="9">
        <v>0.69</v>
      </c>
      <c r="F239" s="8">
        <v>11</v>
      </c>
      <c r="G239" s="9">
        <v>0.3</v>
      </c>
      <c r="H239" s="8">
        <v>36</v>
      </c>
    </row>
    <row r="240" spans="1:8" ht="12.75">
      <c r="A240" s="6">
        <v>2</v>
      </c>
      <c r="B240" s="6" t="s">
        <v>193</v>
      </c>
      <c r="C240" s="7" t="s">
        <v>198</v>
      </c>
      <c r="D240" s="8">
        <v>140</v>
      </c>
      <c r="E240" s="9">
        <v>0.76</v>
      </c>
      <c r="F240" s="8">
        <v>43</v>
      </c>
      <c r="G240" s="9">
        <v>0.23</v>
      </c>
      <c r="H240" s="8">
        <v>183</v>
      </c>
    </row>
    <row r="241" spans="1:8" ht="12.75">
      <c r="A241" s="6">
        <v>2</v>
      </c>
      <c r="B241" s="6" t="s">
        <v>193</v>
      </c>
      <c r="C241" s="7" t="s">
        <v>199</v>
      </c>
      <c r="D241" s="8">
        <v>119</v>
      </c>
      <c r="E241" s="9">
        <v>0.75</v>
      </c>
      <c r="F241" s="8">
        <v>39</v>
      </c>
      <c r="G241" s="9">
        <v>0.24</v>
      </c>
      <c r="H241" s="8">
        <v>158</v>
      </c>
    </row>
    <row r="242" spans="1:8" ht="12.75">
      <c r="A242" s="6">
        <v>2</v>
      </c>
      <c r="B242" s="6" t="s">
        <v>193</v>
      </c>
      <c r="C242" s="7" t="s">
        <v>200</v>
      </c>
      <c r="D242" s="8">
        <v>51</v>
      </c>
      <c r="E242" s="9">
        <v>0.8</v>
      </c>
      <c r="F242" s="8">
        <v>12</v>
      </c>
      <c r="G242" s="9">
        <v>0.19</v>
      </c>
      <c r="H242" s="8">
        <v>63</v>
      </c>
    </row>
    <row r="243" spans="1:8" ht="12.75">
      <c r="A243" s="6">
        <v>2</v>
      </c>
      <c r="B243" s="6" t="s">
        <v>193</v>
      </c>
      <c r="C243" s="7" t="s">
        <v>201</v>
      </c>
      <c r="D243" s="8">
        <v>209</v>
      </c>
      <c r="E243" s="9">
        <v>0.79</v>
      </c>
      <c r="F243" s="8">
        <v>53</v>
      </c>
      <c r="G243" s="9">
        <v>0.2</v>
      </c>
      <c r="H243" s="8">
        <v>262</v>
      </c>
    </row>
    <row r="244" spans="1:8" ht="12.75">
      <c r="A244" s="6">
        <v>2</v>
      </c>
      <c r="B244" s="6" t="s">
        <v>193</v>
      </c>
      <c r="C244" s="7" t="s">
        <v>20</v>
      </c>
      <c r="D244" s="8">
        <v>1</v>
      </c>
      <c r="E244" s="9">
        <v>1</v>
      </c>
      <c r="F244" s="8">
        <v>0</v>
      </c>
      <c r="G244" s="9">
        <v>0</v>
      </c>
      <c r="H244" s="8">
        <v>1</v>
      </c>
    </row>
    <row r="245" spans="1:8" ht="12.75">
      <c r="A245" s="10"/>
      <c r="B245" s="10"/>
      <c r="C245" s="11" t="s">
        <v>21</v>
      </c>
      <c r="D245" s="12">
        <f>SUM(D236:D244)</f>
        <v>646</v>
      </c>
      <c r="E245" s="13">
        <f>D245/$H245</f>
        <v>0.7727272727272727</v>
      </c>
      <c r="F245" s="12">
        <f>SUM(F236:F244)</f>
        <v>190</v>
      </c>
      <c r="G245" s="13">
        <f>F245/$H245</f>
        <v>0.22727272727272727</v>
      </c>
      <c r="H245" s="12">
        <f>SUM(H236:H244)</f>
        <v>836</v>
      </c>
    </row>
    <row r="247" spans="1:8" ht="12.75">
      <c r="A247" s="23" t="s">
        <v>2</v>
      </c>
      <c r="B247" s="23" t="s">
        <v>3</v>
      </c>
      <c r="C247" s="23" t="s">
        <v>4</v>
      </c>
      <c r="D247" s="14"/>
      <c r="E247" s="20" t="s">
        <v>5</v>
      </c>
      <c r="F247" s="17" t="s">
        <v>6</v>
      </c>
      <c r="G247" s="18" t="s">
        <v>5</v>
      </c>
      <c r="H247" s="19" t="s">
        <v>7</v>
      </c>
    </row>
    <row r="248" spans="1:8" ht="12.75">
      <c r="A248" s="23"/>
      <c r="B248" s="23"/>
      <c r="C248" s="23"/>
      <c r="D248" s="4" t="s">
        <v>202</v>
      </c>
      <c r="E248" s="21"/>
      <c r="F248" s="17"/>
      <c r="G248" s="18"/>
      <c r="H248" s="19"/>
    </row>
    <row r="249" spans="1:8" ht="12.75">
      <c r="A249" s="23"/>
      <c r="B249" s="23"/>
      <c r="C249" s="23"/>
      <c r="D249" s="5" t="s">
        <v>203</v>
      </c>
      <c r="E249" s="22"/>
      <c r="F249" s="17"/>
      <c r="G249" s="18"/>
      <c r="H249" s="19"/>
    </row>
    <row r="250" spans="1:8" ht="12.75">
      <c r="A250" s="6">
        <v>1</v>
      </c>
      <c r="B250" s="6" t="s">
        <v>204</v>
      </c>
      <c r="C250" s="7" t="s">
        <v>205</v>
      </c>
      <c r="D250" s="8">
        <v>28</v>
      </c>
      <c r="E250" s="9">
        <v>0.87</v>
      </c>
      <c r="F250" s="8">
        <v>4</v>
      </c>
      <c r="G250" s="9">
        <v>0.12</v>
      </c>
      <c r="H250" s="8">
        <v>32</v>
      </c>
    </row>
    <row r="251" spans="1:8" ht="12.75">
      <c r="A251" s="6">
        <v>1</v>
      </c>
      <c r="B251" s="6" t="s">
        <v>204</v>
      </c>
      <c r="C251" s="7" t="s">
        <v>206</v>
      </c>
      <c r="D251" s="8">
        <v>60</v>
      </c>
      <c r="E251" s="9">
        <v>0.95</v>
      </c>
      <c r="F251" s="8">
        <v>3</v>
      </c>
      <c r="G251" s="9">
        <v>0.04</v>
      </c>
      <c r="H251" s="8">
        <v>63</v>
      </c>
    </row>
    <row r="252" spans="1:8" ht="12.75">
      <c r="A252" s="6">
        <v>1</v>
      </c>
      <c r="B252" s="6" t="s">
        <v>204</v>
      </c>
      <c r="C252" s="7" t="s">
        <v>207</v>
      </c>
      <c r="D252" s="8">
        <v>14</v>
      </c>
      <c r="E252" s="9">
        <v>0.93</v>
      </c>
      <c r="F252" s="8">
        <v>1</v>
      </c>
      <c r="G252" s="9">
        <v>0.06</v>
      </c>
      <c r="H252" s="8">
        <v>15</v>
      </c>
    </row>
    <row r="253" spans="1:8" ht="12.75">
      <c r="A253" s="6">
        <v>1</v>
      </c>
      <c r="B253" s="6" t="s">
        <v>204</v>
      </c>
      <c r="C253" s="7" t="s">
        <v>208</v>
      </c>
      <c r="D253" s="8">
        <v>2</v>
      </c>
      <c r="E253" s="9">
        <v>0.5</v>
      </c>
      <c r="F253" s="8">
        <v>2</v>
      </c>
      <c r="G253" s="9">
        <v>0.5</v>
      </c>
      <c r="H253" s="8">
        <v>4</v>
      </c>
    </row>
    <row r="254" spans="1:8" ht="12.75">
      <c r="A254" s="6">
        <v>1</v>
      </c>
      <c r="B254" s="6" t="s">
        <v>204</v>
      </c>
      <c r="C254" s="7" t="s">
        <v>209</v>
      </c>
      <c r="D254" s="8">
        <v>21</v>
      </c>
      <c r="E254" s="9">
        <v>0.77</v>
      </c>
      <c r="F254" s="8">
        <v>6</v>
      </c>
      <c r="G254" s="9">
        <v>0.22</v>
      </c>
      <c r="H254" s="8">
        <v>27</v>
      </c>
    </row>
    <row r="255" spans="1:8" ht="12.75">
      <c r="A255" s="6">
        <v>1</v>
      </c>
      <c r="B255" s="6" t="s">
        <v>204</v>
      </c>
      <c r="C255" s="7" t="s">
        <v>210</v>
      </c>
      <c r="D255" s="8">
        <v>226</v>
      </c>
      <c r="E255" s="9">
        <v>0.83</v>
      </c>
      <c r="F255" s="8">
        <v>44</v>
      </c>
      <c r="G255" s="9">
        <v>0.16</v>
      </c>
      <c r="H255" s="8">
        <v>270</v>
      </c>
    </row>
    <row r="256" spans="1:8" ht="12.75">
      <c r="A256" s="6">
        <v>1</v>
      </c>
      <c r="B256" s="6" t="s">
        <v>204</v>
      </c>
      <c r="C256" s="7" t="s">
        <v>211</v>
      </c>
      <c r="D256" s="8">
        <v>32</v>
      </c>
      <c r="E256" s="9">
        <v>0.91</v>
      </c>
      <c r="F256" s="8">
        <v>3</v>
      </c>
      <c r="G256" s="9">
        <v>0.08</v>
      </c>
      <c r="H256" s="8">
        <v>35</v>
      </c>
    </row>
    <row r="257" spans="1:8" ht="12.75">
      <c r="A257" s="6">
        <v>1</v>
      </c>
      <c r="B257" s="6" t="s">
        <v>204</v>
      </c>
      <c r="C257" s="7" t="s">
        <v>212</v>
      </c>
      <c r="D257" s="8">
        <v>20</v>
      </c>
      <c r="E257" s="9">
        <v>0.95</v>
      </c>
      <c r="F257" s="8">
        <v>1</v>
      </c>
      <c r="G257" s="9">
        <v>0.04</v>
      </c>
      <c r="H257" s="8">
        <v>21</v>
      </c>
    </row>
    <row r="258" spans="1:8" ht="12.75">
      <c r="A258" s="6">
        <v>1</v>
      </c>
      <c r="B258" s="6" t="s">
        <v>204</v>
      </c>
      <c r="C258" s="7" t="s">
        <v>213</v>
      </c>
      <c r="D258" s="8">
        <v>17</v>
      </c>
      <c r="E258" s="9">
        <v>0.94</v>
      </c>
      <c r="F258" s="8">
        <v>1</v>
      </c>
      <c r="G258" s="9">
        <v>0.05</v>
      </c>
      <c r="H258" s="8">
        <v>18</v>
      </c>
    </row>
    <row r="259" spans="1:8" ht="12.75">
      <c r="A259" s="6">
        <v>1</v>
      </c>
      <c r="B259" s="6" t="s">
        <v>204</v>
      </c>
      <c r="C259" s="7" t="s">
        <v>214</v>
      </c>
      <c r="D259" s="8">
        <v>12</v>
      </c>
      <c r="E259" s="9">
        <v>0.85</v>
      </c>
      <c r="F259" s="8">
        <v>2</v>
      </c>
      <c r="G259" s="9">
        <v>0.14</v>
      </c>
      <c r="H259" s="8">
        <v>14</v>
      </c>
    </row>
    <row r="260" spans="1:8" ht="12.75">
      <c r="A260" s="6">
        <v>1</v>
      </c>
      <c r="B260" s="6" t="s">
        <v>204</v>
      </c>
      <c r="C260" s="7" t="s">
        <v>215</v>
      </c>
      <c r="D260" s="8">
        <v>9</v>
      </c>
      <c r="E260" s="9">
        <v>1</v>
      </c>
      <c r="F260" s="8">
        <v>0</v>
      </c>
      <c r="G260" s="9">
        <v>0</v>
      </c>
      <c r="H260" s="8">
        <v>9</v>
      </c>
    </row>
    <row r="261" spans="1:8" ht="12.75">
      <c r="A261" s="6">
        <v>1</v>
      </c>
      <c r="B261" s="6" t="s">
        <v>204</v>
      </c>
      <c r="C261" s="7" t="s">
        <v>216</v>
      </c>
      <c r="D261" s="8">
        <v>15</v>
      </c>
      <c r="E261" s="9">
        <v>0.57</v>
      </c>
      <c r="F261" s="8">
        <v>11</v>
      </c>
      <c r="G261" s="9">
        <v>0.42</v>
      </c>
      <c r="H261" s="8">
        <v>26</v>
      </c>
    </row>
    <row r="262" spans="1:8" ht="12.75">
      <c r="A262" s="6">
        <v>1</v>
      </c>
      <c r="B262" s="6" t="s">
        <v>204</v>
      </c>
      <c r="C262" s="7" t="s">
        <v>217</v>
      </c>
      <c r="D262" s="8">
        <v>23</v>
      </c>
      <c r="E262" s="9">
        <v>1</v>
      </c>
      <c r="F262" s="8">
        <v>0</v>
      </c>
      <c r="G262" s="9">
        <v>0</v>
      </c>
      <c r="H262" s="8">
        <v>23</v>
      </c>
    </row>
    <row r="263" spans="1:8" ht="12.75">
      <c r="A263" s="6">
        <v>1</v>
      </c>
      <c r="B263" s="6" t="s">
        <v>204</v>
      </c>
      <c r="C263" s="7" t="s">
        <v>218</v>
      </c>
      <c r="D263" s="8">
        <v>4</v>
      </c>
      <c r="E263" s="9">
        <v>1</v>
      </c>
      <c r="F263" s="8">
        <v>0</v>
      </c>
      <c r="G263" s="9">
        <v>0</v>
      </c>
      <c r="H263" s="8">
        <v>4</v>
      </c>
    </row>
    <row r="264" spans="1:8" ht="12.75">
      <c r="A264" s="6">
        <v>1</v>
      </c>
      <c r="B264" s="6" t="s">
        <v>204</v>
      </c>
      <c r="C264" s="7" t="s">
        <v>219</v>
      </c>
      <c r="D264" s="8">
        <v>19</v>
      </c>
      <c r="E264" s="9">
        <v>0.86</v>
      </c>
      <c r="F264" s="8">
        <v>3</v>
      </c>
      <c r="G264" s="9">
        <v>0.13</v>
      </c>
      <c r="H264" s="8">
        <v>22</v>
      </c>
    </row>
    <row r="265" spans="1:8" ht="12.75">
      <c r="A265" s="6">
        <v>1</v>
      </c>
      <c r="B265" s="6" t="s">
        <v>204</v>
      </c>
      <c r="C265" s="7" t="s">
        <v>220</v>
      </c>
      <c r="D265" s="8">
        <v>6</v>
      </c>
      <c r="E265" s="9">
        <v>0.54</v>
      </c>
      <c r="F265" s="8">
        <v>5</v>
      </c>
      <c r="G265" s="9">
        <v>0.45</v>
      </c>
      <c r="H265" s="8">
        <v>11</v>
      </c>
    </row>
    <row r="266" spans="1:8" ht="12.75">
      <c r="A266" s="6">
        <v>1</v>
      </c>
      <c r="B266" s="6" t="s">
        <v>204</v>
      </c>
      <c r="C266" s="7" t="s">
        <v>221</v>
      </c>
      <c r="D266" s="8">
        <v>77</v>
      </c>
      <c r="E266" s="9">
        <v>0.93</v>
      </c>
      <c r="F266" s="8">
        <v>5</v>
      </c>
      <c r="G266" s="9">
        <v>0.06</v>
      </c>
      <c r="H266" s="8">
        <v>82</v>
      </c>
    </row>
    <row r="267" spans="1:8" ht="12.75">
      <c r="A267" s="6">
        <v>1</v>
      </c>
      <c r="B267" s="6" t="s">
        <v>204</v>
      </c>
      <c r="C267" s="7" t="s">
        <v>222</v>
      </c>
      <c r="D267" s="8">
        <v>49</v>
      </c>
      <c r="E267" s="9">
        <v>0.87</v>
      </c>
      <c r="F267" s="8">
        <v>7</v>
      </c>
      <c r="G267" s="9">
        <v>0.12</v>
      </c>
      <c r="H267" s="8">
        <v>56</v>
      </c>
    </row>
    <row r="268" spans="1:8" ht="12.75">
      <c r="A268" s="6">
        <v>1</v>
      </c>
      <c r="B268" s="6" t="s">
        <v>204</v>
      </c>
      <c r="C268" s="7" t="s">
        <v>223</v>
      </c>
      <c r="D268" s="8">
        <v>3</v>
      </c>
      <c r="E268" s="9">
        <v>1</v>
      </c>
      <c r="F268" s="8">
        <v>0</v>
      </c>
      <c r="G268" s="9">
        <v>0</v>
      </c>
      <c r="H268" s="8">
        <v>3</v>
      </c>
    </row>
    <row r="269" spans="1:8" ht="12.75">
      <c r="A269" s="6">
        <v>1</v>
      </c>
      <c r="B269" s="6" t="s">
        <v>204</v>
      </c>
      <c r="C269" s="7" t="s">
        <v>224</v>
      </c>
      <c r="D269" s="8">
        <v>10</v>
      </c>
      <c r="E269" s="9">
        <v>0.76</v>
      </c>
      <c r="F269" s="8">
        <v>3</v>
      </c>
      <c r="G269" s="9">
        <v>0.23</v>
      </c>
      <c r="H269" s="8">
        <v>13</v>
      </c>
    </row>
    <row r="270" spans="1:8" ht="12.75">
      <c r="A270" s="6">
        <v>1</v>
      </c>
      <c r="B270" s="6" t="s">
        <v>204</v>
      </c>
      <c r="C270" s="7" t="s">
        <v>225</v>
      </c>
      <c r="D270" s="8">
        <v>12</v>
      </c>
      <c r="E270" s="9">
        <v>0.8</v>
      </c>
      <c r="F270" s="8">
        <v>3</v>
      </c>
      <c r="G270" s="9">
        <v>0.2</v>
      </c>
      <c r="H270" s="8">
        <v>15</v>
      </c>
    </row>
    <row r="271" spans="1:8" ht="12.75">
      <c r="A271" s="6">
        <v>1</v>
      </c>
      <c r="B271" s="6" t="s">
        <v>204</v>
      </c>
      <c r="C271" s="7" t="s">
        <v>226</v>
      </c>
      <c r="D271" s="8">
        <v>9</v>
      </c>
      <c r="E271" s="9">
        <v>1</v>
      </c>
      <c r="F271" s="8">
        <v>0</v>
      </c>
      <c r="G271" s="9">
        <v>0</v>
      </c>
      <c r="H271" s="8">
        <v>9</v>
      </c>
    </row>
    <row r="272" spans="1:8" ht="12.75">
      <c r="A272" s="6">
        <v>1</v>
      </c>
      <c r="B272" s="6" t="s">
        <v>204</v>
      </c>
      <c r="C272" s="7" t="s">
        <v>227</v>
      </c>
      <c r="D272" s="8">
        <v>7</v>
      </c>
      <c r="E272" s="9">
        <v>0.87</v>
      </c>
      <c r="F272" s="8">
        <v>1</v>
      </c>
      <c r="G272" s="9">
        <v>0.12</v>
      </c>
      <c r="H272" s="8">
        <v>8</v>
      </c>
    </row>
    <row r="273" spans="1:8" ht="12.75">
      <c r="A273" s="6">
        <v>1</v>
      </c>
      <c r="B273" s="6" t="s">
        <v>204</v>
      </c>
      <c r="C273" s="7" t="s">
        <v>228</v>
      </c>
      <c r="D273" s="8">
        <v>0</v>
      </c>
      <c r="E273" s="9">
        <v>0</v>
      </c>
      <c r="F273" s="8">
        <v>0</v>
      </c>
      <c r="G273" s="9">
        <v>0</v>
      </c>
      <c r="H273" s="8">
        <v>0</v>
      </c>
    </row>
    <row r="274" spans="1:8" ht="12.75">
      <c r="A274" s="6">
        <v>1</v>
      </c>
      <c r="B274" s="6" t="s">
        <v>204</v>
      </c>
      <c r="C274" s="7" t="s">
        <v>20</v>
      </c>
      <c r="D274" s="8">
        <v>1</v>
      </c>
      <c r="E274" s="9">
        <v>1</v>
      </c>
      <c r="F274" s="8">
        <v>0</v>
      </c>
      <c r="G274" s="9">
        <v>0</v>
      </c>
      <c r="H274" s="8">
        <v>1</v>
      </c>
    </row>
    <row r="275" spans="1:8" ht="12.75">
      <c r="A275" s="10"/>
      <c r="B275" s="10"/>
      <c r="C275" s="11" t="s">
        <v>21</v>
      </c>
      <c r="D275" s="12">
        <f>SUM(D250:D274)</f>
        <v>676</v>
      </c>
      <c r="E275" s="13">
        <f>D275/$H275</f>
        <v>0.8655569782330346</v>
      </c>
      <c r="F275" s="12">
        <f>SUM(F250:F274)</f>
        <v>105</v>
      </c>
      <c r="G275" s="13">
        <f>F275/$H275</f>
        <v>0.13444302176696543</v>
      </c>
      <c r="H275" s="12">
        <f>SUM(H250:H274)</f>
        <v>781</v>
      </c>
    </row>
    <row r="277" spans="1:8" ht="12.75">
      <c r="A277" s="23" t="s">
        <v>2</v>
      </c>
      <c r="B277" s="23" t="s">
        <v>3</v>
      </c>
      <c r="C277" s="23" t="s">
        <v>4</v>
      </c>
      <c r="D277" s="2"/>
      <c r="E277" s="20" t="s">
        <v>5</v>
      </c>
      <c r="F277" s="17" t="s">
        <v>6</v>
      </c>
      <c r="G277" s="18" t="s">
        <v>5</v>
      </c>
      <c r="H277" s="19" t="s">
        <v>7</v>
      </c>
    </row>
    <row r="278" spans="1:8" ht="12.75">
      <c r="A278" s="23"/>
      <c r="B278" s="23"/>
      <c r="C278" s="23"/>
      <c r="D278" s="4" t="s">
        <v>229</v>
      </c>
      <c r="E278" s="21"/>
      <c r="F278" s="17"/>
      <c r="G278" s="18"/>
      <c r="H278" s="19"/>
    </row>
    <row r="279" spans="1:8" ht="12.75">
      <c r="A279" s="23"/>
      <c r="B279" s="23"/>
      <c r="C279" s="23"/>
      <c r="D279" s="5" t="s">
        <v>230</v>
      </c>
      <c r="E279" s="22"/>
      <c r="F279" s="17"/>
      <c r="G279" s="18"/>
      <c r="H279" s="19"/>
    </row>
    <row r="280" spans="1:8" ht="12.75">
      <c r="A280" s="6">
        <v>2</v>
      </c>
      <c r="B280" s="6" t="s">
        <v>204</v>
      </c>
      <c r="C280" s="7" t="s">
        <v>231</v>
      </c>
      <c r="D280" s="8">
        <v>2</v>
      </c>
      <c r="E280" s="9">
        <v>1</v>
      </c>
      <c r="F280" s="8">
        <v>0</v>
      </c>
      <c r="G280" s="9">
        <v>0</v>
      </c>
      <c r="H280" s="8">
        <v>2</v>
      </c>
    </row>
    <row r="281" spans="1:8" ht="12.75">
      <c r="A281" s="6">
        <v>2</v>
      </c>
      <c r="B281" s="6" t="s">
        <v>204</v>
      </c>
      <c r="C281" s="7" t="s">
        <v>232</v>
      </c>
      <c r="D281" s="8">
        <v>31</v>
      </c>
      <c r="E281" s="9">
        <v>0.75</v>
      </c>
      <c r="F281" s="8">
        <v>10</v>
      </c>
      <c r="G281" s="9">
        <v>0.24</v>
      </c>
      <c r="H281" s="8">
        <v>41</v>
      </c>
    </row>
    <row r="282" spans="1:8" ht="12.75">
      <c r="A282" s="6">
        <v>2</v>
      </c>
      <c r="B282" s="6" t="s">
        <v>204</v>
      </c>
      <c r="C282" s="7" t="s">
        <v>233</v>
      </c>
      <c r="D282" s="8">
        <v>80</v>
      </c>
      <c r="E282" s="9">
        <v>0.82</v>
      </c>
      <c r="F282" s="8">
        <v>17</v>
      </c>
      <c r="G282" s="9">
        <v>0.17</v>
      </c>
      <c r="H282" s="8">
        <v>97</v>
      </c>
    </row>
    <row r="283" spans="1:8" ht="12.75">
      <c r="A283" s="6">
        <v>2</v>
      </c>
      <c r="B283" s="6" t="s">
        <v>204</v>
      </c>
      <c r="C283" s="7" t="s">
        <v>234</v>
      </c>
      <c r="D283" s="8">
        <v>95</v>
      </c>
      <c r="E283" s="9">
        <v>0.79</v>
      </c>
      <c r="F283" s="8">
        <v>24</v>
      </c>
      <c r="G283" s="9">
        <v>0.2</v>
      </c>
      <c r="H283" s="8">
        <v>119</v>
      </c>
    </row>
    <row r="284" spans="1:8" ht="12.75">
      <c r="A284" s="6">
        <v>2</v>
      </c>
      <c r="B284" s="6" t="s">
        <v>204</v>
      </c>
      <c r="C284" s="7" t="s">
        <v>235</v>
      </c>
      <c r="D284" s="8">
        <v>18</v>
      </c>
      <c r="E284" s="9">
        <v>1</v>
      </c>
      <c r="F284" s="8">
        <v>0</v>
      </c>
      <c r="G284" s="9">
        <v>0</v>
      </c>
      <c r="H284" s="8">
        <v>18</v>
      </c>
    </row>
    <row r="285" spans="1:8" ht="12.75">
      <c r="A285" s="6">
        <v>2</v>
      </c>
      <c r="B285" s="6" t="s">
        <v>204</v>
      </c>
      <c r="C285" s="7" t="s">
        <v>236</v>
      </c>
      <c r="D285" s="8">
        <v>86</v>
      </c>
      <c r="E285" s="9">
        <v>0.82</v>
      </c>
      <c r="F285" s="8">
        <v>18</v>
      </c>
      <c r="G285" s="9">
        <v>0.17</v>
      </c>
      <c r="H285" s="8">
        <v>104</v>
      </c>
    </row>
    <row r="286" spans="1:8" ht="12.75">
      <c r="A286" s="6">
        <v>2</v>
      </c>
      <c r="B286" s="6" t="s">
        <v>204</v>
      </c>
      <c r="C286" s="7" t="s">
        <v>237</v>
      </c>
      <c r="D286" s="8">
        <v>144</v>
      </c>
      <c r="E286" s="9">
        <v>0.85</v>
      </c>
      <c r="F286" s="8">
        <v>25</v>
      </c>
      <c r="G286" s="9">
        <v>0.14</v>
      </c>
      <c r="H286" s="8">
        <v>169</v>
      </c>
    </row>
    <row r="287" spans="1:8" ht="12.75">
      <c r="A287" s="6">
        <v>2</v>
      </c>
      <c r="B287" s="6" t="s">
        <v>204</v>
      </c>
      <c r="C287" s="7" t="s">
        <v>238</v>
      </c>
      <c r="D287" s="8">
        <v>49</v>
      </c>
      <c r="E287" s="9">
        <v>0.84</v>
      </c>
      <c r="F287" s="8">
        <v>9</v>
      </c>
      <c r="G287" s="9">
        <v>0.15</v>
      </c>
      <c r="H287" s="8">
        <v>58</v>
      </c>
    </row>
    <row r="288" spans="1:8" ht="12.75">
      <c r="A288" s="6">
        <v>2</v>
      </c>
      <c r="B288" s="6" t="s">
        <v>204</v>
      </c>
      <c r="C288" s="7" t="s">
        <v>239</v>
      </c>
      <c r="D288" s="8">
        <v>67</v>
      </c>
      <c r="E288" s="9">
        <v>0.9</v>
      </c>
      <c r="F288" s="8">
        <v>7</v>
      </c>
      <c r="G288" s="9">
        <v>0.09</v>
      </c>
      <c r="H288" s="8">
        <v>74</v>
      </c>
    </row>
    <row r="289" spans="1:8" ht="12.75">
      <c r="A289" s="6">
        <v>2</v>
      </c>
      <c r="B289" s="6" t="s">
        <v>204</v>
      </c>
      <c r="C289" s="7" t="s">
        <v>240</v>
      </c>
      <c r="D289" s="8">
        <v>2</v>
      </c>
      <c r="E289" s="9">
        <v>0.4</v>
      </c>
      <c r="F289" s="8">
        <v>3</v>
      </c>
      <c r="G289" s="9">
        <v>0.6</v>
      </c>
      <c r="H289" s="8">
        <v>5</v>
      </c>
    </row>
    <row r="290" spans="1:8" ht="12.75">
      <c r="A290" s="6">
        <v>2</v>
      </c>
      <c r="B290" s="6" t="s">
        <v>204</v>
      </c>
      <c r="C290" s="7" t="s">
        <v>241</v>
      </c>
      <c r="D290" s="8">
        <v>48</v>
      </c>
      <c r="E290" s="9">
        <v>0.85</v>
      </c>
      <c r="F290" s="8">
        <v>8</v>
      </c>
      <c r="G290" s="9">
        <v>0.14</v>
      </c>
      <c r="H290" s="8">
        <v>56</v>
      </c>
    </row>
    <row r="291" spans="1:8" ht="12.75">
      <c r="A291" s="6">
        <v>2</v>
      </c>
      <c r="B291" s="6" t="s">
        <v>204</v>
      </c>
      <c r="C291" s="7" t="s">
        <v>20</v>
      </c>
      <c r="D291" s="8">
        <v>4</v>
      </c>
      <c r="E291" s="9">
        <v>1</v>
      </c>
      <c r="F291" s="8">
        <v>0</v>
      </c>
      <c r="G291" s="9">
        <v>0</v>
      </c>
      <c r="H291" s="8">
        <v>4</v>
      </c>
    </row>
    <row r="292" spans="1:8" ht="12.75">
      <c r="A292" s="10"/>
      <c r="B292" s="10"/>
      <c r="C292" s="11" t="s">
        <v>21</v>
      </c>
      <c r="D292" s="12">
        <f>SUM(D280:D291)</f>
        <v>626</v>
      </c>
      <c r="E292" s="13">
        <f>D292/$H292</f>
        <v>0.8380187416331994</v>
      </c>
      <c r="F292" s="12">
        <f>SUM(F280:F291)</f>
        <v>121</v>
      </c>
      <c r="G292" s="13">
        <f>F292/$H292</f>
        <v>0.16198125836680052</v>
      </c>
      <c r="H292" s="12">
        <f>SUM(H280:H291)</f>
        <v>747</v>
      </c>
    </row>
    <row r="294" spans="1:8" ht="12.75">
      <c r="A294" s="23" t="s">
        <v>2</v>
      </c>
      <c r="B294" s="23" t="s">
        <v>3</v>
      </c>
      <c r="C294" s="23" t="s">
        <v>4</v>
      </c>
      <c r="D294" s="14"/>
      <c r="E294" s="20" t="s">
        <v>5</v>
      </c>
      <c r="F294" s="17" t="s">
        <v>6</v>
      </c>
      <c r="G294" s="18" t="s">
        <v>5</v>
      </c>
      <c r="H294" s="19" t="s">
        <v>7</v>
      </c>
    </row>
    <row r="295" spans="1:8" ht="12.75">
      <c r="A295" s="23"/>
      <c r="B295" s="23"/>
      <c r="C295" s="23"/>
      <c r="D295" s="4" t="s">
        <v>242</v>
      </c>
      <c r="E295" s="21"/>
      <c r="F295" s="17"/>
      <c r="G295" s="18"/>
      <c r="H295" s="19"/>
    </row>
    <row r="296" spans="1:8" ht="12.75">
      <c r="A296" s="26"/>
      <c r="B296" s="26"/>
      <c r="C296" s="26"/>
      <c r="D296" s="5" t="s">
        <v>243</v>
      </c>
      <c r="E296" s="21"/>
      <c r="F296" s="24"/>
      <c r="G296" s="20"/>
      <c r="H296" s="25"/>
    </row>
    <row r="297" spans="1:8" ht="12.75">
      <c r="A297" s="6">
        <v>4</v>
      </c>
      <c r="B297" s="6" t="s">
        <v>244</v>
      </c>
      <c r="C297" s="7" t="s">
        <v>245</v>
      </c>
      <c r="D297" s="8">
        <v>167</v>
      </c>
      <c r="E297" s="9">
        <v>0.81</v>
      </c>
      <c r="F297" s="8">
        <v>39</v>
      </c>
      <c r="G297" s="9">
        <v>0.18</v>
      </c>
      <c r="H297" s="8">
        <v>206</v>
      </c>
    </row>
    <row r="298" spans="1:8" ht="12.75">
      <c r="A298" s="6">
        <v>4</v>
      </c>
      <c r="B298" s="6" t="s">
        <v>244</v>
      </c>
      <c r="C298" s="7" t="s">
        <v>246</v>
      </c>
      <c r="D298" s="8">
        <v>145</v>
      </c>
      <c r="E298" s="9">
        <v>0.81</v>
      </c>
      <c r="F298" s="8">
        <v>33</v>
      </c>
      <c r="G298" s="9">
        <v>0.18</v>
      </c>
      <c r="H298" s="8">
        <v>178</v>
      </c>
    </row>
    <row r="299" spans="1:8" ht="12.75">
      <c r="A299" s="6">
        <v>4</v>
      </c>
      <c r="B299" s="6" t="s">
        <v>244</v>
      </c>
      <c r="C299" s="7" t="s">
        <v>247</v>
      </c>
      <c r="D299" s="8">
        <v>529</v>
      </c>
      <c r="E299" s="9">
        <v>0.85</v>
      </c>
      <c r="F299" s="8">
        <v>93</v>
      </c>
      <c r="G299" s="9">
        <v>0.14</v>
      </c>
      <c r="H299" s="8">
        <v>622</v>
      </c>
    </row>
    <row r="300" spans="1:8" ht="12.75">
      <c r="A300" s="6">
        <v>4</v>
      </c>
      <c r="B300" s="6" t="s">
        <v>244</v>
      </c>
      <c r="C300" s="7" t="s">
        <v>248</v>
      </c>
      <c r="D300" s="8">
        <v>100</v>
      </c>
      <c r="E300" s="9">
        <v>0.81</v>
      </c>
      <c r="F300" s="8">
        <v>23</v>
      </c>
      <c r="G300" s="9">
        <v>0.18</v>
      </c>
      <c r="H300" s="8">
        <v>123</v>
      </c>
    </row>
    <row r="301" spans="1:8" ht="12.75">
      <c r="A301" s="6">
        <v>4</v>
      </c>
      <c r="B301" s="6" t="s">
        <v>244</v>
      </c>
      <c r="C301" s="7" t="s">
        <v>249</v>
      </c>
      <c r="D301" s="8">
        <v>218</v>
      </c>
      <c r="E301" s="9">
        <v>0.83</v>
      </c>
      <c r="F301" s="8">
        <v>42</v>
      </c>
      <c r="G301" s="9">
        <v>0.16</v>
      </c>
      <c r="H301" s="8">
        <v>260</v>
      </c>
    </row>
    <row r="302" spans="1:8" ht="12.75">
      <c r="A302" s="6">
        <v>4</v>
      </c>
      <c r="B302" s="6" t="s">
        <v>244</v>
      </c>
      <c r="C302" s="7" t="s">
        <v>20</v>
      </c>
      <c r="D302" s="8">
        <v>0</v>
      </c>
      <c r="E302" s="9">
        <v>0</v>
      </c>
      <c r="F302" s="8">
        <v>0</v>
      </c>
      <c r="G302" s="9">
        <v>0</v>
      </c>
      <c r="H302" s="8">
        <v>0</v>
      </c>
    </row>
    <row r="303" spans="1:8" ht="12.75">
      <c r="A303" s="10"/>
      <c r="B303" s="10"/>
      <c r="C303" s="11" t="s">
        <v>21</v>
      </c>
      <c r="D303" s="12">
        <f>SUM(D297:D302)</f>
        <v>1159</v>
      </c>
      <c r="E303" s="13">
        <f>D303/$H303</f>
        <v>0.8344132469402448</v>
      </c>
      <c r="F303" s="12">
        <f>SUM(F297:F302)</f>
        <v>230</v>
      </c>
      <c r="G303" s="13">
        <f>F303/$H303</f>
        <v>0.16558675305975523</v>
      </c>
      <c r="H303" s="12">
        <f>SUM(H297:H302)</f>
        <v>1389</v>
      </c>
    </row>
  </sheetData>
  <mergeCells count="136">
    <mergeCell ref="F294:F296"/>
    <mergeCell ref="G294:G296"/>
    <mergeCell ref="H294:H296"/>
    <mergeCell ref="A294:A296"/>
    <mergeCell ref="B294:B296"/>
    <mergeCell ref="C294:C296"/>
    <mergeCell ref="E294:E296"/>
    <mergeCell ref="F247:F249"/>
    <mergeCell ref="G247:G249"/>
    <mergeCell ref="H247:H249"/>
    <mergeCell ref="A277:A279"/>
    <mergeCell ref="B277:B279"/>
    <mergeCell ref="C277:C279"/>
    <mergeCell ref="E277:E279"/>
    <mergeCell ref="F277:F279"/>
    <mergeCell ref="G277:G279"/>
    <mergeCell ref="H277:H279"/>
    <mergeCell ref="A247:A249"/>
    <mergeCell ref="B247:B249"/>
    <mergeCell ref="C247:C249"/>
    <mergeCell ref="E247:E249"/>
    <mergeCell ref="G233:G235"/>
    <mergeCell ref="H233:H235"/>
    <mergeCell ref="A233:A235"/>
    <mergeCell ref="B233:B235"/>
    <mergeCell ref="C233:C235"/>
    <mergeCell ref="E233:E235"/>
    <mergeCell ref="F233:F235"/>
    <mergeCell ref="F209:F211"/>
    <mergeCell ref="G209:G211"/>
    <mergeCell ref="H209:H211"/>
    <mergeCell ref="A225:A227"/>
    <mergeCell ref="B225:B227"/>
    <mergeCell ref="C225:C227"/>
    <mergeCell ref="E225:E227"/>
    <mergeCell ref="F225:F227"/>
    <mergeCell ref="G225:G227"/>
    <mergeCell ref="H225:H227"/>
    <mergeCell ref="A209:A211"/>
    <mergeCell ref="B209:B211"/>
    <mergeCell ref="C209:C211"/>
    <mergeCell ref="E209:E211"/>
    <mergeCell ref="F171:F173"/>
    <mergeCell ref="G171:G173"/>
    <mergeCell ref="H171:H173"/>
    <mergeCell ref="A198:A200"/>
    <mergeCell ref="B198:B200"/>
    <mergeCell ref="C198:C200"/>
    <mergeCell ref="E198:E200"/>
    <mergeCell ref="F198:F200"/>
    <mergeCell ref="G198:G200"/>
    <mergeCell ref="H198:H200"/>
    <mergeCell ref="A171:A173"/>
    <mergeCell ref="B171:B173"/>
    <mergeCell ref="C171:C173"/>
    <mergeCell ref="E171:E173"/>
    <mergeCell ref="F139:F141"/>
    <mergeCell ref="G139:G141"/>
    <mergeCell ref="H139:H141"/>
    <mergeCell ref="A152:A154"/>
    <mergeCell ref="B152:B154"/>
    <mergeCell ref="C152:C154"/>
    <mergeCell ref="E152:E154"/>
    <mergeCell ref="F152:F154"/>
    <mergeCell ref="G152:G154"/>
    <mergeCell ref="H152:H154"/>
    <mergeCell ref="A139:A141"/>
    <mergeCell ref="B139:B141"/>
    <mergeCell ref="C139:C141"/>
    <mergeCell ref="E139:E141"/>
    <mergeCell ref="I70:I72"/>
    <mergeCell ref="J70:J72"/>
    <mergeCell ref="A99:A101"/>
    <mergeCell ref="B99:B101"/>
    <mergeCell ref="C99:C101"/>
    <mergeCell ref="E99:E101"/>
    <mergeCell ref="F99:F101"/>
    <mergeCell ref="G99:G101"/>
    <mergeCell ref="H99:H101"/>
    <mergeCell ref="C70:C72"/>
    <mergeCell ref="E70:E72"/>
    <mergeCell ref="G70:G72"/>
    <mergeCell ref="H70:H72"/>
    <mergeCell ref="C61:C63"/>
    <mergeCell ref="E61:E63"/>
    <mergeCell ref="F61:F63"/>
    <mergeCell ref="G61:G63"/>
    <mergeCell ref="H61:H63"/>
    <mergeCell ref="H48:H50"/>
    <mergeCell ref="C48:C50"/>
    <mergeCell ref="E48:E50"/>
    <mergeCell ref="F48:F50"/>
    <mergeCell ref="G48:G50"/>
    <mergeCell ref="G29:G31"/>
    <mergeCell ref="H29:H31"/>
    <mergeCell ref="B29:B31"/>
    <mergeCell ref="C29:C31"/>
    <mergeCell ref="E29:E31"/>
    <mergeCell ref="F29:F31"/>
    <mergeCell ref="E19:E21"/>
    <mergeCell ref="F19:F21"/>
    <mergeCell ref="G19:G21"/>
    <mergeCell ref="H19:H21"/>
    <mergeCell ref="A48:A50"/>
    <mergeCell ref="B48:B50"/>
    <mergeCell ref="A127:A129"/>
    <mergeCell ref="B127:B129"/>
    <mergeCell ref="B61:B63"/>
    <mergeCell ref="A70:A72"/>
    <mergeCell ref="B70:B72"/>
    <mergeCell ref="A61:A63"/>
    <mergeCell ref="C127:C129"/>
    <mergeCell ref="A116:A118"/>
    <mergeCell ref="B116:B118"/>
    <mergeCell ref="C116:C118"/>
    <mergeCell ref="A19:A21"/>
    <mergeCell ref="B19:B21"/>
    <mergeCell ref="C19:C21"/>
    <mergeCell ref="A29:A31"/>
    <mergeCell ref="E127:E129"/>
    <mergeCell ref="F127:F129"/>
    <mergeCell ref="G127:G129"/>
    <mergeCell ref="H127:H129"/>
    <mergeCell ref="E116:E118"/>
    <mergeCell ref="F116:F118"/>
    <mergeCell ref="G116:G118"/>
    <mergeCell ref="H116:H118"/>
    <mergeCell ref="A1:J1"/>
    <mergeCell ref="A2:J2"/>
    <mergeCell ref="F4:F6"/>
    <mergeCell ref="G4:G6"/>
    <mergeCell ref="H4:H6"/>
    <mergeCell ref="E4:E6"/>
    <mergeCell ref="A4:A6"/>
    <mergeCell ref="B4:B6"/>
    <mergeCell ref="C4:C6"/>
  </mergeCells>
  <printOptions horizontalCentered="1"/>
  <pageMargins left="0" right="0" top="0.25" bottom="0.25" header="0" footer="0"/>
  <pageSetup fitToHeight="0" fitToWidth="1" horizontalDpi="600" verticalDpi="600" orientation="portrait" scale="84" r:id="rId1"/>
  <rowBreaks count="3" manualBreakCount="3">
    <brk id="69" max="255" man="1"/>
    <brk id="197" max="255" man="1"/>
    <brk id="2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2012-07-02T17:46:50Z</dcterms:created>
  <dcterms:modified xsi:type="dcterms:W3CDTF">2012-07-03T14:06:31Z</dcterms:modified>
  <cp:category/>
  <cp:version/>
  <cp:contentType/>
  <cp:contentStatus/>
</cp:coreProperties>
</file>