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EDAC1747-B37A-4F83-B7CA-6AF66F887B5F}"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D19" i="2"/>
  <c r="C19" i="2"/>
  <c r="E18" i="2"/>
  <c r="E21" i="2" s="1"/>
  <c r="D18" i="2"/>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6" i="2"/>
  <c r="E46" i="2"/>
  <c r="F46" i="2"/>
  <c r="C46"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8" i="2" s="1"/>
  <c r="G20" i="3"/>
  <c r="G27" i="2" s="1"/>
  <c r="G19" i="3"/>
  <c r="G26" i="2" s="1"/>
  <c r="G18" i="3"/>
  <c r="G17" i="3"/>
  <c r="G16" i="3"/>
  <c r="G14" i="3"/>
  <c r="G19" i="2" s="1"/>
  <c r="G13" i="3"/>
  <c r="G18" i="2" s="1"/>
  <c r="G12" i="3"/>
  <c r="G11" i="3"/>
  <c r="G9" i="3"/>
  <c r="G8" i="3"/>
  <c r="G7" i="3"/>
  <c r="G6" i="3"/>
  <c r="G5" i="3"/>
  <c r="G45" i="2"/>
  <c r="G44" i="2"/>
  <c r="G43" i="2"/>
  <c r="G42" i="2"/>
  <c r="G41" i="2"/>
  <c r="G40" i="2"/>
  <c r="G39" i="2"/>
  <c r="G38" i="2"/>
  <c r="G37" i="2"/>
  <c r="G36" i="2"/>
  <c r="G35" i="2"/>
  <c r="G34" i="2"/>
  <c r="G32" i="2"/>
  <c r="G31" i="2"/>
  <c r="G30" i="2"/>
  <c r="G20" i="2"/>
  <c r="G17" i="2"/>
  <c r="G16" i="2"/>
  <c r="C21" i="2" l="1"/>
  <c r="D12" i="2"/>
  <c r="E33" i="2"/>
  <c r="D21" i="2"/>
  <c r="G21" i="2" s="1"/>
  <c r="D33" i="2"/>
  <c r="G46" i="2"/>
  <c r="F47" i="2"/>
  <c r="E47" i="2"/>
  <c r="G29" i="2"/>
  <c r="F12" i="2"/>
  <c r="G49" i="2"/>
  <c r="G50" i="2"/>
  <c r="G51" i="2"/>
  <c r="G52" i="2"/>
  <c r="G24" i="2"/>
  <c r="G25" i="2"/>
  <c r="G15" i="2"/>
  <c r="G14" i="2"/>
  <c r="G10" i="2"/>
  <c r="G11" i="2"/>
  <c r="G23" i="2"/>
  <c r="C33" i="2"/>
  <c r="G33" i="2" s="1"/>
  <c r="C12" i="2"/>
  <c r="G9" i="2"/>
  <c r="G5" i="2"/>
  <c r="G6" i="2"/>
  <c r="D47" i="2" l="1"/>
  <c r="G12" i="2"/>
  <c r="C47" i="2"/>
  <c r="G47" i="2" s="1"/>
</calcChain>
</file>

<file path=xl/sharedStrings.xml><?xml version="1.0" encoding="utf-8"?>
<sst xmlns="http://schemas.openxmlformats.org/spreadsheetml/2006/main" count="333" uniqueCount="104">
  <si>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</si>
  <si>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</si>
  <si>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</si>
  <si>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</si>
  <si>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</si>
  <si>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</si>
  <si>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</si>
  <si>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</si>
  <si>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</si>
  <si>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</si>
  <si>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</si>
  <si>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</si>
  <si>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</si>
  <si>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</si>
  <si>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</si>
  <si>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</si>
  <si>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</si>
  <si>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</si>
  <si>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</si>
  <si>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</si>
  <si>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</si>
  <si>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</si>
  <si>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</si>
  <si>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</si>
  <si>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</si>
  <si>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</si>
  <si>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</si>
  <si>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</si>
  <si>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</si>
  <si>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</si>
  <si>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</si>
  <si>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</si>
  <si>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</si>
  <si>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</si>
  <si>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</si>
  <si>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</si>
  <si>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</si>
  <si>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</si>
  <si>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</si>
  <si>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</si>
  <si>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</si>
  <si>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</si>
  <si>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</si>
  <si>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</si>
  <si>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</si>
  <si>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</si>
  <si>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</si>
  <si>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</si>
  <si>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</si>
  <si>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</si>
  <si>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</si>
  <si>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</si>
  <si>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</si>
  <si>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</si>
  <si>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</si>
  <si>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</si>
  <si>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</si>
  <si>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</si>
  <si>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</si>
  <si>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</si>
  <si>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</si>
  <si>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</si>
  <si>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</si>
  <si>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</si>
  <si>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</si>
  <si>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</si>
  <si>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</si>
  <si>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</si>
  <si>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</si>
  <si>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</si>
  <si>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</si>
  <si>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</si>
  <si>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</si>
  <si>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</si>
  <si>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</si>
  <si>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</si>
  <si>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</si>
  <si>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</si>
  <si>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</si>
  <si>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</si>
  <si>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</si>
  <si>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</si>
  <si>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</si>
  <si>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</si>
  <si>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</si>
  <si>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</si>
  <si>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</si>
  <si>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</si>
  <si>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</si>
  <si>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</si>
  <si>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</si>
  <si>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</si>
  <si>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</si>
  <si>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</si>
  <si>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</si>
  <si>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</si>
  <si>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</si>
  <si>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</si>
  <si>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Cigna Health and Life Insurance Company</t>
  </si>
  <si>
    <t>Judit</t>
  </si>
  <si>
    <t>Rozenberszky Dobai</t>
  </si>
  <si>
    <t>Judit.RozenberszkyDobai@cigna.com</t>
  </si>
  <si>
    <t>860.9092.2524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</si>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</sst>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50">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P14" sqref="P1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94</v>
      </c>
      <c r="F1" s="104"/>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98</v>
      </c>
      <c r="F4" s="106"/>
      <c r="G4" s="106"/>
      <c r="H4" s="106"/>
      <c r="I4" s="106"/>
      <c r="J4" s="106"/>
      <c r="K4" s="107"/>
      <c r="L4" s="78"/>
      <c r="M4" s="78"/>
      <c r="N4" s="78"/>
      <c r="O4" s="78"/>
      <c r="P4" s="78"/>
      <c r="Q4" s="78"/>
      <c r="R4" s="78"/>
      <c r="S4" s="78"/>
    </row>
    <row r="5" spans="2:19" ht="19.5" thickBot="1" x14ac:dyDescent="0.35">
      <c r="B5" s="78" t="s">
        <v>2</v>
      </c>
      <c r="C5" s="78"/>
      <c r="D5" s="78"/>
      <c r="E5" s="105">
        <v>67369</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99</v>
      </c>
      <c r="E8" s="106"/>
      <c r="F8" s="106"/>
      <c r="G8" s="107"/>
      <c r="H8" s="78"/>
      <c r="I8" s="78"/>
      <c r="J8" s="99" t="s">
        <v>5</v>
      </c>
      <c r="K8" s="108" t="s">
        <v>100</v>
      </c>
      <c r="L8" s="109"/>
      <c r="M8" s="109"/>
      <c r="N8" s="110"/>
      <c r="P8" s="78"/>
      <c r="Q8" s="78"/>
      <c r="R8" s="78"/>
      <c r="S8" s="78"/>
    </row>
    <row r="9" spans="2:19" ht="19.5" thickBot="1" x14ac:dyDescent="0.35">
      <c r="B9" s="78" t="s">
        <v>91</v>
      </c>
      <c r="C9" s="78"/>
      <c r="D9" s="105" t="s">
        <v>101</v>
      </c>
      <c r="E9" s="106"/>
      <c r="F9" s="106"/>
      <c r="G9" s="106"/>
      <c r="H9" s="106"/>
      <c r="I9" s="107"/>
      <c r="J9" s="100" t="s">
        <v>6</v>
      </c>
      <c r="K9" s="111" t="s">
        <v>102</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showGridLines="0" showRowColHeaders="0" zoomScaleNormal="100" workbookViewId="0">
      <pane ySplit="4" topLeftCell="A5" activePane="bottomLeft" state="frozenSplit"/>
      <selection activeCell="C1" sqref="C1:G65536"/>
      <selection pane="bottomLeft" activeCell="C46" sqref="C46"/>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186792.31</v>
      </c>
      <c r="D5" s="47">
        <f>'Area 1 Data'!D5+'Area 2 Data'!D5+'Area 3 Data'!D5+'Area 4 Data'!D5</f>
        <v>0</v>
      </c>
      <c r="E5" s="47">
        <f>'Area 1 Data'!E5+'Area 2 Data'!E5+'Area 3 Data'!E5+'Area 4 Data'!E5</f>
        <v>0</v>
      </c>
      <c r="F5" s="47">
        <f>'Area 1 Data'!F5+'Area 2 Data'!F5+'Area 3 Data'!F5+'Area 4 Data'!F5</f>
        <v>288662</v>
      </c>
      <c r="G5" s="47">
        <f t="shared" ref="G5:G12" si="0">SUM(C5:F5)</f>
        <v>475454.31</v>
      </c>
    </row>
    <row r="6" spans="1:8" ht="16.5" thickBot="1" x14ac:dyDescent="0.3">
      <c r="A6" s="15">
        <v>2</v>
      </c>
      <c r="B6" s="25" t="s">
        <v>19</v>
      </c>
      <c r="C6" s="47">
        <f>'Area 1 Data'!C6+'Area 2 Data'!C6+'Area 3 Data'!C6+'Area 4 Data'!C6</f>
        <v>324.91999999999996</v>
      </c>
      <c r="D6" s="47">
        <f>'Area 1 Data'!D6+'Area 2 Data'!D6+'Area 3 Data'!D6+'Area 4 Data'!D6</f>
        <v>0</v>
      </c>
      <c r="E6" s="47">
        <f>'Area 1 Data'!E6+'Area 2 Data'!E6+'Area 3 Data'!E6+'Area 4 Data'!E6</f>
        <v>0</v>
      </c>
      <c r="F6" s="47">
        <f>'Area 1 Data'!F6+'Area 2 Data'!F6+'Area 3 Data'!F6+'Area 4 Data'!F6</f>
        <v>470</v>
      </c>
      <c r="G6" s="48">
        <f t="shared" si="0"/>
        <v>794.92</v>
      </c>
    </row>
    <row r="7" spans="1:8" ht="16.5" thickBot="1" x14ac:dyDescent="0.3">
      <c r="A7" s="15" t="s">
        <v>20</v>
      </c>
      <c r="B7" s="25" t="s">
        <v>21</v>
      </c>
      <c r="C7" s="4"/>
      <c r="D7" s="4"/>
      <c r="E7" s="4"/>
      <c r="F7" s="4"/>
      <c r="G7" s="48">
        <f t="shared" si="0"/>
        <v>0</v>
      </c>
    </row>
    <row r="8" spans="1:8" ht="16.5" thickBot="1" x14ac:dyDescent="0.3">
      <c r="A8" s="15" t="s">
        <v>22</v>
      </c>
      <c r="B8" s="25" t="s">
        <v>23</v>
      </c>
      <c r="C8" s="60">
        <v>0</v>
      </c>
      <c r="D8" s="4"/>
      <c r="E8" s="4"/>
      <c r="F8" s="60">
        <v>0</v>
      </c>
      <c r="G8" s="48">
        <f t="shared" si="0"/>
        <v>0</v>
      </c>
      <c r="H8" s="37"/>
    </row>
    <row r="9" spans="1:8" ht="16.5" thickBot="1" x14ac:dyDescent="0.3">
      <c r="A9" s="15">
        <v>3</v>
      </c>
      <c r="B9" s="25" t="s">
        <v>24</v>
      </c>
      <c r="C9" s="62">
        <f>'Area 1 Data'!C7+'Area 2 Data'!C7+'Area 3 Data'!C7+'Area 4 Data'!C7</f>
        <v>8487.1</v>
      </c>
      <c r="D9" s="62">
        <f>'Area 1 Data'!D7+'Area 2 Data'!D7+'Area 3 Data'!D7+'Area 4 Data'!D7</f>
        <v>0</v>
      </c>
      <c r="E9" s="62">
        <f>'Area 1 Data'!E7+'Area 2 Data'!E7+'Area 3 Data'!E7+'Area 4 Data'!E7</f>
        <v>0</v>
      </c>
      <c r="F9" s="62">
        <f>'Area 1 Data'!F7+'Area 2 Data'!F7+'Area 3 Data'!F7+'Area 4 Data'!F7</f>
        <v>11497</v>
      </c>
      <c r="G9" s="48">
        <f t="shared" si="0"/>
        <v>19984.099999999999</v>
      </c>
    </row>
    <row r="10" spans="1:8" ht="16.5" thickBot="1" x14ac:dyDescent="0.3">
      <c r="A10" s="15">
        <v>4</v>
      </c>
      <c r="B10" s="25" t="s">
        <v>25</v>
      </c>
      <c r="C10" s="62">
        <f>'Area 1 Data'!C8+'Area 2 Data'!C8+'Area 3 Data'!C8+'Area 4 Data'!C8</f>
        <v>3658</v>
      </c>
      <c r="D10" s="62">
        <f>'Area 1 Data'!D8+'Area 2 Data'!D8+'Area 3 Data'!D8+'Area 4 Data'!D8</f>
        <v>0</v>
      </c>
      <c r="E10" s="62">
        <f>'Area 1 Data'!E8+'Area 2 Data'!E8+'Area 3 Data'!E8+'Area 4 Data'!E8</f>
        <v>0</v>
      </c>
      <c r="F10" s="62">
        <f>'Area 1 Data'!F8+'Area 2 Data'!F8+'Area 3 Data'!F8+'Area 4 Data'!F8</f>
        <v>9401</v>
      </c>
      <c r="G10" s="48">
        <f t="shared" si="0"/>
        <v>13059</v>
      </c>
    </row>
    <row r="11" spans="1:8" ht="16.5" thickBot="1" x14ac:dyDescent="0.3">
      <c r="A11" s="15">
        <v>5</v>
      </c>
      <c r="B11" s="25" t="s">
        <v>26</v>
      </c>
      <c r="C11" s="62">
        <f>'Area 1 Data'!C9+'Area 2 Data'!C9+'Area 3 Data'!C9+'Area 4 Data'!C9</f>
        <v>3755</v>
      </c>
      <c r="D11" s="62">
        <f>'Area 1 Data'!D9+'Area 2 Data'!D9+'Area 3 Data'!D9+'Area 4 Data'!D9</f>
        <v>0</v>
      </c>
      <c r="E11" s="62">
        <f>'Area 1 Data'!E9+'Area 2 Data'!E9+'Area 3 Data'!E9+'Area 4 Data'!E9</f>
        <v>0</v>
      </c>
      <c r="F11" s="62">
        <f>'Area 1 Data'!F9+'Area 2 Data'!F9+'Area 3 Data'!F9+'Area 4 Data'!F9</f>
        <v>4262</v>
      </c>
      <c r="G11" s="48">
        <f t="shared" si="0"/>
        <v>8017</v>
      </c>
    </row>
    <row r="12" spans="1:8" ht="16.5" thickBot="1" x14ac:dyDescent="0.3">
      <c r="A12" s="1" t="s">
        <v>27</v>
      </c>
      <c r="B12" s="25" t="s">
        <v>28</v>
      </c>
      <c r="C12" s="48">
        <f>SUM(C9:C11)</f>
        <v>15900.1</v>
      </c>
      <c r="D12" s="48">
        <f>SUM(D9:D11)</f>
        <v>0</v>
      </c>
      <c r="E12" s="48">
        <f>SUM(E9:E11)</f>
        <v>0</v>
      </c>
      <c r="F12" s="48">
        <f>SUM(F9:F11)</f>
        <v>25160</v>
      </c>
      <c r="G12" s="48">
        <f t="shared" si="0"/>
        <v>41060.1</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74937726.000000015</v>
      </c>
      <c r="D14" s="63">
        <f>'Area 1 Data'!D11+'Area 2 Data'!D11+'Area 3 Data'!D11+'Area 4 Data'!D11</f>
        <v>0</v>
      </c>
      <c r="E14" s="63">
        <f>'Area 1 Data'!E11+'Area 2 Data'!E11+'Area 3 Data'!E11+'Area 4 Data'!E11</f>
        <v>-340</v>
      </c>
      <c r="F14" s="63">
        <f>'Area 1 Data'!F11+'Area 2 Data'!F11+'Area 3 Data'!F11+'Area 4 Data'!F11</f>
        <v>8511176.629999999</v>
      </c>
      <c r="G14" s="54">
        <f t="shared" ref="G14:G21" si="1">SUM(C14:F14)</f>
        <v>83448562.63000001</v>
      </c>
    </row>
    <row r="15" spans="1:8" ht="16.5" thickBot="1" x14ac:dyDescent="0.3">
      <c r="A15" s="15">
        <v>7</v>
      </c>
      <c r="B15" s="25" t="s">
        <v>31</v>
      </c>
      <c r="C15" s="63">
        <f>'Area 1 Data'!C12+'Area 2 Data'!C12+'Area 3 Data'!C12+'Area 4 Data'!C12</f>
        <v>74420921.106501162</v>
      </c>
      <c r="D15" s="63">
        <f>'Area 1 Data'!D12+'Area 2 Data'!D12+'Area 3 Data'!D12+'Area 4 Data'!D12</f>
        <v>0</v>
      </c>
      <c r="E15" s="63">
        <f>'Area 1 Data'!E12+'Area 2 Data'!E12+'Area 3 Data'!E12+'Area 4 Data'!E12</f>
        <v>0</v>
      </c>
      <c r="F15" s="63">
        <f>'Area 1 Data'!F12+'Area 2 Data'!F12+'Area 3 Data'!F12+'Area 4 Data'!F12</f>
        <v>8602640.2699999996</v>
      </c>
      <c r="G15" s="54">
        <f t="shared" si="1"/>
        <v>83023561.376501158</v>
      </c>
    </row>
    <row r="16" spans="1:8" ht="16.5" thickBot="1" x14ac:dyDescent="0.3">
      <c r="A16" s="15">
        <v>8</v>
      </c>
      <c r="B16" s="25" t="s">
        <v>32</v>
      </c>
      <c r="C16" s="51">
        <v>91737317</v>
      </c>
      <c r="D16" s="51">
        <v>0</v>
      </c>
      <c r="E16" s="51">
        <v>0</v>
      </c>
      <c r="F16" s="51">
        <v>8662465</v>
      </c>
      <c r="G16" s="54">
        <f t="shared" si="1"/>
        <v>100399782</v>
      </c>
    </row>
    <row r="17" spans="1:7" ht="16.5" thickBot="1" x14ac:dyDescent="0.3">
      <c r="A17" s="15">
        <v>9</v>
      </c>
      <c r="B17" s="25" t="s">
        <v>33</v>
      </c>
      <c r="C17" s="51"/>
      <c r="D17" s="51"/>
      <c r="E17" s="51"/>
      <c r="F17" s="51"/>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c r="D20" s="51"/>
      <c r="E20" s="51"/>
      <c r="F20" s="51"/>
      <c r="G20" s="54">
        <f t="shared" si="1"/>
        <v>0</v>
      </c>
    </row>
    <row r="21" spans="1:7" ht="16.5" thickBot="1" x14ac:dyDescent="0.3">
      <c r="A21" s="1">
        <v>14</v>
      </c>
      <c r="B21" s="25" t="s">
        <v>37</v>
      </c>
      <c r="C21" s="54">
        <f>SUM(C16:C20)</f>
        <v>91737317</v>
      </c>
      <c r="D21" s="54">
        <f>SUM(D16:D20)</f>
        <v>0</v>
      </c>
      <c r="E21" s="54">
        <f>SUM(E16:E20)</f>
        <v>0</v>
      </c>
      <c r="F21" s="54">
        <f>SUM(F16:F20)</f>
        <v>8662465</v>
      </c>
      <c r="G21" s="54">
        <f t="shared" si="1"/>
        <v>100399782</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12147126.890652848</v>
      </c>
      <c r="D23" s="68">
        <f>'Area 1 Data'!D16+'Area 2 Data'!D16+'Area 3 Data'!D16+'Area 4 Data'!D16</f>
        <v>0</v>
      </c>
      <c r="E23" s="68">
        <f>'Area 1 Data'!E16+'Area 2 Data'!E16+'Area 3 Data'!E16+'Area 4 Data'!E16</f>
        <v>0</v>
      </c>
      <c r="F23" s="69">
        <v>0</v>
      </c>
      <c r="G23" s="54">
        <f>'Area 1 Data'!G16+'Area 2 Data'!G16+'Area 3 Data'!G16+'Area 4 Data'!G16</f>
        <v>12147126.890652848</v>
      </c>
    </row>
    <row r="24" spans="1:7" ht="16.5" thickBot="1" x14ac:dyDescent="0.3">
      <c r="A24" s="15">
        <v>16</v>
      </c>
      <c r="B24" s="25" t="s">
        <v>40</v>
      </c>
      <c r="C24" s="68">
        <f>'Area 1 Data'!C17+'Area 2 Data'!C17+'Area 3 Data'!C17+'Area 4 Data'!C17</f>
        <v>15687140.542434176</v>
      </c>
      <c r="D24" s="68">
        <f>'Area 1 Data'!D17+'Area 2 Data'!D17+'Area 3 Data'!D17+'Area 4 Data'!D17</f>
        <v>0</v>
      </c>
      <c r="E24" s="68">
        <f>'Area 1 Data'!E17+'Area 2 Data'!E17+'Area 3 Data'!E17+'Area 4 Data'!E17</f>
        <v>0</v>
      </c>
      <c r="F24" s="65">
        <v>0</v>
      </c>
      <c r="G24" s="54">
        <f>'Area 1 Data'!G17+'Area 2 Data'!G17+'Area 3 Data'!G17+'Area 4 Data'!G17</f>
        <v>15687140.542434176</v>
      </c>
    </row>
    <row r="25" spans="1:7" ht="16.5" thickBot="1" x14ac:dyDescent="0.3">
      <c r="A25" s="15">
        <v>17</v>
      </c>
      <c r="B25" s="25" t="s">
        <v>41</v>
      </c>
      <c r="C25" s="68">
        <f>'Area 1 Data'!C18+'Area 2 Data'!C18+'Area 3 Data'!C18+'Area 4 Data'!C18</f>
        <v>17892197.094160751</v>
      </c>
      <c r="D25" s="68">
        <f>'Area 1 Data'!D18+'Area 2 Data'!D18+'Area 3 Data'!D18+'Area 4 Data'!D18</f>
        <v>0</v>
      </c>
      <c r="E25" s="68">
        <f>'Area 1 Data'!E18+'Area 2 Data'!E18+'Area 3 Data'!E18+'Area 4 Data'!E18</f>
        <v>0</v>
      </c>
      <c r="F25" s="65">
        <v>0</v>
      </c>
      <c r="G25" s="54">
        <f>'Area 1 Data'!G18+'Area 2 Data'!G18+'Area 3 Data'!G18+'Area 4 Data'!G18</f>
        <v>17892197.094160751</v>
      </c>
    </row>
    <row r="26" spans="1:7" ht="16.5" thickBot="1" x14ac:dyDescent="0.3">
      <c r="A26" s="15">
        <v>18</v>
      </c>
      <c r="B26" s="25" t="s">
        <v>42</v>
      </c>
      <c r="C26" s="68">
        <f>'Area 1 Data'!C19+'Area 2 Data'!C19+'Area 3 Data'!C19+'Area 4 Data'!C19</f>
        <v>383061.86680970225</v>
      </c>
      <c r="D26" s="68">
        <f>'Area 1 Data'!D19+'Area 2 Data'!D19+'Area 3 Data'!D19+'Area 4 Data'!D19</f>
        <v>0</v>
      </c>
      <c r="E26" s="68">
        <f>'Area 1 Data'!E19+'Area 2 Data'!E19+'Area 3 Data'!E19+'Area 4 Data'!E19</f>
        <v>0</v>
      </c>
      <c r="F26" s="65">
        <v>0</v>
      </c>
      <c r="G26" s="54">
        <f>'Area 1 Data'!G19+'Area 2 Data'!G19+'Area 3 Data'!G19+'Area 4 Data'!G19</f>
        <v>383061.86680970225</v>
      </c>
    </row>
    <row r="27" spans="1:7" ht="16.5" thickBot="1" x14ac:dyDescent="0.3">
      <c r="A27" s="15">
        <v>19</v>
      </c>
      <c r="B27" s="25" t="s">
        <v>43</v>
      </c>
      <c r="C27" s="68">
        <f>'Area 1 Data'!C20+'Area 2 Data'!C20+'Area 3 Data'!C20+'Area 4 Data'!C20</f>
        <v>239052.08716669845</v>
      </c>
      <c r="D27" s="68">
        <f>'Area 1 Data'!D20+'Area 2 Data'!D20+'Area 3 Data'!D20+'Area 4 Data'!D20</f>
        <v>0</v>
      </c>
      <c r="E27" s="68">
        <f>'Area 1 Data'!E20+'Area 2 Data'!E20+'Area 3 Data'!E20+'Area 4 Data'!E20</f>
        <v>0</v>
      </c>
      <c r="F27" s="65">
        <v>0</v>
      </c>
      <c r="G27" s="54">
        <f>'Area 1 Data'!G20+'Area 2 Data'!G20+'Area 3 Data'!G20+'Area 4 Data'!G20</f>
        <v>239052.08716669845</v>
      </c>
    </row>
    <row r="28" spans="1:7" ht="16.5" thickBot="1" x14ac:dyDescent="0.3">
      <c r="A28" s="15">
        <v>20</v>
      </c>
      <c r="B28" s="25" t="s">
        <v>44</v>
      </c>
      <c r="C28" s="68">
        <f>'Area 1 Data'!C21+'Area 2 Data'!C21+'Area 3 Data'!C21+'Area 4 Data'!C21</f>
        <v>4771391.4055077909</v>
      </c>
      <c r="D28" s="68">
        <f>'Area 1 Data'!D21+'Area 2 Data'!D21+'Area 3 Data'!D21+'Area 4 Data'!D21</f>
        <v>0</v>
      </c>
      <c r="E28" s="68">
        <f>'Area 1 Data'!E21+'Area 2 Data'!E21+'Area 3 Data'!E21+'Area 4 Data'!E21</f>
        <v>0</v>
      </c>
      <c r="F28" s="65">
        <v>0</v>
      </c>
      <c r="G28" s="54">
        <f>'Area 1 Data'!G21+'Area 2 Data'!G21+'Area 3 Data'!G21+'Area 4 Data'!G21</f>
        <v>4771391.4055077909</v>
      </c>
    </row>
    <row r="29" spans="1:7" ht="16.5" thickBot="1" x14ac:dyDescent="0.3">
      <c r="A29" s="15">
        <v>21</v>
      </c>
      <c r="B29" s="25" t="s">
        <v>45</v>
      </c>
      <c r="C29" s="68">
        <f>'Area 1 Data'!C22+'Area 2 Data'!C22+'Area 3 Data'!C22+'Area 4 Data'!C22</f>
        <v>12963593.157908332</v>
      </c>
      <c r="D29" s="68">
        <f>'Area 1 Data'!D22+'Area 2 Data'!D22+'Area 3 Data'!D22+'Area 4 Data'!D22</f>
        <v>0</v>
      </c>
      <c r="E29" s="68">
        <f>'Area 1 Data'!E22+'Area 2 Data'!E22+'Area 3 Data'!E22+'Area 4 Data'!E22</f>
        <v>0</v>
      </c>
      <c r="F29" s="65">
        <v>0</v>
      </c>
      <c r="G29" s="54">
        <f>'Area 1 Data'!G22+'Area 2 Data'!G22+'Area 3 Data'!G22+'Area 4 Data'!G22</f>
        <v>12963593.157908332</v>
      </c>
    </row>
    <row r="30" spans="1:7" ht="16.5" thickBot="1" x14ac:dyDescent="0.3">
      <c r="A30" s="15">
        <v>22</v>
      </c>
      <c r="B30" s="25" t="s">
        <v>46</v>
      </c>
      <c r="C30" s="51"/>
      <c r="D30" s="51"/>
      <c r="E30" s="51"/>
      <c r="F30" s="65">
        <v>0</v>
      </c>
      <c r="G30" s="54">
        <f t="shared" ref="G30:G47" si="2">SUM(C30:F30)</f>
        <v>0</v>
      </c>
    </row>
    <row r="31" spans="1:7" ht="16.5" thickBot="1" x14ac:dyDescent="0.3">
      <c r="A31" s="15">
        <v>23</v>
      </c>
      <c r="B31" s="25" t="s">
        <v>47</v>
      </c>
      <c r="C31" s="51"/>
      <c r="D31" s="51"/>
      <c r="E31" s="51"/>
      <c r="F31" s="65">
        <v>0</v>
      </c>
      <c r="G31" s="54">
        <f t="shared" si="2"/>
        <v>0</v>
      </c>
    </row>
    <row r="32" spans="1:7" ht="16.5" thickBot="1" x14ac:dyDescent="0.3">
      <c r="A32" s="15">
        <v>24</v>
      </c>
      <c r="B32" s="25" t="s">
        <v>48</v>
      </c>
      <c r="C32" s="51"/>
      <c r="D32" s="51"/>
      <c r="E32" s="51"/>
      <c r="F32" s="51"/>
      <c r="G32" s="54">
        <f t="shared" si="2"/>
        <v>0</v>
      </c>
    </row>
    <row r="33" spans="1:7" ht="16.5" thickBot="1" x14ac:dyDescent="0.3">
      <c r="A33" s="15">
        <v>25</v>
      </c>
      <c r="B33" s="25" t="s">
        <v>77</v>
      </c>
      <c r="C33" s="54">
        <f>SUM(C23:C31)-C32</f>
        <v>64083563.044640288</v>
      </c>
      <c r="D33" s="54">
        <f>SUM(D23:D31)-D32</f>
        <v>0</v>
      </c>
      <c r="E33" s="54">
        <f>SUM(E23:E31)-E32</f>
        <v>0</v>
      </c>
      <c r="F33" s="51">
        <v>4934658</v>
      </c>
      <c r="G33" s="54">
        <f t="shared" si="2"/>
        <v>69018221.044640288</v>
      </c>
    </row>
    <row r="34" spans="1:7" ht="16.5" thickBot="1" x14ac:dyDescent="0.3">
      <c r="A34" s="15">
        <v>26</v>
      </c>
      <c r="B34" s="25" t="s">
        <v>49</v>
      </c>
      <c r="C34" s="51"/>
      <c r="D34" s="51"/>
      <c r="E34" s="51"/>
      <c r="F34" s="51"/>
      <c r="G34" s="54">
        <f t="shared" si="2"/>
        <v>0</v>
      </c>
    </row>
    <row r="35" spans="1:7" ht="16.5" thickBot="1" x14ac:dyDescent="0.3">
      <c r="A35" s="15">
        <v>27</v>
      </c>
      <c r="B35" s="25" t="s">
        <v>50</v>
      </c>
      <c r="C35" s="51">
        <v>1347490.2592346491</v>
      </c>
      <c r="D35" s="51">
        <v>0</v>
      </c>
      <c r="E35" s="51">
        <v>0</v>
      </c>
      <c r="F35" s="51">
        <v>153134.89229544671</v>
      </c>
      <c r="G35" s="54">
        <f t="shared" si="2"/>
        <v>1500625.1515300958</v>
      </c>
    </row>
    <row r="36" spans="1:7" ht="16.5" thickBot="1" x14ac:dyDescent="0.3">
      <c r="A36" s="15">
        <v>28</v>
      </c>
      <c r="B36" s="25" t="s">
        <v>51</v>
      </c>
      <c r="C36" s="51">
        <v>0</v>
      </c>
      <c r="D36" s="51">
        <v>0</v>
      </c>
      <c r="E36" s="51">
        <v>0</v>
      </c>
      <c r="F36" s="51">
        <v>0</v>
      </c>
      <c r="G36" s="54">
        <f t="shared" si="2"/>
        <v>0</v>
      </c>
    </row>
    <row r="37" spans="1:7" ht="16.5" thickBot="1" x14ac:dyDescent="0.3">
      <c r="A37" s="15">
        <v>29</v>
      </c>
      <c r="B37" s="25" t="s">
        <v>52</v>
      </c>
      <c r="C37" s="51">
        <v>14311457.096864743</v>
      </c>
      <c r="D37" s="51">
        <v>0</v>
      </c>
      <c r="E37" s="51">
        <v>0</v>
      </c>
      <c r="F37" s="51">
        <v>1626418.7634009838</v>
      </c>
      <c r="G37" s="54">
        <f t="shared" si="2"/>
        <v>15937875.860265726</v>
      </c>
    </row>
    <row r="38" spans="1:7" ht="16.5" thickBot="1" x14ac:dyDescent="0.3">
      <c r="A38" s="15">
        <v>30</v>
      </c>
      <c r="B38" s="25" t="s">
        <v>53</v>
      </c>
      <c r="C38" s="51">
        <v>1805741.2365679217</v>
      </c>
      <c r="D38" s="51">
        <v>0</v>
      </c>
      <c r="E38" s="51">
        <v>0</v>
      </c>
      <c r="F38" s="51">
        <v>205212.60757189826</v>
      </c>
      <c r="G38" s="54">
        <f t="shared" si="2"/>
        <v>2010953.84413982</v>
      </c>
    </row>
    <row r="39" spans="1:7" ht="16.5" thickBot="1" x14ac:dyDescent="0.3">
      <c r="A39" s="15">
        <v>31</v>
      </c>
      <c r="B39" s="25" t="s">
        <v>54</v>
      </c>
      <c r="C39" s="51">
        <v>370217.53683983075</v>
      </c>
      <c r="D39" s="51">
        <v>0</v>
      </c>
      <c r="E39" s="51">
        <v>0</v>
      </c>
      <c r="F39" s="51">
        <v>42073.196627079007</v>
      </c>
      <c r="G39" s="54">
        <f t="shared" si="2"/>
        <v>412290.73346690973</v>
      </c>
    </row>
    <row r="40" spans="1:7" ht="16.5" thickBot="1" x14ac:dyDescent="0.3">
      <c r="A40" s="15">
        <v>32</v>
      </c>
      <c r="B40" s="25" t="s">
        <v>55</v>
      </c>
      <c r="C40" s="51">
        <v>3955131.0695834239</v>
      </c>
      <c r="D40" s="51">
        <v>0</v>
      </c>
      <c r="E40" s="51">
        <v>0</v>
      </c>
      <c r="F40" s="51">
        <v>449478.99712391378</v>
      </c>
      <c r="G40" s="54">
        <f t="shared" si="2"/>
        <v>4404610.0667073373</v>
      </c>
    </row>
    <row r="41" spans="1:7" ht="16.5" thickBot="1" x14ac:dyDescent="0.3">
      <c r="A41" s="14">
        <v>33</v>
      </c>
      <c r="B41" s="25" t="s">
        <v>56</v>
      </c>
      <c r="C41" s="51">
        <v>1251794.1836878215</v>
      </c>
      <c r="D41" s="51">
        <v>0</v>
      </c>
      <c r="E41" s="51">
        <v>0</v>
      </c>
      <c r="F41" s="51">
        <v>142259.55711470573</v>
      </c>
      <c r="G41" s="54">
        <f t="shared" si="2"/>
        <v>1394053.7408025272</v>
      </c>
    </row>
    <row r="42" spans="1:7" ht="16.5" thickBot="1" x14ac:dyDescent="0.3">
      <c r="A42" s="15" t="s">
        <v>57</v>
      </c>
      <c r="B42" s="25" t="s">
        <v>58</v>
      </c>
      <c r="C42" s="51">
        <v>321334.44402054435</v>
      </c>
      <c r="D42" s="51">
        <v>0</v>
      </c>
      <c r="E42" s="51">
        <v>0</v>
      </c>
      <c r="F42" s="51">
        <v>36517.900696256111</v>
      </c>
      <c r="G42" s="54">
        <f t="shared" si="2"/>
        <v>357852.34471680049</v>
      </c>
    </row>
    <row r="43" spans="1:7" ht="16.5" thickBot="1" x14ac:dyDescent="0.3">
      <c r="A43" s="15">
        <v>34</v>
      </c>
      <c r="B43" s="25" t="s">
        <v>59</v>
      </c>
      <c r="C43" s="51">
        <v>55361.928488676131</v>
      </c>
      <c r="D43" s="51">
        <v>0</v>
      </c>
      <c r="E43" s="51">
        <v>0</v>
      </c>
      <c r="F43" s="51">
        <v>6291.5801418831106</v>
      </c>
      <c r="G43" s="54">
        <f t="shared" si="2"/>
        <v>61653.508630559241</v>
      </c>
    </row>
    <row r="44" spans="1:7" ht="16.5" thickBot="1" x14ac:dyDescent="0.3">
      <c r="A44" s="15">
        <v>35</v>
      </c>
      <c r="B44" s="25" t="s">
        <v>60</v>
      </c>
      <c r="C44" s="51">
        <v>17641.887789811932</v>
      </c>
      <c r="D44" s="51">
        <v>0</v>
      </c>
      <c r="E44" s="51">
        <v>0</v>
      </c>
      <c r="F44" s="51">
        <v>2004.9039821005179</v>
      </c>
      <c r="G44" s="54">
        <f t="shared" si="2"/>
        <v>19646.791771912449</v>
      </c>
    </row>
    <row r="45" spans="1:7" ht="16.5" thickBot="1" x14ac:dyDescent="0.3">
      <c r="A45" s="15">
        <v>36</v>
      </c>
      <c r="B45" s="25" t="s">
        <v>61</v>
      </c>
      <c r="C45" s="51">
        <v>3898444.343671198</v>
      </c>
      <c r="D45" s="51"/>
      <c r="E45" s="51"/>
      <c r="F45" s="51">
        <v>443036.86100629857</v>
      </c>
      <c r="G45" s="54">
        <f t="shared" si="2"/>
        <v>4341481.2046774961</v>
      </c>
    </row>
    <row r="46" spans="1:7" ht="16.5" thickBot="1" x14ac:dyDescent="0.3">
      <c r="A46" s="15">
        <v>37</v>
      </c>
      <c r="B46" s="25" t="s">
        <v>62</v>
      </c>
      <c r="C46" s="54">
        <f>SUM(C35:C45)</f>
        <v>27334613.986748621</v>
      </c>
      <c r="D46" s="54">
        <f>SUM(D35:D45)</f>
        <v>0</v>
      </c>
      <c r="E46" s="54">
        <f>SUM(E35:E45)</f>
        <v>0</v>
      </c>
      <c r="F46" s="54">
        <f>SUM(F35:F45)</f>
        <v>3106429.2599605657</v>
      </c>
      <c r="G46" s="54">
        <f t="shared" si="2"/>
        <v>30441043.246709187</v>
      </c>
    </row>
    <row r="47" spans="1:7" ht="16.5" thickBot="1" x14ac:dyDescent="0.3">
      <c r="A47" s="1">
        <v>38</v>
      </c>
      <c r="B47" s="25" t="s">
        <v>63</v>
      </c>
      <c r="C47" s="54">
        <f>C21-C33-C34-C46</f>
        <v>319139.96861109138</v>
      </c>
      <c r="D47" s="54">
        <f>D21-D33-D34-D46</f>
        <v>0</v>
      </c>
      <c r="E47" s="54">
        <f>E21-E33-E34-E46</f>
        <v>0</v>
      </c>
      <c r="F47" s="54">
        <f>F21-F33-F34-F46</f>
        <v>621377.74003943428</v>
      </c>
      <c r="G47" s="54">
        <f t="shared" si="2"/>
        <v>940517.70865052566</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4139</v>
      </c>
      <c r="D49" s="57">
        <f>'Area 1 Data'!D24+'Area 2 Data'!D24+'Area 3 Data'!D24+'Area 4 Data'!D24</f>
        <v>0</v>
      </c>
      <c r="E49" s="57">
        <f>'Area 1 Data'!E24+'Area 2 Data'!E24+'Area 3 Data'!E24+'Area 4 Data'!E24</f>
        <v>0</v>
      </c>
      <c r="F49" s="70">
        <v>0</v>
      </c>
      <c r="G49" s="47">
        <f>'Area 1 Data'!G24+'Area 2 Data'!G24+'Area 3 Data'!G24+'Area 4 Data'!G24</f>
        <v>4139</v>
      </c>
    </row>
    <row r="50" spans="1:7" ht="16.5" thickBot="1" x14ac:dyDescent="0.3">
      <c r="A50" s="14">
        <v>40</v>
      </c>
      <c r="B50" s="25" t="s">
        <v>66</v>
      </c>
      <c r="C50" s="58">
        <f>'Area 1 Data'!C25+'Area 2 Data'!C25+'Area 3 Data'!C25+'Area 4 Data'!C25</f>
        <v>71348</v>
      </c>
      <c r="D50" s="58">
        <f>'Area 1 Data'!D25+'Area 2 Data'!D25+'Area 3 Data'!D25+'Area 4 Data'!D25</f>
        <v>0</v>
      </c>
      <c r="E50" s="58">
        <f>'Area 1 Data'!E25+'Area 2 Data'!E25+'Area 3 Data'!E25+'Area 4 Data'!E25</f>
        <v>0</v>
      </c>
      <c r="F50" s="71">
        <v>0</v>
      </c>
      <c r="G50" s="47">
        <f>'Area 1 Data'!G25+'Area 2 Data'!G25+'Area 3 Data'!G25+'Area 4 Data'!G25</f>
        <v>71348</v>
      </c>
    </row>
    <row r="51" spans="1:7" ht="16.5" thickBot="1" x14ac:dyDescent="0.3">
      <c r="A51" s="14">
        <v>41</v>
      </c>
      <c r="B51" s="25" t="s">
        <v>67</v>
      </c>
      <c r="C51" s="58">
        <f>'Area 1 Data'!C26+'Area 2 Data'!C26+'Area 3 Data'!C26+'Area 4 Data'!C26</f>
        <v>42506</v>
      </c>
      <c r="D51" s="58">
        <f>'Area 1 Data'!D26+'Area 2 Data'!D26+'Area 3 Data'!D26+'Area 4 Data'!D26</f>
        <v>0</v>
      </c>
      <c r="E51" s="58">
        <f>'Area 1 Data'!E26+'Area 2 Data'!E26+'Area 3 Data'!E26+'Area 4 Data'!E26</f>
        <v>0</v>
      </c>
      <c r="F51" s="71">
        <v>0</v>
      </c>
      <c r="G51" s="47">
        <f>'Area 1 Data'!G26+'Area 2 Data'!G26+'Area 3 Data'!G26+'Area 4 Data'!G26</f>
        <v>42506</v>
      </c>
    </row>
    <row r="52" spans="1:7" ht="16.5" thickBot="1" x14ac:dyDescent="0.3">
      <c r="A52" s="14">
        <v>42</v>
      </c>
      <c r="B52" s="25" t="s">
        <v>68</v>
      </c>
      <c r="C52" s="58">
        <f>'Area 1 Data'!C27+'Area 2 Data'!C27+'Area 3 Data'!C27+'Area 4 Data'!C27</f>
        <v>2977</v>
      </c>
      <c r="D52" s="58">
        <f>'Area 1 Data'!D27+'Area 2 Data'!D27+'Area 3 Data'!D27+'Area 4 Data'!D27</f>
        <v>0</v>
      </c>
      <c r="E52" s="58">
        <f>'Area 1 Data'!E27+'Area 2 Data'!E27+'Area 3 Data'!E27+'Area 4 Data'!E27</f>
        <v>0</v>
      </c>
      <c r="F52" s="71">
        <v>0</v>
      </c>
      <c r="G52" s="47">
        <f>'Area 1 Data'!G27+'Area 2 Data'!G27+'Area 3 Data'!G27+'Area 4 Data'!G27</f>
        <v>2977</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49" priority="6" stopIfTrue="1" operator="lessThan">
      <formula>0</formula>
    </cfRule>
    <cfRule type="cellIs" dxfId="48" priority="10" stopIfTrue="1" operator="lessThan">
      <formula>0</formula>
    </cfRule>
    <cfRule type="cellIs" dxfId="47" priority="12" stopIfTrue="1" operator="lessThan">
      <formula>0</formula>
    </cfRule>
  </conditionalFormatting>
  <conditionalFormatting sqref="C14:G21">
    <cfRule type="cellIs" dxfId="46" priority="5" stopIfTrue="1" operator="lessThan">
      <formula>0</formula>
    </cfRule>
    <cfRule type="cellIs" dxfId="45" priority="9" stopIfTrue="1" operator="lessThan">
      <formula>0</formula>
    </cfRule>
    <cfRule type="cellIs" dxfId="44" priority="11" stopIfTrue="1" operator="lessThan">
      <formula>0</formula>
    </cfRule>
  </conditionalFormatting>
  <conditionalFormatting sqref="C23:G32 C34:G47 C33:E33 G33">
    <cfRule type="cellIs" dxfId="43" priority="4" stopIfTrue="1" operator="lessThan">
      <formula>0</formula>
    </cfRule>
    <cfRule type="cellIs" dxfId="42" priority="8" stopIfTrue="1" operator="lessThan">
      <formula>0</formula>
    </cfRule>
  </conditionalFormatting>
  <conditionalFormatting sqref="C49:G52">
    <cfRule type="cellIs" dxfId="41" priority="3" stopIfTrue="1" operator="lessThan">
      <formula>0</formula>
    </cfRule>
    <cfRule type="cellIs" dxfId="40" priority="7" stopIfTrue="1" operator="lessThan">
      <formula>0</formula>
    </cfRule>
  </conditionalFormatting>
  <conditionalFormatting sqref="F33">
    <cfRule type="cellIs" dxfId="39" priority="1" stopIfTrue="1" operator="lessThan">
      <formula>0</formula>
    </cfRule>
    <cfRule type="cellIs" dxfId="38" priority="2" stopIfTrue="1" operator="lessThan">
      <formula>0</formula>
    </cfRule>
  </conditionalFormatting>
  <pageMargins left="0.7" right="0.7" top="0.75" bottom="0.75" header="0.3" footer="0.3"/>
  <pageSetup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topLeftCell="B6" workbookViewId="0">
      <selection activeCell="C11" sqref="C11:F1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79791</v>
      </c>
      <c r="D5" s="3"/>
      <c r="E5" s="3"/>
      <c r="F5" s="3">
        <v>115527.72</v>
      </c>
      <c r="G5" s="47">
        <f>SUM(C5:F5)</f>
        <v>195318.72</v>
      </c>
    </row>
    <row r="6" spans="1:7" ht="16.5" thickBot="1" x14ac:dyDescent="0.3">
      <c r="A6" s="15">
        <v>2</v>
      </c>
      <c r="B6" s="25" t="s">
        <v>19</v>
      </c>
      <c r="C6" s="4">
        <v>187</v>
      </c>
      <c r="D6" s="4"/>
      <c r="E6" s="4"/>
      <c r="F6" s="4">
        <v>179</v>
      </c>
      <c r="G6" s="48">
        <f>SUM(C6:F6)</f>
        <v>366</v>
      </c>
    </row>
    <row r="7" spans="1:7" ht="16.5" thickBot="1" x14ac:dyDescent="0.3">
      <c r="A7" s="15">
        <v>3</v>
      </c>
      <c r="B7" s="25" t="s">
        <v>24</v>
      </c>
      <c r="C7" s="4">
        <v>3465</v>
      </c>
      <c r="D7" s="4"/>
      <c r="E7" s="4"/>
      <c r="F7" s="4">
        <v>4815</v>
      </c>
      <c r="G7" s="48">
        <f>SUM(C7:F7)</f>
        <v>8280</v>
      </c>
    </row>
    <row r="8" spans="1:7" ht="16.5" thickBot="1" x14ac:dyDescent="0.3">
      <c r="A8" s="15">
        <v>4</v>
      </c>
      <c r="B8" s="25" t="s">
        <v>25</v>
      </c>
      <c r="C8" s="4">
        <v>1641</v>
      </c>
      <c r="D8" s="4"/>
      <c r="E8" s="4"/>
      <c r="F8" s="4">
        <v>3869</v>
      </c>
      <c r="G8" s="48">
        <f>SUM(C8:F8)</f>
        <v>5510</v>
      </c>
    </row>
    <row r="9" spans="1:7" ht="16.5" thickBot="1" x14ac:dyDescent="0.3">
      <c r="A9" s="15">
        <v>5</v>
      </c>
      <c r="B9" s="25" t="s">
        <v>26</v>
      </c>
      <c r="C9" s="4">
        <v>1758.67</v>
      </c>
      <c r="D9" s="4"/>
      <c r="E9" s="5"/>
      <c r="F9" s="4">
        <v>1686</v>
      </c>
      <c r="G9" s="48">
        <f>SUM(C9:F9)</f>
        <v>3444.67</v>
      </c>
    </row>
    <row r="10" spans="1:7" ht="16.5" thickBot="1" x14ac:dyDescent="0.3">
      <c r="A10" s="19"/>
      <c r="B10" s="19" t="s">
        <v>29</v>
      </c>
      <c r="C10" s="23"/>
      <c r="D10" s="23"/>
      <c r="E10" s="23"/>
      <c r="F10" s="23"/>
      <c r="G10" s="49"/>
    </row>
    <row r="11" spans="1:7" ht="16.5" thickBot="1" x14ac:dyDescent="0.3">
      <c r="A11" s="14">
        <v>6</v>
      </c>
      <c r="B11" s="25" t="s">
        <v>30</v>
      </c>
      <c r="C11" s="52">
        <v>32006801.640000001</v>
      </c>
      <c r="D11" s="53"/>
      <c r="E11" s="53">
        <v>-340</v>
      </c>
      <c r="F11" s="53">
        <v>3406325</v>
      </c>
      <c r="G11" s="54">
        <f>SUM(C11:F11)</f>
        <v>35412786.640000001</v>
      </c>
    </row>
    <row r="12" spans="1:7" ht="16.5" thickBot="1" x14ac:dyDescent="0.3">
      <c r="A12" s="15">
        <v>7</v>
      </c>
      <c r="B12" s="25" t="s">
        <v>31</v>
      </c>
      <c r="C12" s="51">
        <v>31811633</v>
      </c>
      <c r="D12" s="51"/>
      <c r="E12" s="51"/>
      <c r="F12" s="51">
        <v>3442931.21</v>
      </c>
      <c r="G12" s="54">
        <f>SUM(C12:F12)</f>
        <v>35254564.210000001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4274998.8225277448</v>
      </c>
      <c r="D16" s="53"/>
      <c r="E16" s="53"/>
      <c r="F16" s="59">
        <v>0</v>
      </c>
      <c r="G16" s="54">
        <f t="shared" ref="G16:G22" si="0">SUM(C16:F16)</f>
        <v>4274998.8225277448</v>
      </c>
    </row>
    <row r="17" spans="1:7" ht="16.5" thickBot="1" x14ac:dyDescent="0.3">
      <c r="A17" s="15">
        <v>16</v>
      </c>
      <c r="B17" s="25" t="s">
        <v>40</v>
      </c>
      <c r="C17" s="51">
        <v>6059626.3201104086</v>
      </c>
      <c r="D17" s="51"/>
      <c r="E17" s="51"/>
      <c r="F17" s="59">
        <v>0</v>
      </c>
      <c r="G17" s="54">
        <f t="shared" si="0"/>
        <v>6059626.3201104086</v>
      </c>
    </row>
    <row r="18" spans="1:7" ht="16.5" thickBot="1" x14ac:dyDescent="0.3">
      <c r="A18" s="15">
        <v>17</v>
      </c>
      <c r="B18" s="25" t="s">
        <v>41</v>
      </c>
      <c r="C18" s="51">
        <v>9369605.8551067226</v>
      </c>
      <c r="D18" s="51"/>
      <c r="E18" s="51"/>
      <c r="F18" s="59">
        <v>0</v>
      </c>
      <c r="G18" s="54">
        <f t="shared" si="0"/>
        <v>9369605.8551067226</v>
      </c>
    </row>
    <row r="19" spans="1:7" ht="16.5" thickBot="1" x14ac:dyDescent="0.3">
      <c r="A19" s="15">
        <v>18</v>
      </c>
      <c r="B19" s="25" t="s">
        <v>42</v>
      </c>
      <c r="C19" s="51">
        <v>178931.99475361605</v>
      </c>
      <c r="D19" s="51"/>
      <c r="E19" s="51"/>
      <c r="F19" s="59">
        <v>0</v>
      </c>
      <c r="G19" s="54">
        <f t="shared" si="0"/>
        <v>178931.99475361605</v>
      </c>
    </row>
    <row r="20" spans="1:7" ht="16.5" thickBot="1" x14ac:dyDescent="0.3">
      <c r="A20" s="15">
        <v>19</v>
      </c>
      <c r="B20" s="25" t="s">
        <v>43</v>
      </c>
      <c r="C20" s="51">
        <v>102360.51566400468</v>
      </c>
      <c r="D20" s="51"/>
      <c r="E20" s="51"/>
      <c r="F20" s="59">
        <v>0</v>
      </c>
      <c r="G20" s="54">
        <f t="shared" si="0"/>
        <v>102360.51566400468</v>
      </c>
    </row>
    <row r="21" spans="1:7" ht="16.5" thickBot="1" x14ac:dyDescent="0.3">
      <c r="A21" s="15">
        <v>20</v>
      </c>
      <c r="B21" s="25" t="s">
        <v>44</v>
      </c>
      <c r="C21" s="51">
        <v>2225229.6523865326</v>
      </c>
      <c r="D21" s="51"/>
      <c r="E21" s="51"/>
      <c r="F21" s="59">
        <v>0</v>
      </c>
      <c r="G21" s="54">
        <f t="shared" si="0"/>
        <v>2225229.6523865326</v>
      </c>
    </row>
    <row r="22" spans="1:7" ht="16.5" thickBot="1" x14ac:dyDescent="0.3">
      <c r="A22" s="15">
        <v>21</v>
      </c>
      <c r="B22" s="25" t="s">
        <v>45</v>
      </c>
      <c r="C22" s="51">
        <v>5390122.0076617356</v>
      </c>
      <c r="D22" s="51"/>
      <c r="E22" s="51"/>
      <c r="F22" s="59">
        <v>0</v>
      </c>
      <c r="G22" s="54">
        <f t="shared" si="0"/>
        <v>5390122.0076617356</v>
      </c>
    </row>
    <row r="23" spans="1:7" ht="16.5" thickBot="1" x14ac:dyDescent="0.3">
      <c r="A23" s="19"/>
      <c r="B23" s="19" t="s">
        <v>64</v>
      </c>
      <c r="C23" s="23"/>
      <c r="D23" s="23"/>
      <c r="E23" s="23"/>
      <c r="F23" s="23"/>
      <c r="G23" s="50"/>
    </row>
    <row r="24" spans="1:7" ht="16.5" thickBot="1" x14ac:dyDescent="0.3">
      <c r="A24" s="14">
        <v>39</v>
      </c>
      <c r="B24" s="25" t="s">
        <v>65</v>
      </c>
      <c r="C24" s="6">
        <v>1213</v>
      </c>
      <c r="D24" s="6"/>
      <c r="E24" s="6"/>
      <c r="F24" s="60">
        <v>0</v>
      </c>
      <c r="G24" s="47">
        <f>SUM(C24:F24)</f>
        <v>1213</v>
      </c>
    </row>
    <row r="25" spans="1:7" ht="16.5" thickBot="1" x14ac:dyDescent="0.3">
      <c r="A25" s="14">
        <v>40</v>
      </c>
      <c r="B25" s="25" t="s">
        <v>66</v>
      </c>
      <c r="C25" s="4">
        <v>32512</v>
      </c>
      <c r="D25" s="4"/>
      <c r="E25" s="4"/>
      <c r="F25" s="60">
        <v>0</v>
      </c>
      <c r="G25" s="47">
        <f>SUM(C25:F25)</f>
        <v>32512</v>
      </c>
    </row>
    <row r="26" spans="1:7" ht="16.5" thickBot="1" x14ac:dyDescent="0.3">
      <c r="A26" s="14">
        <v>41</v>
      </c>
      <c r="B26" s="25" t="s">
        <v>67</v>
      </c>
      <c r="C26" s="4">
        <v>19013</v>
      </c>
      <c r="D26" s="4"/>
      <c r="E26" s="4"/>
      <c r="F26" s="60">
        <v>0</v>
      </c>
      <c r="G26" s="47">
        <f>SUM(C26:F26)</f>
        <v>19013</v>
      </c>
    </row>
    <row r="27" spans="1:7" ht="16.5" thickBot="1" x14ac:dyDescent="0.3">
      <c r="A27" s="14">
        <v>42</v>
      </c>
      <c r="B27" s="25" t="s">
        <v>68</v>
      </c>
      <c r="C27" s="4">
        <v>1054</v>
      </c>
      <c r="D27" s="4"/>
      <c r="E27" s="4"/>
      <c r="F27" s="60">
        <v>0</v>
      </c>
      <c r="G27" s="47">
        <f>SUM(C27:F27)</f>
        <v>1054</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E9 G5:G9">
    <cfRule type="cellIs" dxfId="37" priority="10" stopIfTrue="1" operator="lessThan">
      <formula>0</formula>
    </cfRule>
    <cfRule type="cellIs" dxfId="36" priority="14" stopIfTrue="1" operator="lessThan">
      <formula>0</formula>
    </cfRule>
  </conditionalFormatting>
  <conditionalFormatting sqref="C12:G14 G11">
    <cfRule type="cellIs" dxfId="35" priority="9" stopIfTrue="1" operator="lessThan">
      <formula>0</formula>
    </cfRule>
    <cfRule type="cellIs" dxfId="34" priority="13" stopIfTrue="1" operator="lessThan">
      <formula>0</formula>
    </cfRule>
  </conditionalFormatting>
  <conditionalFormatting sqref="C16:G22">
    <cfRule type="cellIs" dxfId="33" priority="8" stopIfTrue="1" operator="lessThan">
      <formula>0</formula>
    </cfRule>
    <cfRule type="cellIs" dxfId="32" priority="12" stopIfTrue="1" operator="lessThan">
      <formula>0</formula>
    </cfRule>
  </conditionalFormatting>
  <conditionalFormatting sqref="C24:G27">
    <cfRule type="cellIs" dxfId="31" priority="7" stopIfTrue="1" operator="lessThan">
      <formula>0</formula>
    </cfRule>
    <cfRule type="cellIs" dxfId="30" priority="11" stopIfTrue="1" operator="lessThan">
      <formula>0</formula>
    </cfRule>
  </conditionalFormatting>
  <conditionalFormatting sqref="F5:F9">
    <cfRule type="cellIs" dxfId="29" priority="3" stopIfTrue="1" operator="lessThan">
      <formula>0</formula>
    </cfRule>
    <cfRule type="cellIs" dxfId="28" priority="4" stopIfTrue="1" operator="lessThan">
      <formula>0</formula>
    </cfRule>
  </conditionalFormatting>
  <conditionalFormatting sqref="C11:F11">
    <cfRule type="cellIs" dxfId="27" priority="1" stopIfTrue="1" operator="lessThan">
      <formula>0</formula>
    </cfRule>
    <cfRule type="cellIs" dxfId="26"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selection activeCell="C11" sqref="C11:F1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42525.11</v>
      </c>
      <c r="D5" s="3"/>
      <c r="E5" s="3"/>
      <c r="F5" s="3">
        <v>52803.57</v>
      </c>
      <c r="G5" s="47">
        <f>SUM(C5:F5)</f>
        <v>95328.68</v>
      </c>
    </row>
    <row r="6" spans="1:7" ht="16.5" thickBot="1" x14ac:dyDescent="0.3">
      <c r="A6" s="15">
        <v>2</v>
      </c>
      <c r="B6" s="25" t="s">
        <v>19</v>
      </c>
      <c r="C6" s="4">
        <v>30.09</v>
      </c>
      <c r="D6" s="4"/>
      <c r="E6" s="4"/>
      <c r="F6" s="4">
        <v>56</v>
      </c>
      <c r="G6" s="48">
        <f>SUM(C6:F6)</f>
        <v>86.09</v>
      </c>
    </row>
    <row r="7" spans="1:7" ht="16.5" thickBot="1" x14ac:dyDescent="0.3">
      <c r="A7" s="15">
        <v>3</v>
      </c>
      <c r="B7" s="25" t="s">
        <v>24</v>
      </c>
      <c r="C7" s="4">
        <v>2059.2399999999998</v>
      </c>
      <c r="D7" s="4"/>
      <c r="E7" s="4"/>
      <c r="F7" s="4">
        <v>1865</v>
      </c>
      <c r="G7" s="48">
        <f>SUM(C7:F7)</f>
        <v>3924.24</v>
      </c>
    </row>
    <row r="8" spans="1:7" ht="16.5" thickBot="1" x14ac:dyDescent="0.3">
      <c r="A8" s="15">
        <v>4</v>
      </c>
      <c r="B8" s="25" t="s">
        <v>25</v>
      </c>
      <c r="C8" s="4">
        <v>782</v>
      </c>
      <c r="D8" s="4"/>
      <c r="E8" s="4"/>
      <c r="F8" s="4">
        <v>1758</v>
      </c>
      <c r="G8" s="48">
        <f>SUM(C8:F8)</f>
        <v>2540</v>
      </c>
    </row>
    <row r="9" spans="1:7" ht="16.5" thickBot="1" x14ac:dyDescent="0.3">
      <c r="A9" s="15">
        <v>5</v>
      </c>
      <c r="B9" s="25" t="s">
        <v>26</v>
      </c>
      <c r="C9" s="4">
        <v>765.31</v>
      </c>
      <c r="D9" s="4"/>
      <c r="E9" s="5"/>
      <c r="F9" s="4">
        <v>797</v>
      </c>
      <c r="G9" s="48">
        <f>SUM(C9:F9)</f>
        <v>1562.31</v>
      </c>
    </row>
    <row r="10" spans="1:7" ht="16.5" thickBot="1" x14ac:dyDescent="0.3">
      <c r="A10" s="19"/>
      <c r="B10" s="19" t="s">
        <v>29</v>
      </c>
      <c r="C10" s="23"/>
      <c r="D10" s="23"/>
      <c r="E10" s="23"/>
      <c r="F10" s="23"/>
      <c r="G10" s="49"/>
    </row>
    <row r="11" spans="1:7" ht="16.5" thickBot="1" x14ac:dyDescent="0.3">
      <c r="A11" s="14">
        <v>6</v>
      </c>
      <c r="B11" s="25" t="s">
        <v>30</v>
      </c>
      <c r="C11" s="52">
        <v>17063958.120000001</v>
      </c>
      <c r="D11" s="53"/>
      <c r="E11" s="53"/>
      <c r="F11" s="53">
        <v>1556909.5</v>
      </c>
      <c r="G11" s="54">
        <f>SUM(C11:F11)</f>
        <v>18620867.620000001</v>
      </c>
    </row>
    <row r="12" spans="1:7" ht="16.5" thickBot="1" x14ac:dyDescent="0.3">
      <c r="A12" s="15">
        <v>7</v>
      </c>
      <c r="B12" s="25" t="s">
        <v>31</v>
      </c>
      <c r="C12" s="51">
        <v>16936115.828341298</v>
      </c>
      <c r="D12" s="51"/>
      <c r="E12" s="51"/>
      <c r="F12" s="51">
        <v>1573640.26</v>
      </c>
      <c r="G12" s="54">
        <f>SUM(C12:F12)</f>
        <v>18509756.088341299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2927607.892447175</v>
      </c>
      <c r="D16" s="53"/>
      <c r="E16" s="53"/>
      <c r="F16" s="59">
        <v>0</v>
      </c>
      <c r="G16" s="54">
        <f t="shared" ref="G16:G22" si="0">SUM(C16:F16)</f>
        <v>2927607.892447175</v>
      </c>
    </row>
    <row r="17" spans="1:7" ht="16.5" thickBot="1" x14ac:dyDescent="0.3">
      <c r="A17" s="15">
        <v>16</v>
      </c>
      <c r="B17" s="25" t="s">
        <v>40</v>
      </c>
      <c r="C17" s="51">
        <v>3474295.3957702965</v>
      </c>
      <c r="D17" s="51"/>
      <c r="E17" s="51"/>
      <c r="F17" s="59">
        <v>0</v>
      </c>
      <c r="G17" s="54">
        <f t="shared" si="0"/>
        <v>3474295.3957702965</v>
      </c>
    </row>
    <row r="18" spans="1:7" ht="16.5" thickBot="1" x14ac:dyDescent="0.3">
      <c r="A18" s="15">
        <v>17</v>
      </c>
      <c r="B18" s="25" t="s">
        <v>41</v>
      </c>
      <c r="C18" s="51">
        <v>3181368.8489114041</v>
      </c>
      <c r="D18" s="51"/>
      <c r="E18" s="51"/>
      <c r="F18" s="59">
        <v>0</v>
      </c>
      <c r="G18" s="54">
        <f t="shared" si="0"/>
        <v>3181368.8489114041</v>
      </c>
    </row>
    <row r="19" spans="1:7" ht="16.5" thickBot="1" x14ac:dyDescent="0.3">
      <c r="A19" s="15">
        <v>18</v>
      </c>
      <c r="B19" s="25" t="s">
        <v>42</v>
      </c>
      <c r="C19" s="51">
        <v>70706.40196176208</v>
      </c>
      <c r="D19" s="51"/>
      <c r="E19" s="51"/>
      <c r="F19" s="59">
        <v>0</v>
      </c>
      <c r="G19" s="54">
        <f t="shared" si="0"/>
        <v>70706.40196176208</v>
      </c>
    </row>
    <row r="20" spans="1:7" ht="16.5" thickBot="1" x14ac:dyDescent="0.3">
      <c r="A20" s="15">
        <v>19</v>
      </c>
      <c r="B20" s="25" t="s">
        <v>43</v>
      </c>
      <c r="C20" s="51">
        <v>72828.944017656657</v>
      </c>
      <c r="D20" s="51"/>
      <c r="E20" s="51"/>
      <c r="F20" s="59">
        <v>0</v>
      </c>
      <c r="G20" s="54">
        <f t="shared" si="0"/>
        <v>72828.944017656657</v>
      </c>
    </row>
    <row r="21" spans="1:7" ht="16.5" thickBot="1" x14ac:dyDescent="0.3">
      <c r="A21" s="15">
        <v>20</v>
      </c>
      <c r="B21" s="25" t="s">
        <v>44</v>
      </c>
      <c r="C21" s="51">
        <v>996864.10129676329</v>
      </c>
      <c r="D21" s="51"/>
      <c r="E21" s="51"/>
      <c r="F21" s="59">
        <v>0</v>
      </c>
      <c r="G21" s="54">
        <f t="shared" si="0"/>
        <v>996864.10129676329</v>
      </c>
    </row>
    <row r="22" spans="1:7" ht="16.5" thickBot="1" x14ac:dyDescent="0.3">
      <c r="A22" s="15">
        <v>21</v>
      </c>
      <c r="B22" s="25" t="s">
        <v>45</v>
      </c>
      <c r="C22" s="51">
        <v>2568394.2885854356</v>
      </c>
      <c r="D22" s="51"/>
      <c r="E22" s="51"/>
      <c r="F22" s="59">
        <v>0</v>
      </c>
      <c r="G22" s="54">
        <f t="shared" si="0"/>
        <v>2568394.2885854356</v>
      </c>
    </row>
    <row r="23" spans="1:7" ht="16.5" thickBot="1" x14ac:dyDescent="0.3">
      <c r="A23" s="19"/>
      <c r="B23" s="19" t="s">
        <v>64</v>
      </c>
      <c r="C23" s="23"/>
      <c r="D23" s="23"/>
      <c r="E23" s="23"/>
      <c r="F23" s="23"/>
      <c r="G23" s="50"/>
    </row>
    <row r="24" spans="1:7" ht="16.5" thickBot="1" x14ac:dyDescent="0.3">
      <c r="A24" s="14">
        <v>39</v>
      </c>
      <c r="B24" s="25" t="s">
        <v>65</v>
      </c>
      <c r="C24" s="6">
        <v>1352</v>
      </c>
      <c r="D24" s="6"/>
      <c r="E24" s="6"/>
      <c r="F24" s="60">
        <v>0</v>
      </c>
      <c r="G24" s="47">
        <f>SUM(C24:F24)</f>
        <v>1352</v>
      </c>
    </row>
    <row r="25" spans="1:7" ht="16.5" thickBot="1" x14ac:dyDescent="0.3">
      <c r="A25" s="14">
        <v>40</v>
      </c>
      <c r="B25" s="25" t="s">
        <v>66</v>
      </c>
      <c r="C25" s="4">
        <v>15712</v>
      </c>
      <c r="D25" s="4"/>
      <c r="E25" s="4"/>
      <c r="F25" s="60">
        <v>0</v>
      </c>
      <c r="G25" s="47">
        <f>SUM(C25:F25)</f>
        <v>15712</v>
      </c>
    </row>
    <row r="26" spans="1:7" ht="16.5" thickBot="1" x14ac:dyDescent="0.3">
      <c r="A26" s="14">
        <v>41</v>
      </c>
      <c r="B26" s="25" t="s">
        <v>67</v>
      </c>
      <c r="C26" s="4">
        <v>9885</v>
      </c>
      <c r="D26" s="4"/>
      <c r="E26" s="4"/>
      <c r="F26" s="60">
        <v>0</v>
      </c>
      <c r="G26" s="47">
        <f>SUM(C26:F26)</f>
        <v>9885</v>
      </c>
    </row>
    <row r="27" spans="1:7" ht="16.5" thickBot="1" x14ac:dyDescent="0.3">
      <c r="A27" s="14">
        <v>42</v>
      </c>
      <c r="B27" s="25" t="s">
        <v>68</v>
      </c>
      <c r="C27" s="4">
        <v>745</v>
      </c>
      <c r="D27" s="4"/>
      <c r="E27" s="4"/>
      <c r="F27" s="60">
        <v>0</v>
      </c>
      <c r="G27" s="47">
        <f>SUM(C27:F27)</f>
        <v>745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5" priority="4" stopIfTrue="1" operator="lessThan">
      <formula>0</formula>
    </cfRule>
    <cfRule type="cellIs" dxfId="24" priority="8" stopIfTrue="1" operator="lessThan">
      <formula>0</formula>
    </cfRule>
  </conditionalFormatting>
  <conditionalFormatting sqref="C11:G14">
    <cfRule type="cellIs" dxfId="23" priority="3" stopIfTrue="1" operator="lessThan">
      <formula>0</formula>
    </cfRule>
    <cfRule type="cellIs" dxfId="22" priority="7" stopIfTrue="1" operator="lessThan">
      <formula>0</formula>
    </cfRule>
  </conditionalFormatting>
  <conditionalFormatting sqref="C16:G22">
    <cfRule type="cellIs" dxfId="21" priority="2" stopIfTrue="1" operator="lessThan">
      <formula>0</formula>
    </cfRule>
    <cfRule type="cellIs" dxfId="20" priority="6" stopIfTrue="1" operator="lessThan">
      <formula>0</formula>
    </cfRule>
  </conditionalFormatting>
  <conditionalFormatting sqref="C24:G27">
    <cfRule type="cellIs" dxfId="19" priority="1" stopIfTrue="1" operator="lessThan">
      <formula>0</formula>
    </cfRule>
    <cfRule type="cellIs" dxfId="18"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B1" workbookViewId="0">
      <selection activeCell="C11" sqref="C11:F11"/>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54802.46</v>
      </c>
      <c r="D5" s="3"/>
      <c r="E5" s="3"/>
      <c r="F5" s="3">
        <v>100828.06</v>
      </c>
      <c r="G5" s="47">
        <f>SUM(C5:F5)</f>
        <v>155630.51999999999</v>
      </c>
    </row>
    <row r="6" spans="1:7" ht="16.5" thickBot="1" x14ac:dyDescent="0.3">
      <c r="A6" s="15">
        <v>2</v>
      </c>
      <c r="B6" s="25" t="s">
        <v>19</v>
      </c>
      <c r="C6" s="4">
        <v>58.93</v>
      </c>
      <c r="D6" s="4"/>
      <c r="E6" s="4"/>
      <c r="F6" s="4">
        <v>150</v>
      </c>
      <c r="G6" s="48">
        <f>SUM(C6:F6)</f>
        <v>208.93</v>
      </c>
    </row>
    <row r="7" spans="1:7" ht="16.5" thickBot="1" x14ac:dyDescent="0.3">
      <c r="A7" s="15">
        <v>3</v>
      </c>
      <c r="B7" s="25" t="s">
        <v>24</v>
      </c>
      <c r="C7" s="4">
        <v>2488.41</v>
      </c>
      <c r="D7" s="4"/>
      <c r="E7" s="4"/>
      <c r="F7" s="4">
        <v>3971</v>
      </c>
      <c r="G7" s="48">
        <f>SUM(C7:F7)</f>
        <v>6459.41</v>
      </c>
    </row>
    <row r="8" spans="1:7" ht="16.5" thickBot="1" x14ac:dyDescent="0.3">
      <c r="A8" s="15">
        <v>4</v>
      </c>
      <c r="B8" s="25" t="s">
        <v>25</v>
      </c>
      <c r="C8" s="4">
        <v>1058</v>
      </c>
      <c r="D8" s="4"/>
      <c r="E8" s="4"/>
      <c r="F8" s="4">
        <v>3164</v>
      </c>
      <c r="G8" s="48">
        <f>SUM(C8:F8)</f>
        <v>4222</v>
      </c>
    </row>
    <row r="9" spans="1:7" ht="16.5" thickBot="1" x14ac:dyDescent="0.3">
      <c r="A9" s="15">
        <v>5</v>
      </c>
      <c r="B9" s="25" t="s">
        <v>26</v>
      </c>
      <c r="C9" s="4">
        <v>1036.6199999999999</v>
      </c>
      <c r="D9" s="4"/>
      <c r="E9" s="5"/>
      <c r="F9" s="4">
        <v>1498</v>
      </c>
      <c r="G9" s="48">
        <f>SUM(C9:F9)</f>
        <v>2534.62</v>
      </c>
    </row>
    <row r="10" spans="1:7" ht="16.5" thickBot="1" x14ac:dyDescent="0.3">
      <c r="A10" s="19"/>
      <c r="B10" s="19" t="s">
        <v>29</v>
      </c>
      <c r="C10" s="23"/>
      <c r="D10" s="23"/>
      <c r="E10" s="23"/>
      <c r="F10" s="23"/>
      <c r="G10" s="49"/>
    </row>
    <row r="11" spans="1:7" ht="16.5" thickBot="1" x14ac:dyDescent="0.3">
      <c r="A11" s="14">
        <v>6</v>
      </c>
      <c r="B11" s="25" t="s">
        <v>30</v>
      </c>
      <c r="C11" s="52">
        <v>21985572.199999999</v>
      </c>
      <c r="D11" s="53"/>
      <c r="E11" s="53"/>
      <c r="F11" s="53">
        <v>2972908.01</v>
      </c>
      <c r="G11" s="54">
        <f>SUM(C11:F11)</f>
        <v>24958480.210000001</v>
      </c>
    </row>
    <row r="12" spans="1:7" ht="16.5" thickBot="1" x14ac:dyDescent="0.3">
      <c r="A12" s="15">
        <v>7</v>
      </c>
      <c r="B12" s="25" t="s">
        <v>31</v>
      </c>
      <c r="C12" s="51">
        <v>21820857.439267356</v>
      </c>
      <c r="D12" s="51"/>
      <c r="E12" s="51"/>
      <c r="F12" s="51">
        <v>3004855.28</v>
      </c>
      <c r="G12" s="54">
        <f>SUM(C12:F12)</f>
        <v>24825712.719267357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3937131.8932546242</v>
      </c>
      <c r="D16" s="53"/>
      <c r="E16" s="53"/>
      <c r="F16" s="59">
        <v>0</v>
      </c>
      <c r="G16" s="54">
        <f t="shared" ref="G16:G22" si="0">SUM(C16:F16)</f>
        <v>3937131.8932546242</v>
      </c>
    </row>
    <row r="17" spans="1:7" ht="16.5" thickBot="1" x14ac:dyDescent="0.3">
      <c r="A17" s="15">
        <v>16</v>
      </c>
      <c r="B17" s="25" t="s">
        <v>40</v>
      </c>
      <c r="C17" s="51">
        <v>4948115.3342367904</v>
      </c>
      <c r="D17" s="51"/>
      <c r="E17" s="51"/>
      <c r="F17" s="59">
        <v>0</v>
      </c>
      <c r="G17" s="54">
        <f t="shared" si="0"/>
        <v>4948115.3342367904</v>
      </c>
    </row>
    <row r="18" spans="1:7" ht="16.5" thickBot="1" x14ac:dyDescent="0.3">
      <c r="A18" s="15">
        <v>17</v>
      </c>
      <c r="B18" s="25" t="s">
        <v>41</v>
      </c>
      <c r="C18" s="51">
        <v>4684075.6662100712</v>
      </c>
      <c r="D18" s="51"/>
      <c r="E18" s="51"/>
      <c r="F18" s="59">
        <v>0</v>
      </c>
      <c r="G18" s="54">
        <f t="shared" si="0"/>
        <v>4684075.6662100712</v>
      </c>
    </row>
    <row r="19" spans="1:7" ht="16.5" thickBot="1" x14ac:dyDescent="0.3">
      <c r="A19" s="15">
        <v>18</v>
      </c>
      <c r="B19" s="25" t="s">
        <v>42</v>
      </c>
      <c r="C19" s="51">
        <v>102074.70853349526</v>
      </c>
      <c r="D19" s="51"/>
      <c r="E19" s="51"/>
      <c r="F19" s="59">
        <v>0</v>
      </c>
      <c r="G19" s="54">
        <f t="shared" si="0"/>
        <v>102074.70853349526</v>
      </c>
    </row>
    <row r="20" spans="1:7" ht="16.5" thickBot="1" x14ac:dyDescent="0.3">
      <c r="A20" s="15">
        <v>19</v>
      </c>
      <c r="B20" s="25" t="s">
        <v>43</v>
      </c>
      <c r="C20" s="51">
        <v>54311.738797198966</v>
      </c>
      <c r="D20" s="51"/>
      <c r="E20" s="51"/>
      <c r="F20" s="59">
        <v>0</v>
      </c>
      <c r="G20" s="54">
        <f t="shared" si="0"/>
        <v>54311.738797198966</v>
      </c>
    </row>
    <row r="21" spans="1:7" ht="16.5" thickBot="1" x14ac:dyDescent="0.3">
      <c r="A21" s="15">
        <v>20</v>
      </c>
      <c r="B21" s="25" t="s">
        <v>44</v>
      </c>
      <c r="C21" s="51">
        <v>1360755.4653681747</v>
      </c>
      <c r="D21" s="51"/>
      <c r="E21" s="51"/>
      <c r="F21" s="59">
        <v>0</v>
      </c>
      <c r="G21" s="54">
        <f t="shared" si="0"/>
        <v>1360755.4653681747</v>
      </c>
    </row>
    <row r="22" spans="1:7" ht="16.5" thickBot="1" x14ac:dyDescent="0.3">
      <c r="A22" s="15">
        <v>21</v>
      </c>
      <c r="B22" s="25" t="s">
        <v>45</v>
      </c>
      <c r="C22" s="51">
        <v>4450769.16258117</v>
      </c>
      <c r="D22" s="51"/>
      <c r="E22" s="51"/>
      <c r="F22" s="59">
        <v>0</v>
      </c>
      <c r="G22" s="54">
        <f t="shared" si="0"/>
        <v>4450769.16258117</v>
      </c>
    </row>
    <row r="23" spans="1:7" ht="16.5" thickBot="1" x14ac:dyDescent="0.3">
      <c r="A23" s="19"/>
      <c r="B23" s="19" t="s">
        <v>64</v>
      </c>
      <c r="C23" s="23"/>
      <c r="D23" s="23"/>
      <c r="E23" s="23"/>
      <c r="F23" s="23"/>
      <c r="G23" s="50"/>
    </row>
    <row r="24" spans="1:7" ht="16.5" thickBot="1" x14ac:dyDescent="0.3">
      <c r="A24" s="14">
        <v>39</v>
      </c>
      <c r="B24" s="25" t="s">
        <v>65</v>
      </c>
      <c r="C24" s="6">
        <v>1246</v>
      </c>
      <c r="D24" s="6"/>
      <c r="E24" s="6"/>
      <c r="F24" s="60">
        <v>0</v>
      </c>
      <c r="G24" s="47">
        <f>SUM(C24:F24)</f>
        <v>1246</v>
      </c>
    </row>
    <row r="25" spans="1:7" ht="16.5" thickBot="1" x14ac:dyDescent="0.3">
      <c r="A25" s="14">
        <v>40</v>
      </c>
      <c r="B25" s="25" t="s">
        <v>66</v>
      </c>
      <c r="C25" s="4">
        <v>19678</v>
      </c>
      <c r="D25" s="4"/>
      <c r="E25" s="4"/>
      <c r="F25" s="60">
        <v>0</v>
      </c>
      <c r="G25" s="47">
        <f>SUM(C25:F25)</f>
        <v>19678</v>
      </c>
    </row>
    <row r="26" spans="1:7" ht="16.5" thickBot="1" x14ac:dyDescent="0.3">
      <c r="A26" s="14">
        <v>41</v>
      </c>
      <c r="B26" s="25" t="s">
        <v>67</v>
      </c>
      <c r="C26" s="4">
        <v>11479</v>
      </c>
      <c r="D26" s="4"/>
      <c r="E26" s="4"/>
      <c r="F26" s="60">
        <v>0</v>
      </c>
      <c r="G26" s="47">
        <f>SUM(C26:F26)</f>
        <v>11479</v>
      </c>
    </row>
    <row r="27" spans="1:7" ht="16.5" thickBot="1" x14ac:dyDescent="0.3">
      <c r="A27" s="14">
        <v>42</v>
      </c>
      <c r="B27" s="25" t="s">
        <v>68</v>
      </c>
      <c r="C27" s="4">
        <v>1018</v>
      </c>
      <c r="D27" s="4"/>
      <c r="E27" s="4"/>
      <c r="F27" s="60">
        <v>0</v>
      </c>
      <c r="G27" s="47">
        <f>SUM(C27:F27)</f>
        <v>1018</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7" priority="4" stopIfTrue="1" operator="lessThan">
      <formula>0</formula>
    </cfRule>
    <cfRule type="cellIs" dxfId="16" priority="8" stopIfTrue="1" operator="lessThan">
      <formula>0</formula>
    </cfRule>
  </conditionalFormatting>
  <conditionalFormatting sqref="C11:G14">
    <cfRule type="cellIs" dxfId="15" priority="3" stopIfTrue="1" operator="lessThan">
      <formula>0</formula>
    </cfRule>
    <cfRule type="cellIs" dxfId="14" priority="7" stopIfTrue="1" operator="lessThan">
      <formula>0</formula>
    </cfRule>
  </conditionalFormatting>
  <conditionalFormatting sqref="C16:G22">
    <cfRule type="cellIs" dxfId="13" priority="2" stopIfTrue="1" operator="lessThan">
      <formula>0</formula>
    </cfRule>
    <cfRule type="cellIs" dxfId="12" priority="6" stopIfTrue="1" operator="lessThan">
      <formula>0</formula>
    </cfRule>
  </conditionalFormatting>
  <conditionalFormatting sqref="C24:G27">
    <cfRule type="cellIs" dxfId="11" priority="1" stopIfTrue="1" operator="lessThan">
      <formula>0</formula>
    </cfRule>
    <cfRule type="cellIs" dxfId="10"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B1" zoomScale="115" zoomScaleNormal="115" workbookViewId="0">
      <selection activeCell="C11" sqref="C11:F1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9673.74</v>
      </c>
      <c r="D5" s="3"/>
      <c r="E5" s="3"/>
      <c r="F5" s="3">
        <v>19502.650000000001</v>
      </c>
      <c r="G5" s="47">
        <f>SUM(C5:F5)</f>
        <v>29176.39</v>
      </c>
    </row>
    <row r="6" spans="1:7" ht="16.5" thickBot="1" x14ac:dyDescent="0.3">
      <c r="A6" s="15">
        <v>2</v>
      </c>
      <c r="B6" s="25" t="s">
        <v>19</v>
      </c>
      <c r="C6" s="4">
        <v>48.9</v>
      </c>
      <c r="D6" s="4"/>
      <c r="E6" s="4"/>
      <c r="F6" s="4">
        <v>85</v>
      </c>
      <c r="G6" s="48">
        <f>SUM(C6:F6)</f>
        <v>133.9</v>
      </c>
    </row>
    <row r="7" spans="1:7" ht="16.5" thickBot="1" x14ac:dyDescent="0.3">
      <c r="A7" s="15">
        <v>3</v>
      </c>
      <c r="B7" s="25" t="s">
        <v>24</v>
      </c>
      <c r="C7" s="4">
        <v>474.45</v>
      </c>
      <c r="D7" s="4"/>
      <c r="E7" s="4"/>
      <c r="F7" s="4">
        <v>846</v>
      </c>
      <c r="G7" s="48">
        <f>SUM(C7:F7)</f>
        <v>1320.45</v>
      </c>
    </row>
    <row r="8" spans="1:7" ht="16.5" thickBot="1" x14ac:dyDescent="0.3">
      <c r="A8" s="15">
        <v>4</v>
      </c>
      <c r="B8" s="25" t="s">
        <v>25</v>
      </c>
      <c r="C8" s="4">
        <v>177</v>
      </c>
      <c r="D8" s="4"/>
      <c r="E8" s="4"/>
      <c r="F8" s="4">
        <v>610</v>
      </c>
      <c r="G8" s="48">
        <f>SUM(C8:F8)</f>
        <v>787</v>
      </c>
    </row>
    <row r="9" spans="1:7" ht="16.5" thickBot="1" x14ac:dyDescent="0.3">
      <c r="A9" s="15">
        <v>5</v>
      </c>
      <c r="B9" s="25" t="s">
        <v>26</v>
      </c>
      <c r="C9" s="4">
        <v>194.4</v>
      </c>
      <c r="D9" s="4"/>
      <c r="E9" s="5"/>
      <c r="F9" s="4">
        <v>281</v>
      </c>
      <c r="G9" s="48">
        <f>SUM(C9:F9)</f>
        <v>475.4</v>
      </c>
    </row>
    <row r="10" spans="1:7" ht="16.5" thickBot="1" x14ac:dyDescent="0.3">
      <c r="A10" s="19"/>
      <c r="B10" s="19" t="s">
        <v>29</v>
      </c>
      <c r="C10" s="23"/>
      <c r="D10" s="23"/>
      <c r="E10" s="23"/>
      <c r="F10" s="23"/>
      <c r="G10" s="49"/>
    </row>
    <row r="11" spans="1:7" ht="16.5" thickBot="1" x14ac:dyDescent="0.3">
      <c r="A11" s="14">
        <v>6</v>
      </c>
      <c r="B11" s="25" t="s">
        <v>30</v>
      </c>
      <c r="C11" s="52">
        <v>3881394.04</v>
      </c>
      <c r="D11" s="53"/>
      <c r="E11" s="53"/>
      <c r="F11" s="53">
        <v>575034.12</v>
      </c>
      <c r="G11" s="54">
        <f>SUM(C11:F11)</f>
        <v>4456428.16</v>
      </c>
    </row>
    <row r="12" spans="1:7" ht="16.5" thickBot="1" x14ac:dyDescent="0.3">
      <c r="A12" s="15">
        <v>7</v>
      </c>
      <c r="B12" s="25" t="s">
        <v>31</v>
      </c>
      <c r="C12" s="51">
        <v>3852314.8388925102</v>
      </c>
      <c r="D12" s="51"/>
      <c r="E12" s="51"/>
      <c r="F12" s="51">
        <v>581213.52</v>
      </c>
      <c r="G12" s="54">
        <f>SUM(C12:F12)</f>
        <v>4433528.3588925097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1007388.2824233052</v>
      </c>
      <c r="D16" s="53"/>
      <c r="E16" s="53"/>
      <c r="F16" s="59">
        <v>0</v>
      </c>
      <c r="G16" s="54">
        <f t="shared" ref="G16:G22" si="0">SUM(C16:F16)</f>
        <v>1007388.2824233052</v>
      </c>
    </row>
    <row r="17" spans="1:7" ht="16.5" thickBot="1" x14ac:dyDescent="0.3">
      <c r="A17" s="15">
        <v>16</v>
      </c>
      <c r="B17" s="25" t="s">
        <v>40</v>
      </c>
      <c r="C17" s="53">
        <v>1205103.4923166805</v>
      </c>
      <c r="D17" s="51"/>
      <c r="E17" s="51"/>
      <c r="F17" s="59">
        <v>0</v>
      </c>
      <c r="G17" s="54">
        <f t="shared" si="0"/>
        <v>1205103.4923166805</v>
      </c>
    </row>
    <row r="18" spans="1:7" ht="16.5" thickBot="1" x14ac:dyDescent="0.3">
      <c r="A18" s="15">
        <v>17</v>
      </c>
      <c r="B18" s="25" t="s">
        <v>41</v>
      </c>
      <c r="C18" s="53">
        <v>657146.72393255483</v>
      </c>
      <c r="D18" s="51"/>
      <c r="E18" s="51"/>
      <c r="F18" s="59">
        <v>0</v>
      </c>
      <c r="G18" s="54">
        <f t="shared" si="0"/>
        <v>657146.72393255483</v>
      </c>
    </row>
    <row r="19" spans="1:7" ht="16.5" thickBot="1" x14ac:dyDescent="0.3">
      <c r="A19" s="15">
        <v>18</v>
      </c>
      <c r="B19" s="25" t="s">
        <v>42</v>
      </c>
      <c r="C19" s="53">
        <v>31348.761560828887</v>
      </c>
      <c r="D19" s="51"/>
      <c r="E19" s="51"/>
      <c r="F19" s="59">
        <v>0</v>
      </c>
      <c r="G19" s="54">
        <f t="shared" si="0"/>
        <v>31348.761560828887</v>
      </c>
    </row>
    <row r="20" spans="1:7" ht="16.5" thickBot="1" x14ac:dyDescent="0.3">
      <c r="A20" s="15">
        <v>19</v>
      </c>
      <c r="B20" s="25" t="s">
        <v>43</v>
      </c>
      <c r="C20" s="53">
        <v>9550.8886878381436</v>
      </c>
      <c r="D20" s="51"/>
      <c r="E20" s="51"/>
      <c r="F20" s="59">
        <v>0</v>
      </c>
      <c r="G20" s="54">
        <f t="shared" si="0"/>
        <v>9550.8886878381436</v>
      </c>
    </row>
    <row r="21" spans="1:7" ht="16.5" thickBot="1" x14ac:dyDescent="0.3">
      <c r="A21" s="15">
        <v>20</v>
      </c>
      <c r="B21" s="25" t="s">
        <v>44</v>
      </c>
      <c r="C21" s="53">
        <v>188542.18645631964</v>
      </c>
      <c r="D21" s="51"/>
      <c r="E21" s="51"/>
      <c r="F21" s="59">
        <v>0</v>
      </c>
      <c r="G21" s="54">
        <f t="shared" si="0"/>
        <v>188542.18645631964</v>
      </c>
    </row>
    <row r="22" spans="1:7" ht="16.5" thickBot="1" x14ac:dyDescent="0.3">
      <c r="A22" s="15">
        <v>21</v>
      </c>
      <c r="B22" s="25" t="s">
        <v>45</v>
      </c>
      <c r="C22" s="53">
        <v>554307.69907999004</v>
      </c>
      <c r="D22" s="51"/>
      <c r="E22" s="51"/>
      <c r="F22" s="59">
        <v>0</v>
      </c>
      <c r="G22" s="54">
        <f t="shared" si="0"/>
        <v>554307.69907999004</v>
      </c>
    </row>
    <row r="23" spans="1:7" ht="16.5" thickBot="1" x14ac:dyDescent="0.3">
      <c r="A23" s="19"/>
      <c r="B23" s="19" t="s">
        <v>64</v>
      </c>
      <c r="C23" s="23"/>
      <c r="D23" s="23"/>
      <c r="E23" s="23"/>
      <c r="F23" s="23"/>
      <c r="G23" s="50"/>
    </row>
    <row r="24" spans="1:7" ht="16.5" thickBot="1" x14ac:dyDescent="0.3">
      <c r="A24" s="14">
        <v>39</v>
      </c>
      <c r="B24" s="25" t="s">
        <v>65</v>
      </c>
      <c r="C24" s="6">
        <v>328</v>
      </c>
      <c r="D24" s="6"/>
      <c r="E24" s="6"/>
      <c r="F24" s="60">
        <v>0</v>
      </c>
      <c r="G24" s="47">
        <f>SUM(C24:F24)</f>
        <v>328</v>
      </c>
    </row>
    <row r="25" spans="1:7" ht="16.5" thickBot="1" x14ac:dyDescent="0.3">
      <c r="A25" s="14">
        <v>40</v>
      </c>
      <c r="B25" s="25" t="s">
        <v>66</v>
      </c>
      <c r="C25" s="4">
        <v>3446</v>
      </c>
      <c r="D25" s="4"/>
      <c r="E25" s="4"/>
      <c r="F25" s="60">
        <v>0</v>
      </c>
      <c r="G25" s="47">
        <f>SUM(C25:F25)</f>
        <v>3446</v>
      </c>
    </row>
    <row r="26" spans="1:7" ht="16.5" thickBot="1" x14ac:dyDescent="0.3">
      <c r="A26" s="14">
        <v>41</v>
      </c>
      <c r="B26" s="25" t="s">
        <v>67</v>
      </c>
      <c r="C26" s="4">
        <v>2129</v>
      </c>
      <c r="D26" s="4"/>
      <c r="E26" s="4"/>
      <c r="F26" s="60">
        <v>0</v>
      </c>
      <c r="G26" s="47">
        <f>SUM(C26:F26)</f>
        <v>2129</v>
      </c>
    </row>
    <row r="27" spans="1:7" ht="16.5" thickBot="1" x14ac:dyDescent="0.3">
      <c r="A27" s="14">
        <v>42</v>
      </c>
      <c r="B27" s="25" t="s">
        <v>68</v>
      </c>
      <c r="C27" s="4">
        <v>160</v>
      </c>
      <c r="D27" s="4"/>
      <c r="E27" s="4"/>
      <c r="F27" s="60"/>
      <c r="G27" s="47">
        <f>SUM(C27:F27)</f>
        <v>160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9" priority="6" stopIfTrue="1" operator="lessThan">
      <formula>0</formula>
    </cfRule>
    <cfRule type="cellIs" dxfId="8" priority="10" stopIfTrue="1" operator="lessThan">
      <formula>0</formula>
    </cfRule>
  </conditionalFormatting>
  <conditionalFormatting sqref="C11:G14">
    <cfRule type="cellIs" dxfId="7" priority="5" stopIfTrue="1" operator="lessThan">
      <formula>0</formula>
    </cfRule>
    <cfRule type="cellIs" dxfId="6" priority="9" stopIfTrue="1" operator="lessThan">
      <formula>0</formula>
    </cfRule>
  </conditionalFormatting>
  <conditionalFormatting sqref="D16:G22">
    <cfRule type="cellIs" dxfId="5" priority="4" stopIfTrue="1" operator="lessThan">
      <formula>0</formula>
    </cfRule>
    <cfRule type="cellIs" dxfId="4" priority="8" stopIfTrue="1" operator="lessThan">
      <formula>0</formula>
    </cfRule>
  </conditionalFormatting>
  <conditionalFormatting sqref="C24:G27">
    <cfRule type="cellIs" dxfId="3" priority="3" stopIfTrue="1" operator="lessThan">
      <formula>0</formula>
    </cfRule>
    <cfRule type="cellIs" dxfId="2" priority="7" stopIfTrue="1" operator="lessThan">
      <formula>0</formula>
    </cfRule>
  </conditionalFormatting>
  <conditionalFormatting sqref="C16:C22">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G26" sqref="G26:G36"/>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t="s">
        <v>103</v>
      </c>
      <c r="E7" s="39"/>
      <c r="F7" s="40"/>
      <c r="G7" s="38"/>
      <c r="H7" s="38"/>
      <c r="I7" s="12"/>
    </row>
    <row r="8" spans="1:9" ht="15.75" x14ac:dyDescent="0.25">
      <c r="A8" s="28">
        <v>7</v>
      </c>
      <c r="B8" s="44" t="s">
        <v>31</v>
      </c>
      <c r="C8" s="38"/>
      <c r="D8" s="38" t="s">
        <v>103</v>
      </c>
      <c r="E8" s="39"/>
      <c r="F8" s="40"/>
      <c r="G8" s="38"/>
      <c r="H8" s="38"/>
      <c r="I8" s="12"/>
    </row>
    <row r="9" spans="1:9" ht="15.75" x14ac:dyDescent="0.25">
      <c r="A9" s="28">
        <v>8</v>
      </c>
      <c r="B9" s="44" t="s">
        <v>32</v>
      </c>
      <c r="C9" s="32"/>
      <c r="D9" s="32"/>
      <c r="E9" s="33"/>
      <c r="F9" s="40"/>
      <c r="G9" s="38" t="s">
        <v>103</v>
      </c>
      <c r="H9" s="38"/>
      <c r="I9" s="12"/>
    </row>
    <row r="10" spans="1:9" ht="15.75" x14ac:dyDescent="0.25">
      <c r="A10" s="28">
        <v>9</v>
      </c>
      <c r="B10" s="44" t="s">
        <v>33</v>
      </c>
      <c r="C10" s="32"/>
      <c r="D10" s="32"/>
      <c r="E10" s="33"/>
      <c r="F10" s="40"/>
      <c r="G10" s="38"/>
      <c r="H10" s="38"/>
      <c r="I10" s="12"/>
    </row>
    <row r="11" spans="1:9" ht="15.75" x14ac:dyDescent="0.25">
      <c r="A11" s="28">
        <v>10</v>
      </c>
      <c r="B11" s="44" t="s">
        <v>34</v>
      </c>
      <c r="C11" s="38"/>
      <c r="D11" s="38"/>
      <c r="E11" s="39"/>
      <c r="F11" s="40"/>
      <c r="G11" s="38"/>
      <c r="H11" s="38"/>
      <c r="I11" s="12"/>
    </row>
    <row r="12" spans="1:9" ht="15.75" x14ac:dyDescent="0.25">
      <c r="A12" s="28">
        <v>11</v>
      </c>
      <c r="B12" s="44" t="s">
        <v>35</v>
      </c>
      <c r="C12" s="38"/>
      <c r="D12" s="38"/>
      <c r="E12" s="39"/>
      <c r="F12" s="40"/>
      <c r="G12" s="38"/>
      <c r="H12" s="38"/>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t="s">
        <v>103</v>
      </c>
      <c r="E15" s="39"/>
      <c r="F15" s="40"/>
      <c r="G15" s="38" t="s">
        <v>103</v>
      </c>
      <c r="H15" s="38"/>
      <c r="I15" s="37"/>
    </row>
    <row r="16" spans="1:9" ht="15.75" x14ac:dyDescent="0.25">
      <c r="A16" s="28">
        <v>16</v>
      </c>
      <c r="B16" s="44" t="s">
        <v>40</v>
      </c>
      <c r="C16" s="38"/>
      <c r="D16" s="38" t="s">
        <v>103</v>
      </c>
      <c r="E16" s="39"/>
      <c r="F16" s="40"/>
      <c r="G16" s="38" t="s">
        <v>103</v>
      </c>
      <c r="H16" s="38"/>
      <c r="I16" s="12"/>
    </row>
    <row r="17" spans="1:9" ht="15.75" x14ac:dyDescent="0.25">
      <c r="A17" s="28">
        <v>17</v>
      </c>
      <c r="B17" s="44" t="s">
        <v>41</v>
      </c>
      <c r="C17" s="38"/>
      <c r="D17" s="38" t="s">
        <v>103</v>
      </c>
      <c r="E17" s="39"/>
      <c r="F17" s="40"/>
      <c r="G17" s="38" t="s">
        <v>103</v>
      </c>
      <c r="H17" s="38"/>
      <c r="I17" s="12"/>
    </row>
    <row r="18" spans="1:9" ht="15.75" x14ac:dyDescent="0.25">
      <c r="A18" s="28">
        <v>18</v>
      </c>
      <c r="B18" s="44" t="s">
        <v>42</v>
      </c>
      <c r="C18" s="38"/>
      <c r="D18" s="38" t="s">
        <v>103</v>
      </c>
      <c r="E18" s="39"/>
      <c r="F18" s="40"/>
      <c r="G18" s="38" t="s">
        <v>103</v>
      </c>
      <c r="H18" s="38"/>
      <c r="I18" s="12"/>
    </row>
    <row r="19" spans="1:9" ht="15.75" x14ac:dyDescent="0.25">
      <c r="A19" s="28">
        <v>19</v>
      </c>
      <c r="B19" s="44" t="s">
        <v>43</v>
      </c>
      <c r="C19" s="38"/>
      <c r="D19" s="38" t="s">
        <v>103</v>
      </c>
      <c r="E19" s="39"/>
      <c r="F19" s="40"/>
      <c r="G19" s="38" t="s">
        <v>103</v>
      </c>
      <c r="H19" s="38"/>
      <c r="I19" s="12"/>
    </row>
    <row r="20" spans="1:9" ht="15.75" x14ac:dyDescent="0.25">
      <c r="A20" s="28">
        <v>20</v>
      </c>
      <c r="B20" s="44" t="s">
        <v>44</v>
      </c>
      <c r="C20" s="38"/>
      <c r="D20" s="38" t="s">
        <v>103</v>
      </c>
      <c r="E20" s="39"/>
      <c r="F20" s="40"/>
      <c r="G20" s="38" t="s">
        <v>103</v>
      </c>
      <c r="H20" s="38"/>
      <c r="I20" s="12"/>
    </row>
    <row r="21" spans="1:9" ht="15.75" x14ac:dyDescent="0.25">
      <c r="A21" s="28">
        <v>21</v>
      </c>
      <c r="B21" s="44" t="s">
        <v>45</v>
      </c>
      <c r="C21" s="38"/>
      <c r="D21" s="38" t="s">
        <v>103</v>
      </c>
      <c r="E21" s="39"/>
      <c r="F21" s="40"/>
      <c r="G21" s="38" t="s">
        <v>103</v>
      </c>
      <c r="H21" s="38"/>
      <c r="I21" s="12"/>
    </row>
    <row r="22" spans="1:9" ht="15.75" x14ac:dyDescent="0.25">
      <c r="A22" s="28">
        <v>22</v>
      </c>
      <c r="B22" s="44" t="s">
        <v>46</v>
      </c>
      <c r="C22" s="32"/>
      <c r="D22" s="32"/>
      <c r="E22" s="33"/>
      <c r="F22" s="40"/>
      <c r="G22" s="38"/>
      <c r="H22" s="38"/>
      <c r="I22" s="12"/>
    </row>
    <row r="23" spans="1:9" ht="15.75" x14ac:dyDescent="0.25">
      <c r="A23" s="28">
        <v>23</v>
      </c>
      <c r="B23" s="44" t="s">
        <v>47</v>
      </c>
      <c r="C23" s="32"/>
      <c r="D23" s="32"/>
      <c r="E23" s="33"/>
      <c r="F23" s="40"/>
      <c r="G23" s="38"/>
      <c r="H23" s="38"/>
      <c r="I23" s="12"/>
    </row>
    <row r="24" spans="1:9" ht="15.75" x14ac:dyDescent="0.25">
      <c r="A24" s="28">
        <v>24</v>
      </c>
      <c r="B24" s="44" t="s">
        <v>48</v>
      </c>
      <c r="C24" s="32"/>
      <c r="D24" s="32"/>
      <c r="E24" s="33"/>
      <c r="F24" s="40"/>
      <c r="G24" s="38"/>
      <c r="H24" s="38"/>
      <c r="I24" s="12"/>
    </row>
    <row r="25" spans="1:9" ht="15.75" x14ac:dyDescent="0.25">
      <c r="A25" s="28">
        <v>26</v>
      </c>
      <c r="B25" s="44" t="s">
        <v>49</v>
      </c>
      <c r="C25" s="32"/>
      <c r="D25" s="32"/>
      <c r="E25" s="33"/>
      <c r="F25" s="40"/>
      <c r="G25" s="38"/>
      <c r="H25" s="38"/>
      <c r="I25" s="12"/>
    </row>
    <row r="26" spans="1:9" ht="15.75" x14ac:dyDescent="0.25">
      <c r="A26" s="28">
        <v>27</v>
      </c>
      <c r="B26" s="44" t="s">
        <v>50</v>
      </c>
      <c r="C26" s="32"/>
      <c r="D26" s="32"/>
      <c r="E26" s="33"/>
      <c r="F26" s="40"/>
      <c r="G26" s="38" t="s">
        <v>103</v>
      </c>
      <c r="H26" s="38"/>
      <c r="I26" s="12"/>
    </row>
    <row r="27" spans="1:9" ht="15.75" x14ac:dyDescent="0.25">
      <c r="A27" s="28">
        <v>28</v>
      </c>
      <c r="B27" s="44" t="s">
        <v>51</v>
      </c>
      <c r="C27" s="32"/>
      <c r="D27" s="32"/>
      <c r="E27" s="33"/>
      <c r="F27" s="40"/>
      <c r="G27" s="38"/>
      <c r="H27" s="38"/>
      <c r="I27" s="12"/>
    </row>
    <row r="28" spans="1:9" ht="15.75" x14ac:dyDescent="0.25">
      <c r="A28" s="28">
        <v>29</v>
      </c>
      <c r="B28" s="44" t="s">
        <v>87</v>
      </c>
      <c r="C28" s="32"/>
      <c r="D28" s="32"/>
      <c r="E28" s="33"/>
      <c r="F28" s="40"/>
      <c r="G28" s="38" t="s">
        <v>103</v>
      </c>
      <c r="H28" s="38"/>
      <c r="I28" s="12"/>
    </row>
    <row r="29" spans="1:9" ht="15.75" x14ac:dyDescent="0.25">
      <c r="A29" s="28">
        <v>30</v>
      </c>
      <c r="B29" s="44" t="s">
        <v>53</v>
      </c>
      <c r="C29" s="32"/>
      <c r="D29" s="32"/>
      <c r="E29" s="33"/>
      <c r="F29" s="40"/>
      <c r="G29" s="38" t="s">
        <v>103</v>
      </c>
      <c r="H29" s="38"/>
      <c r="I29" s="12"/>
    </row>
    <row r="30" spans="1:9" ht="15.75" x14ac:dyDescent="0.25">
      <c r="A30" s="28">
        <v>31</v>
      </c>
      <c r="B30" s="44" t="s">
        <v>54</v>
      </c>
      <c r="C30" s="32"/>
      <c r="D30" s="32"/>
      <c r="E30" s="33"/>
      <c r="F30" s="40"/>
      <c r="G30" s="38" t="s">
        <v>103</v>
      </c>
      <c r="H30" s="38"/>
      <c r="I30" s="12"/>
    </row>
    <row r="31" spans="1:9" ht="15.75" x14ac:dyDescent="0.25">
      <c r="A31" s="28">
        <v>32</v>
      </c>
      <c r="B31" s="44" t="s">
        <v>55</v>
      </c>
      <c r="C31" s="32"/>
      <c r="D31" s="32"/>
      <c r="E31" s="33"/>
      <c r="F31" s="40"/>
      <c r="G31" s="38" t="s">
        <v>103</v>
      </c>
      <c r="H31" s="38"/>
      <c r="I31" s="12"/>
    </row>
    <row r="32" spans="1:9" ht="15.75" x14ac:dyDescent="0.25">
      <c r="A32" s="28">
        <v>33</v>
      </c>
      <c r="B32" s="44" t="s">
        <v>56</v>
      </c>
      <c r="C32" s="32"/>
      <c r="D32" s="32"/>
      <c r="E32" s="33"/>
      <c r="F32" s="40"/>
      <c r="G32" s="38" t="s">
        <v>103</v>
      </c>
      <c r="H32" s="38"/>
      <c r="I32" s="12"/>
    </row>
    <row r="33" spans="1:9" ht="15.75" x14ac:dyDescent="0.25">
      <c r="A33" s="28" t="s">
        <v>57</v>
      </c>
      <c r="B33" s="44" t="s">
        <v>58</v>
      </c>
      <c r="C33" s="32"/>
      <c r="D33" s="32"/>
      <c r="E33" s="33"/>
      <c r="F33" s="40"/>
      <c r="G33" s="38" t="s">
        <v>103</v>
      </c>
      <c r="H33" s="38"/>
      <c r="I33" s="12"/>
    </row>
    <row r="34" spans="1:9" ht="15.75" x14ac:dyDescent="0.25">
      <c r="A34" s="28">
        <v>34</v>
      </c>
      <c r="B34" s="44" t="s">
        <v>59</v>
      </c>
      <c r="C34" s="32"/>
      <c r="D34" s="32"/>
      <c r="E34" s="33"/>
      <c r="F34" s="40"/>
      <c r="G34" s="38" t="s">
        <v>103</v>
      </c>
      <c r="H34" s="38"/>
      <c r="I34" s="12"/>
    </row>
    <row r="35" spans="1:9" ht="15.75" x14ac:dyDescent="0.25">
      <c r="A35" s="28">
        <v>35</v>
      </c>
      <c r="B35" s="44" t="s">
        <v>60</v>
      </c>
      <c r="C35" s="32"/>
      <c r="D35" s="32"/>
      <c r="E35" s="33"/>
      <c r="F35" s="40"/>
      <c r="G35" s="38" t="s">
        <v>103</v>
      </c>
      <c r="H35" s="38"/>
      <c r="I35" s="12"/>
    </row>
    <row r="36" spans="1:9" ht="16.5" thickBot="1" x14ac:dyDescent="0.3">
      <c r="A36" s="29">
        <v>36</v>
      </c>
      <c r="B36" s="45" t="s">
        <v>61</v>
      </c>
      <c r="C36" s="34"/>
      <c r="D36" s="34"/>
      <c r="E36" s="35"/>
      <c r="F36" s="41"/>
      <c r="G36" s="42" t="s">
        <v>103</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c r="E6" s="38"/>
    </row>
    <row r="7" spans="1:9" ht="15.75" x14ac:dyDescent="0.25">
      <c r="B7" s="94">
        <v>7</v>
      </c>
      <c r="C7" s="95" t="s">
        <v>31</v>
      </c>
      <c r="D7" s="38"/>
      <c r="E7" s="38"/>
    </row>
    <row r="8" spans="1:9" ht="15.75" x14ac:dyDescent="0.25">
      <c r="B8" s="94">
        <v>8</v>
      </c>
      <c r="C8" s="95" t="s">
        <v>32</v>
      </c>
      <c r="D8" s="38"/>
      <c r="E8" s="38"/>
    </row>
    <row r="9" spans="1:9" ht="31.5" x14ac:dyDescent="0.25">
      <c r="B9" s="94">
        <v>9</v>
      </c>
      <c r="C9" s="95" t="s">
        <v>33</v>
      </c>
      <c r="D9" s="38"/>
      <c r="E9" s="38"/>
    </row>
    <row r="10" spans="1:9" ht="15.75" x14ac:dyDescent="0.25">
      <c r="B10" s="94">
        <v>10</v>
      </c>
      <c r="C10" s="95" t="s">
        <v>34</v>
      </c>
      <c r="D10" s="38"/>
      <c r="E10" s="38"/>
    </row>
    <row r="11" spans="1:9" ht="15.75" x14ac:dyDescent="0.25">
      <c r="B11" s="94">
        <v>11</v>
      </c>
      <c r="C11" s="95" t="s">
        <v>35</v>
      </c>
      <c r="D11" s="38"/>
      <c r="E11" s="38"/>
    </row>
    <row r="12" spans="1:9" ht="32.25" thickBot="1" x14ac:dyDescent="0.3">
      <c r="B12" s="96">
        <v>13</v>
      </c>
      <c r="C12" s="97" t="s">
        <v>36</v>
      </c>
      <c r="D12" s="38"/>
      <c r="E12" s="38"/>
    </row>
    <row r="13" spans="1:9" ht="15.75" x14ac:dyDescent="0.25">
      <c r="B13" s="90"/>
      <c r="C13" s="98" t="s">
        <v>38</v>
      </c>
      <c r="D13" s="38"/>
      <c r="E13" s="38"/>
    </row>
    <row r="14" spans="1:9" ht="31.5" x14ac:dyDescent="0.25">
      <c r="B14" s="94">
        <v>15</v>
      </c>
      <c r="C14" s="95" t="s">
        <v>39</v>
      </c>
      <c r="D14" s="38"/>
      <c r="E14" s="38"/>
    </row>
    <row r="15" spans="1:9" ht="31.5" x14ac:dyDescent="0.25">
      <c r="B15" s="94">
        <v>16</v>
      </c>
      <c r="C15" s="95" t="s">
        <v>40</v>
      </c>
      <c r="D15" s="38"/>
      <c r="E15" s="38"/>
    </row>
    <row r="16" spans="1:9" ht="31.5" x14ac:dyDescent="0.25">
      <c r="B16" s="94">
        <v>17</v>
      </c>
      <c r="C16" s="95" t="s">
        <v>41</v>
      </c>
      <c r="D16" s="38"/>
      <c r="E16" s="38"/>
    </row>
    <row r="17" spans="2:5" ht="15.75" x14ac:dyDescent="0.25">
      <c r="B17" s="94">
        <v>18</v>
      </c>
      <c r="C17" s="95" t="s">
        <v>42</v>
      </c>
      <c r="D17" s="38"/>
      <c r="E17" s="38"/>
    </row>
    <row r="18" spans="2:5" ht="15.75" x14ac:dyDescent="0.25">
      <c r="B18" s="94">
        <v>19</v>
      </c>
      <c r="C18" s="95" t="s">
        <v>43</v>
      </c>
      <c r="D18" s="38"/>
      <c r="E18" s="38"/>
    </row>
    <row r="19" spans="2:5" ht="15.75" x14ac:dyDescent="0.25">
      <c r="B19" s="94">
        <v>20</v>
      </c>
      <c r="C19" s="95" t="s">
        <v>44</v>
      </c>
      <c r="D19" s="38"/>
      <c r="E19" s="38"/>
    </row>
    <row r="20" spans="2:5" ht="15.75" x14ac:dyDescent="0.25">
      <c r="B20" s="94">
        <v>21</v>
      </c>
      <c r="C20" s="95" t="s">
        <v>45</v>
      </c>
      <c r="D20" s="38"/>
      <c r="E20" s="38"/>
    </row>
    <row r="21" spans="2:5" ht="15.75" x14ac:dyDescent="0.25">
      <c r="B21" s="94">
        <v>22</v>
      </c>
      <c r="C21" s="95" t="s">
        <v>46</v>
      </c>
      <c r="D21" s="38"/>
      <c r="E21" s="38"/>
    </row>
    <row r="22" spans="2:5" ht="31.5" x14ac:dyDescent="0.25">
      <c r="B22" s="94">
        <v>23</v>
      </c>
      <c r="C22" s="95" t="s">
        <v>47</v>
      </c>
      <c r="D22" s="38"/>
      <c r="E22" s="38"/>
    </row>
    <row r="23" spans="2:5" ht="15.75" x14ac:dyDescent="0.25">
      <c r="B23" s="94">
        <v>24</v>
      </c>
      <c r="C23" s="95" t="s">
        <v>48</v>
      </c>
      <c r="D23" s="38"/>
      <c r="E23" s="38"/>
    </row>
    <row r="24" spans="2:5" ht="15.75" x14ac:dyDescent="0.25">
      <c r="B24" s="94">
        <v>26</v>
      </c>
      <c r="C24" s="95" t="s">
        <v>49</v>
      </c>
      <c r="D24" s="38"/>
      <c r="E24" s="38"/>
    </row>
    <row r="25" spans="2:5" ht="15.75" x14ac:dyDescent="0.25">
      <c r="B25" s="94">
        <v>27</v>
      </c>
      <c r="C25" s="95" t="s">
        <v>50</v>
      </c>
      <c r="D25" s="38"/>
      <c r="E25" s="38"/>
    </row>
    <row r="26" spans="2:5" ht="15.75" x14ac:dyDescent="0.25">
      <c r="B26" s="94">
        <v>28</v>
      </c>
      <c r="C26" s="95" t="s">
        <v>51</v>
      </c>
      <c r="D26" s="38"/>
      <c r="E26" s="38"/>
    </row>
    <row r="27" spans="2:5" ht="15.75" x14ac:dyDescent="0.25">
      <c r="B27" s="94">
        <v>29</v>
      </c>
      <c r="C27" s="95" t="s">
        <v>87</v>
      </c>
      <c r="D27" s="38"/>
      <c r="E27" s="38"/>
    </row>
    <row r="28" spans="2:5" ht="15.75" x14ac:dyDescent="0.25">
      <c r="B28" s="94">
        <v>30</v>
      </c>
      <c r="C28" s="95" t="s">
        <v>53</v>
      </c>
      <c r="D28" s="38"/>
      <c r="E28" s="38"/>
    </row>
    <row r="29" spans="2:5" ht="15.75" x14ac:dyDescent="0.25">
      <c r="B29" s="94">
        <v>31</v>
      </c>
      <c r="C29" s="95" t="s">
        <v>54</v>
      </c>
      <c r="D29" s="38"/>
      <c r="E29" s="38"/>
    </row>
    <row r="30" spans="2:5" ht="47.25" x14ac:dyDescent="0.25">
      <c r="B30" s="94">
        <v>32</v>
      </c>
      <c r="C30" s="95" t="s">
        <v>55</v>
      </c>
      <c r="D30" s="38"/>
      <c r="E30" s="38"/>
    </row>
    <row r="31" spans="2:5" ht="15.75" x14ac:dyDescent="0.25">
      <c r="B31" s="94">
        <v>33</v>
      </c>
      <c r="C31" s="95" t="s">
        <v>56</v>
      </c>
      <c r="D31" s="38"/>
      <c r="E31" s="38"/>
    </row>
    <row r="32" spans="2:5" ht="15.75" x14ac:dyDescent="0.25">
      <c r="B32" s="94" t="s">
        <v>57</v>
      </c>
      <c r="C32" s="95" t="s">
        <v>58</v>
      </c>
      <c r="D32" s="38"/>
      <c r="E32" s="38"/>
    </row>
    <row r="33" spans="2:5" ht="15.75" x14ac:dyDescent="0.25">
      <c r="B33" s="94">
        <v>34</v>
      </c>
      <c r="C33" s="95" t="s">
        <v>59</v>
      </c>
      <c r="D33" s="38"/>
      <c r="E33" s="38"/>
    </row>
    <row r="34" spans="2:5" ht="15.75" x14ac:dyDescent="0.25">
      <c r="B34" s="94">
        <v>35</v>
      </c>
      <c r="C34" s="95" t="s">
        <v>60</v>
      </c>
      <c r="D34" s="38"/>
      <c r="E34" s="38"/>
    </row>
    <row r="35" spans="2:5" ht="16.5" thickBot="1" x14ac:dyDescent="0.3">
      <c r="B35" s="96">
        <v>36</v>
      </c>
      <c r="C35" s="97"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2019-03-18T15:53:25Z</cp:lastPrinted>
  <dcterms:created xsi:type="dcterms:W3CDTF">2013-10-30T14:59:00Z</dcterms:created>
  <dcterms:modified xsi:type="dcterms:W3CDTF">2019-05-23T14:04:29Z</dcterms:modified>
</cp:coreProperties>
</file>