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inancials" sheetId="1" r:id="rId1"/>
    <sheet name="FTE-Paid Staff" sheetId="2" r:id="rId2"/>
    <sheet name="Services" sheetId="3" r:id="rId3"/>
    <sheet name="Staffing" sheetId="4" r:id="rId4"/>
  </sheets>
  <definedNames>
    <definedName name="_xlnm.Print_Titles" localSheetId="0">'Financials'!$1:$2</definedName>
    <definedName name="_xlnm.Print_Titles" localSheetId="1">'FTE-Paid Staff'!$1:$2</definedName>
    <definedName name="_xlnm.Print_Titles" localSheetId="2">'Services'!$1:$2</definedName>
    <definedName name="_xlnm.Print_Titles" localSheetId="3">'Staffing'!$1:$2</definedName>
  </definedNames>
  <calcPr fullCalcOnLoad="1"/>
</workbook>
</file>

<file path=xl/sharedStrings.xml><?xml version="1.0" encoding="utf-8"?>
<sst xmlns="http://schemas.openxmlformats.org/spreadsheetml/2006/main" count="934" uniqueCount="169">
  <si>
    <t>Municipality</t>
  </si>
  <si>
    <t>LSA</t>
  </si>
  <si>
    <t>Abel J. Morneault Memorial Library</t>
  </si>
  <si>
    <t>Van Buren</t>
  </si>
  <si>
    <t>Albert Church Brown Memorial Library</t>
  </si>
  <si>
    <t>China</t>
  </si>
  <si>
    <t>Atkins Memorial Library</t>
  </si>
  <si>
    <t>Corinth</t>
  </si>
  <si>
    <t>Belgrade Public Library</t>
  </si>
  <si>
    <t>Belgrade</t>
  </si>
  <si>
    <t>Bethel Library Assn</t>
  </si>
  <si>
    <t>Bethel</t>
  </si>
  <si>
    <t>Bolsters Mills Village Library</t>
  </si>
  <si>
    <t>Harrison</t>
  </si>
  <si>
    <t>Bowdoinham Public Library</t>
  </si>
  <si>
    <t>Bowdoinham</t>
  </si>
  <si>
    <t>Bristol Area Library</t>
  </si>
  <si>
    <t>Bristol</t>
  </si>
  <si>
    <t>Brown Memorial Library - Clinton</t>
  </si>
  <si>
    <t>Clinton</t>
  </si>
  <si>
    <t>Calais Free Library</t>
  </si>
  <si>
    <t>Calais</t>
  </si>
  <si>
    <t>Cape Porpoise Library</t>
  </si>
  <si>
    <t>Kennebunkport</t>
  </si>
  <si>
    <t>Carver Memorial Library</t>
  </si>
  <si>
    <t>Searsport</t>
  </si>
  <si>
    <t>Casco Public Library</t>
  </si>
  <si>
    <t>Casco</t>
  </si>
  <si>
    <t>Cumston Public Library</t>
  </si>
  <si>
    <t>Monmouth</t>
  </si>
  <si>
    <t>D.A. Hurd Library</t>
  </si>
  <si>
    <t>North Berwick</t>
  </si>
  <si>
    <t>Davis Memorial Library</t>
  </si>
  <si>
    <t>Limington</t>
  </si>
  <si>
    <t>Fort Fairfield Public Library</t>
  </si>
  <si>
    <t>Fort Fairfield</t>
  </si>
  <si>
    <t>Fort Kent Public Library</t>
  </si>
  <si>
    <t>Fort Kent</t>
  </si>
  <si>
    <t>Fryeburg Public Library</t>
  </si>
  <si>
    <t>Fryeburg</t>
  </si>
  <si>
    <t>Glenburn Library</t>
  </si>
  <si>
    <t>Glenburn</t>
  </si>
  <si>
    <t>Graves Memorial Library</t>
  </si>
  <si>
    <t>Hamlin Memorial Library</t>
  </si>
  <si>
    <t>Paris</t>
  </si>
  <si>
    <t>Isaac F. Umberhine Public Library</t>
  </si>
  <si>
    <t>Richmond</t>
  </si>
  <si>
    <t>Jackson Memorial Library</t>
  </si>
  <si>
    <t>Saint George</t>
  </si>
  <si>
    <t>Jay-Niles Memorial Library</t>
  </si>
  <si>
    <t>Jay</t>
  </si>
  <si>
    <t>Jefferson Public Library</t>
  </si>
  <si>
    <t>Jefferson</t>
  </si>
  <si>
    <t>Julia Adams Morse Memorial Library</t>
  </si>
  <si>
    <t>Greene</t>
  </si>
  <si>
    <t>Kezar Falls Circulating Library</t>
  </si>
  <si>
    <t>Parsonsfield</t>
  </si>
  <si>
    <t>Levant Heritage Library</t>
  </si>
  <si>
    <t>Levant</t>
  </si>
  <si>
    <t>Limerick Public Library</t>
  </si>
  <si>
    <t>Limerick</t>
  </si>
  <si>
    <t>Madawaska Public Library</t>
  </si>
  <si>
    <t>Madawaska</t>
  </si>
  <si>
    <t>Mechanic Falls Public Library</t>
  </si>
  <si>
    <t>Mechanic Falls</t>
  </si>
  <si>
    <t>Mexico Free Public Library</t>
  </si>
  <si>
    <t>Mexico</t>
  </si>
  <si>
    <t>Millinocket Memorial Library</t>
  </si>
  <si>
    <t>Millinocket</t>
  </si>
  <si>
    <t>Naples Public Library</t>
  </si>
  <si>
    <t>Naples</t>
  </si>
  <si>
    <t>Norridgewock Free Public Library</t>
  </si>
  <si>
    <t>Norridgewock</t>
  </si>
  <si>
    <t>Norway Memorial Library</t>
  </si>
  <si>
    <t>Norway</t>
  </si>
  <si>
    <t>Orrington Public Library</t>
  </si>
  <si>
    <t>Orrington</t>
  </si>
  <si>
    <t>Paris Public Library</t>
  </si>
  <si>
    <t>Parsons Memorial Library</t>
  </si>
  <si>
    <t>Alfred</t>
  </si>
  <si>
    <t>Pittsfield Public Library</t>
  </si>
  <si>
    <t>Pittsfield</t>
  </si>
  <si>
    <t>Raymond Village Library</t>
  </si>
  <si>
    <t>Raymond</t>
  </si>
  <si>
    <t>Readfield Community Library</t>
  </si>
  <si>
    <t>Readfield</t>
  </si>
  <si>
    <t>Rockport Public Library</t>
  </si>
  <si>
    <t>Rockport</t>
  </si>
  <si>
    <t>Shapleigh Community Library</t>
  </si>
  <si>
    <t>Shapleigh</t>
  </si>
  <si>
    <t>Simpson Memorial Library</t>
  </si>
  <si>
    <t>Carmel</t>
  </si>
  <si>
    <t>South China Public Library</t>
  </si>
  <si>
    <t>Stewart Public Library</t>
  </si>
  <si>
    <t>Anson</t>
  </si>
  <si>
    <t>Thomaston Public Library</t>
  </si>
  <si>
    <t>Thomaston</t>
  </si>
  <si>
    <t>Thompson Free Library</t>
  </si>
  <si>
    <t>Dover-Foxcroft</t>
  </si>
  <si>
    <t>Treat Memorial Library</t>
  </si>
  <si>
    <t>Livermore Falls</t>
  </si>
  <si>
    <t>Vassalboro Public Library</t>
  </si>
  <si>
    <t>Vassalboro</t>
  </si>
  <si>
    <t>Walter T. A. Hansen Memorial Library</t>
  </si>
  <si>
    <t>Mars Hill</t>
  </si>
  <si>
    <t>Warren Free Public Library</t>
  </si>
  <si>
    <t>Warren</t>
  </si>
  <si>
    <t>Whitneyville Public Library</t>
  </si>
  <si>
    <t>Whitneyville</t>
  </si>
  <si>
    <t>Wilton Free Public Library</t>
  </si>
  <si>
    <t>Wilton</t>
  </si>
  <si>
    <t>Winterport Memorial Library</t>
  </si>
  <si>
    <t>Winterport</t>
  </si>
  <si>
    <t>Zadoc Long Free Library</t>
  </si>
  <si>
    <t>Buckfield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</si>
  <si>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</si>
  <si>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</si>
  <si>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</si>
  <si>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</si>
  <si>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</si>
  <si>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</si>
  <si>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</si>
  <si>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Expend.</t>
  </si>
  <si>
    <t>Per Cap Total Operating Expend.</t>
  </si>
  <si>
    <t>Financials for Population 2500-4999</t>
  </si>
  <si>
    <t>N/A</t>
  </si>
  <si>
    <t>No</t>
  </si>
  <si>
    <t>Yes</t>
  </si>
  <si>
    <t>Total Reg. Patrons</t>
  </si>
  <si>
    <t>Total Patron Visits</t>
  </si>
  <si>
    <t>Total Refer. Trans.</t>
  </si>
  <si>
    <t>Total Prog. per Year</t>
  </si>
  <si>
    <t>Total Prog. Attend. Per Year</t>
  </si>
  <si>
    <t>Total ILL Prov.</t>
  </si>
  <si>
    <t>Total ILL Rec.</t>
  </si>
  <si>
    <t>Total Children, YA, Adult Collection</t>
  </si>
  <si>
    <t>Total All Circ.</t>
  </si>
  <si>
    <t>Per Cap Circ.</t>
  </si>
  <si>
    <t>Comp. Users per Year</t>
  </si>
  <si>
    <t>Services for Population 2500-4999</t>
  </si>
  <si>
    <t>Director  Annual Salary</t>
  </si>
  <si>
    <t xml:space="preserve">Director Hr Rate </t>
  </si>
  <si>
    <t>Assist. Director  Annual Salary</t>
  </si>
  <si>
    <t>Assist. Director HrRate</t>
  </si>
  <si>
    <t>Cat. Cur. Salary</t>
  </si>
  <si>
    <t>Cat. Hr Rate</t>
  </si>
  <si>
    <t>Child.  Cur. Salary</t>
  </si>
  <si>
    <t>Child. Hr Rate</t>
  </si>
  <si>
    <t>YA Cur. Salary</t>
  </si>
  <si>
    <t>YA Hr Rate</t>
  </si>
  <si>
    <t>Ref. Cur. Salary</t>
  </si>
  <si>
    <t>Ref.Hr Rate</t>
  </si>
  <si>
    <t>Cir. Cur. Salary</t>
  </si>
  <si>
    <t>Circ. Hr Rate</t>
  </si>
  <si>
    <t>Staffing for Population 2500-4999</t>
  </si>
  <si>
    <t>AVERAGES</t>
  </si>
  <si>
    <t>MEDIANS</t>
  </si>
  <si>
    <t>FTE Paid Staff for Population 2500-4999</t>
  </si>
  <si>
    <t>Per Cap Collect</t>
  </si>
  <si>
    <t>Brown Memorial Library</t>
  </si>
  <si>
    <t>Albert Church Brown Memorial Lib.</t>
  </si>
  <si>
    <t>Julia Adams Morse Memorial Lib.</t>
  </si>
  <si>
    <t>Walter T. A. Hansen Memorial Lib.</t>
  </si>
  <si>
    <t>Abel J. Morneault Memorial Lib.</t>
  </si>
  <si>
    <t xml:space="preserve">Direct. MLS </t>
  </si>
  <si>
    <t>FTE Librarian with MLS</t>
  </si>
  <si>
    <t>FTE Title of Librarian</t>
  </si>
  <si>
    <t>FTE Other Paid Staff</t>
  </si>
  <si>
    <t>Total Paid Staff (Actual # People)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</si>
</sst>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164" fontId="38" fillId="33" borderId="10" xfId="0" applyNumberFormat="1" applyFont="1" applyFill="1" applyBorder="1" applyAlignment="1">
      <alignment wrapText="1"/>
    </xf>
    <xf numFmtId="165" fontId="38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38" fillId="33" borderId="10" xfId="0" applyNumberFormat="1" applyFont="1" applyFill="1" applyBorder="1" applyAlignment="1">
      <alignment wrapText="1"/>
    </xf>
    <xf numFmtId="2" fontId="38" fillId="33" borderId="10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38" fillId="33" borderId="10" xfId="0" applyNumberFormat="1" applyFont="1" applyFill="1" applyBorder="1" applyAlignment="1">
      <alignment horizontal="right" wrapText="1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9" fillId="9" borderId="10" xfId="0" applyFont="1" applyFill="1" applyBorder="1" applyAlignment="1">
      <alignment/>
    </xf>
    <xf numFmtId="3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0" fontId="39" fillId="34" borderId="10" xfId="0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5" fontId="0" fillId="32" borderId="10" xfId="0" applyNumberFormat="1" applyFill="1" applyBorder="1" applyAlignment="1">
      <alignment/>
    </xf>
    <xf numFmtId="0" fontId="39" fillId="0" borderId="11" xfId="0" applyFont="1" applyBorder="1" applyAlignment="1">
      <alignment/>
    </xf>
    <xf numFmtId="3" fontId="0" fillId="0" borderId="0" xfId="0" applyNumberFormat="1" applyAlignment="1">
      <alignment horizontal="right"/>
    </xf>
    <xf numFmtId="3" fontId="38" fillId="33" borderId="10" xfId="0" applyNumberFormat="1" applyFont="1" applyFill="1" applyBorder="1" applyAlignment="1">
      <alignment horizontal="right" wrapText="1"/>
    </xf>
    <xf numFmtId="2" fontId="3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0" fontId="39" fillId="0" borderId="1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" sqref="A2:K2"/>
    </sheetView>
  </sheetViews>
  <sheetFormatPr defaultColWidth="9.140625" defaultRowHeight="15"/>
  <cols>
    <col min="1" max="1" width="29.57421875" style="0" customWidth="1"/>
    <col min="2" max="2" width="13.28125" style="0" customWidth="1"/>
    <col min="3" max="3" width="6.140625" style="5" customWidth="1"/>
    <col min="4" max="4" width="12.7109375" style="9" customWidth="1"/>
    <col min="5" max="5" width="9.28125" style="11" customWidth="1"/>
    <col min="6" max="6" width="10.00390625" style="9" customWidth="1"/>
    <col min="7" max="7" width="9.140625" style="11" customWidth="1"/>
    <col min="8" max="8" width="11.140625" style="9" customWidth="1"/>
    <col min="9" max="9" width="10.7109375" style="9" customWidth="1"/>
    <col min="10" max="10" width="9.8515625" style="9" customWidth="1"/>
    <col min="11" max="11" width="9.140625" style="11" customWidth="1"/>
  </cols>
  <sheetData>
    <row r="1" ht="15.75">
      <c r="A1" s="1" t="s">
        <v>124</v>
      </c>
    </row>
    <row r="2" spans="1:11" ht="54.75">
      <c r="A2" s="2" t="s">
        <v>115</v>
      </c>
      <c r="B2" s="2" t="s">
        <v>0</v>
      </c>
      <c r="C2" s="7" t="s">
        <v>1</v>
      </c>
      <c r="D2" s="3" t="s">
        <v>116</v>
      </c>
      <c r="E2" s="4" t="s">
        <v>117</v>
      </c>
      <c r="F2" s="3" t="s">
        <v>118</v>
      </c>
      <c r="G2" s="4" t="s">
        <v>119</v>
      </c>
      <c r="H2" s="3" t="s">
        <v>120</v>
      </c>
      <c r="I2" s="3" t="s">
        <v>121</v>
      </c>
      <c r="J2" s="3" t="s">
        <v>122</v>
      </c>
      <c r="K2" s="4" t="s">
        <v>123</v>
      </c>
    </row>
    <row r="3" spans="1:11" ht="15">
      <c r="A3" s="13" t="s">
        <v>2</v>
      </c>
      <c r="B3" s="13" t="s">
        <v>3</v>
      </c>
      <c r="C3" s="14">
        <v>2834</v>
      </c>
      <c r="D3" s="15">
        <v>54347</v>
      </c>
      <c r="E3" s="16">
        <f>D3/C3</f>
        <v>19.176781933662667</v>
      </c>
      <c r="F3" s="15">
        <v>61347</v>
      </c>
      <c r="G3" s="16">
        <f>F3/C3</f>
        <v>21.646788990825687</v>
      </c>
      <c r="H3" s="15">
        <v>44814</v>
      </c>
      <c r="I3" s="15">
        <v>6775</v>
      </c>
      <c r="J3" s="15">
        <v>60914</v>
      </c>
      <c r="K3" s="16">
        <f>J3/C3</f>
        <v>21.494001411432603</v>
      </c>
    </row>
    <row r="4" spans="1:11" ht="15">
      <c r="A4" s="13" t="s">
        <v>4</v>
      </c>
      <c r="B4" s="13" t="s">
        <v>5</v>
      </c>
      <c r="C4" s="14">
        <v>4431</v>
      </c>
      <c r="D4" s="15">
        <v>0</v>
      </c>
      <c r="E4" s="16">
        <f aca="true" t="shared" si="0" ref="E4:E60">D4/C4</f>
        <v>0</v>
      </c>
      <c r="F4" s="15">
        <v>37871</v>
      </c>
      <c r="G4" s="16">
        <f aca="true" t="shared" si="1" ref="G4:G60">F4/C4</f>
        <v>8.546829158203566</v>
      </c>
      <c r="H4" s="15">
        <v>8068</v>
      </c>
      <c r="I4" s="15">
        <v>2116</v>
      </c>
      <c r="J4" s="15">
        <v>14982</v>
      </c>
      <c r="K4" s="16">
        <f aca="true" t="shared" si="2" ref="K4:K60">J4/C4</f>
        <v>3.3811780636425186</v>
      </c>
    </row>
    <row r="5" spans="1:11" ht="15">
      <c r="A5" s="13" t="s">
        <v>6</v>
      </c>
      <c r="B5" s="13" t="s">
        <v>7</v>
      </c>
      <c r="C5" s="14">
        <v>2706</v>
      </c>
      <c r="D5" s="15">
        <v>6500</v>
      </c>
      <c r="E5" s="16">
        <f t="shared" si="0"/>
        <v>2.4020694752402068</v>
      </c>
      <c r="F5" s="15">
        <v>8301</v>
      </c>
      <c r="G5" s="16">
        <f t="shared" si="1"/>
        <v>3.067627494456763</v>
      </c>
      <c r="H5" s="15">
        <v>4185</v>
      </c>
      <c r="I5" s="15">
        <v>2570</v>
      </c>
      <c r="J5" s="15">
        <v>11755</v>
      </c>
      <c r="K5" s="16">
        <f t="shared" si="2"/>
        <v>4.344050258684405</v>
      </c>
    </row>
    <row r="6" spans="1:11" ht="15">
      <c r="A6" s="13" t="s">
        <v>8</v>
      </c>
      <c r="B6" s="13" t="s">
        <v>9</v>
      </c>
      <c r="C6" s="14">
        <v>3213</v>
      </c>
      <c r="D6" s="15">
        <v>40820</v>
      </c>
      <c r="E6" s="16">
        <f t="shared" si="0"/>
        <v>12.704637410519764</v>
      </c>
      <c r="F6" s="15">
        <v>41644</v>
      </c>
      <c r="G6" s="16">
        <f t="shared" si="1"/>
        <v>12.961095549330844</v>
      </c>
      <c r="H6" s="15">
        <v>34179</v>
      </c>
      <c r="I6" s="15">
        <v>4558</v>
      </c>
      <c r="J6" s="15">
        <v>41635</v>
      </c>
      <c r="K6" s="16">
        <f t="shared" si="2"/>
        <v>12.958294428882665</v>
      </c>
    </row>
    <row r="7" spans="1:11" ht="15">
      <c r="A7" s="13" t="s">
        <v>10</v>
      </c>
      <c r="B7" s="13" t="s">
        <v>11</v>
      </c>
      <c r="C7" s="14">
        <v>2659</v>
      </c>
      <c r="D7" s="15">
        <v>21733</v>
      </c>
      <c r="E7" s="16">
        <f t="shared" si="0"/>
        <v>8.173373448664911</v>
      </c>
      <c r="F7" s="15">
        <v>46312</v>
      </c>
      <c r="G7" s="16">
        <f t="shared" si="1"/>
        <v>17.41707408800301</v>
      </c>
      <c r="H7" s="15">
        <v>33373</v>
      </c>
      <c r="I7" s="15">
        <v>8533</v>
      </c>
      <c r="J7" s="15">
        <v>52262</v>
      </c>
      <c r="K7" s="16">
        <f t="shared" si="2"/>
        <v>19.654757427604363</v>
      </c>
    </row>
    <row r="8" spans="1:11" ht="15">
      <c r="A8" s="13" t="s">
        <v>12</v>
      </c>
      <c r="B8" s="13" t="s">
        <v>13</v>
      </c>
      <c r="C8" s="14">
        <v>4106</v>
      </c>
      <c r="D8" s="15">
        <v>9500</v>
      </c>
      <c r="E8" s="16">
        <f t="shared" si="0"/>
        <v>2.3136872868972236</v>
      </c>
      <c r="F8" s="15">
        <v>9500</v>
      </c>
      <c r="G8" s="16">
        <f t="shared" si="1"/>
        <v>2.3136872868972236</v>
      </c>
      <c r="H8" s="15">
        <v>0</v>
      </c>
      <c r="I8" s="15">
        <v>3293</v>
      </c>
      <c r="J8" s="15">
        <v>5452</v>
      </c>
      <c r="K8" s="16">
        <f t="shared" si="2"/>
        <v>1.3278129566488066</v>
      </c>
    </row>
    <row r="9" spans="1:11" ht="15">
      <c r="A9" s="13" t="s">
        <v>14</v>
      </c>
      <c r="B9" s="13" t="s">
        <v>15</v>
      </c>
      <c r="C9" s="14">
        <v>2753</v>
      </c>
      <c r="D9" s="15">
        <v>17000</v>
      </c>
      <c r="E9" s="16">
        <f t="shared" si="0"/>
        <v>6.175081729022884</v>
      </c>
      <c r="F9" s="15">
        <v>55305</v>
      </c>
      <c r="G9" s="16">
        <f t="shared" si="1"/>
        <v>20.088993824918273</v>
      </c>
      <c r="H9" s="15">
        <v>14687</v>
      </c>
      <c r="I9" s="15">
        <v>7596</v>
      </c>
      <c r="J9" s="15">
        <v>34314</v>
      </c>
      <c r="K9" s="16">
        <f t="shared" si="2"/>
        <v>12.464220849981839</v>
      </c>
    </row>
    <row r="10" spans="1:11" ht="15">
      <c r="A10" s="13" t="s">
        <v>16</v>
      </c>
      <c r="B10" s="13" t="s">
        <v>17</v>
      </c>
      <c r="C10" s="14">
        <v>2778</v>
      </c>
      <c r="D10" s="15">
        <v>13000</v>
      </c>
      <c r="E10" s="16">
        <f t="shared" si="0"/>
        <v>4.679625629949604</v>
      </c>
      <c r="F10" s="15">
        <v>61550</v>
      </c>
      <c r="G10" s="16">
        <f t="shared" si="1"/>
        <v>22.156227501799854</v>
      </c>
      <c r="H10" s="15">
        <v>31335</v>
      </c>
      <c r="I10" s="15">
        <v>8800</v>
      </c>
      <c r="J10" s="15">
        <v>64785</v>
      </c>
      <c r="K10" s="16">
        <f t="shared" si="2"/>
        <v>23.3207343412527</v>
      </c>
    </row>
    <row r="11" spans="1:11" ht="15">
      <c r="A11" s="13" t="s">
        <v>18</v>
      </c>
      <c r="B11" s="13" t="s">
        <v>19</v>
      </c>
      <c r="C11" s="14">
        <v>3315</v>
      </c>
      <c r="D11" s="15">
        <v>50635</v>
      </c>
      <c r="E11" s="16">
        <f t="shared" si="0"/>
        <v>15.27450980392157</v>
      </c>
      <c r="F11" s="15">
        <v>51735</v>
      </c>
      <c r="G11" s="16">
        <f t="shared" si="1"/>
        <v>15.606334841628959</v>
      </c>
      <c r="H11" s="15">
        <v>35325</v>
      </c>
      <c r="I11" s="15">
        <v>4906</v>
      </c>
      <c r="J11" s="15">
        <v>49859</v>
      </c>
      <c r="K11" s="16">
        <f t="shared" si="2"/>
        <v>15.040422322775264</v>
      </c>
    </row>
    <row r="12" spans="1:11" ht="15">
      <c r="A12" s="13" t="s">
        <v>20</v>
      </c>
      <c r="B12" s="13" t="s">
        <v>21</v>
      </c>
      <c r="C12" s="14">
        <v>3184</v>
      </c>
      <c r="D12" s="15">
        <v>154536</v>
      </c>
      <c r="E12" s="16">
        <f t="shared" si="0"/>
        <v>48.53517587939699</v>
      </c>
      <c r="F12" s="15">
        <v>160340</v>
      </c>
      <c r="G12" s="16">
        <f t="shared" si="1"/>
        <v>50.358040201005025</v>
      </c>
      <c r="H12" s="15">
        <v>127745</v>
      </c>
      <c r="I12" s="15">
        <v>11340</v>
      </c>
      <c r="J12" s="15">
        <v>160340</v>
      </c>
      <c r="K12" s="16">
        <f t="shared" si="2"/>
        <v>50.358040201005025</v>
      </c>
    </row>
    <row r="13" spans="1:11" ht="15">
      <c r="A13" s="13" t="s">
        <v>22</v>
      </c>
      <c r="B13" s="13" t="s">
        <v>23</v>
      </c>
      <c r="C13" s="14">
        <v>3984</v>
      </c>
      <c r="D13" s="15">
        <v>11175</v>
      </c>
      <c r="E13" s="16">
        <f t="shared" si="0"/>
        <v>2.8049698795180724</v>
      </c>
      <c r="F13" s="15">
        <v>12495</v>
      </c>
      <c r="G13" s="16">
        <f t="shared" si="1"/>
        <v>3.1362951807228914</v>
      </c>
      <c r="H13" s="15">
        <v>5697</v>
      </c>
      <c r="I13" s="15">
        <v>3456</v>
      </c>
      <c r="J13" s="15">
        <v>14706</v>
      </c>
      <c r="K13" s="16">
        <f t="shared" si="2"/>
        <v>3.691265060240964</v>
      </c>
    </row>
    <row r="14" spans="1:11" ht="15">
      <c r="A14" s="13" t="s">
        <v>24</v>
      </c>
      <c r="B14" s="13" t="s">
        <v>25</v>
      </c>
      <c r="C14" s="14">
        <v>2584</v>
      </c>
      <c r="D14" s="15">
        <v>74436</v>
      </c>
      <c r="E14" s="16">
        <f t="shared" si="0"/>
        <v>28.806501547987615</v>
      </c>
      <c r="F14" s="15">
        <v>105703</v>
      </c>
      <c r="G14" s="16">
        <f t="shared" si="1"/>
        <v>40.90673374613003</v>
      </c>
      <c r="H14" s="15">
        <v>63957</v>
      </c>
      <c r="I14" s="15">
        <v>11530</v>
      </c>
      <c r="J14" s="15">
        <v>94647</v>
      </c>
      <c r="K14" s="16">
        <f t="shared" si="2"/>
        <v>36.6280959752322</v>
      </c>
    </row>
    <row r="15" spans="1:11" ht="15">
      <c r="A15" s="13" t="s">
        <v>26</v>
      </c>
      <c r="B15" s="13" t="s">
        <v>27</v>
      </c>
      <c r="C15" s="14">
        <v>3777</v>
      </c>
      <c r="D15" s="15">
        <v>39325</v>
      </c>
      <c r="E15" s="16">
        <f t="shared" si="0"/>
        <v>10.411702409319565</v>
      </c>
      <c r="F15" s="15">
        <v>91927</v>
      </c>
      <c r="G15" s="16">
        <f t="shared" si="1"/>
        <v>24.33862854117024</v>
      </c>
      <c r="H15" s="15">
        <v>61821</v>
      </c>
      <c r="I15" s="15">
        <v>10910</v>
      </c>
      <c r="J15" s="15">
        <v>101871</v>
      </c>
      <c r="K15" s="16">
        <f t="shared" si="2"/>
        <v>26.9714058776807</v>
      </c>
    </row>
    <row r="16" spans="1:11" ht="15">
      <c r="A16" s="13" t="s">
        <v>28</v>
      </c>
      <c r="B16" s="13" t="s">
        <v>29</v>
      </c>
      <c r="C16" s="14">
        <v>3855</v>
      </c>
      <c r="D16" s="15">
        <v>62787</v>
      </c>
      <c r="E16" s="16">
        <f t="shared" si="0"/>
        <v>16.28715953307393</v>
      </c>
      <c r="F16" s="15">
        <v>63001</v>
      </c>
      <c r="G16" s="16">
        <f t="shared" si="1"/>
        <v>16.34267185473411</v>
      </c>
      <c r="H16" s="15">
        <v>59361</v>
      </c>
      <c r="I16" s="15">
        <v>6710</v>
      </c>
      <c r="J16" s="15">
        <v>73303</v>
      </c>
      <c r="K16" s="16">
        <f t="shared" si="2"/>
        <v>19.015045395590143</v>
      </c>
    </row>
    <row r="17" spans="1:11" ht="15">
      <c r="A17" s="13" t="s">
        <v>30</v>
      </c>
      <c r="B17" s="13" t="s">
        <v>31</v>
      </c>
      <c r="C17" s="14">
        <v>4832</v>
      </c>
      <c r="D17" s="15">
        <v>172986</v>
      </c>
      <c r="E17" s="16">
        <f t="shared" si="0"/>
        <v>35.80008278145695</v>
      </c>
      <c r="F17" s="15">
        <v>183804</v>
      </c>
      <c r="G17" s="16">
        <f t="shared" si="1"/>
        <v>38.038907284768214</v>
      </c>
      <c r="H17" s="15">
        <v>128295</v>
      </c>
      <c r="I17" s="15">
        <v>29670</v>
      </c>
      <c r="J17" s="15">
        <v>199895</v>
      </c>
      <c r="K17" s="16">
        <f t="shared" si="2"/>
        <v>41.36899834437086</v>
      </c>
    </row>
    <row r="18" spans="1:11" ht="15">
      <c r="A18" s="13" t="s">
        <v>32</v>
      </c>
      <c r="B18" s="13" t="s">
        <v>33</v>
      </c>
      <c r="C18" s="14">
        <v>3876</v>
      </c>
      <c r="D18" s="15">
        <v>39000</v>
      </c>
      <c r="E18" s="16">
        <f t="shared" si="0"/>
        <v>10.061919504643964</v>
      </c>
      <c r="F18" s="15">
        <v>39300</v>
      </c>
      <c r="G18" s="16">
        <f t="shared" si="1"/>
        <v>10.139318885448917</v>
      </c>
      <c r="H18" s="15">
        <v>22844</v>
      </c>
      <c r="I18" s="15">
        <v>6000</v>
      </c>
      <c r="J18" s="15">
        <v>38844</v>
      </c>
      <c r="K18" s="16">
        <f t="shared" si="2"/>
        <v>10.021671826625386</v>
      </c>
    </row>
    <row r="19" spans="1:11" ht="15">
      <c r="A19" s="13" t="s">
        <v>34</v>
      </c>
      <c r="B19" s="13" t="s">
        <v>35</v>
      </c>
      <c r="C19" s="14">
        <v>3450</v>
      </c>
      <c r="D19" s="15">
        <v>94673</v>
      </c>
      <c r="E19" s="16">
        <f t="shared" si="0"/>
        <v>27.44144927536232</v>
      </c>
      <c r="F19" s="15">
        <v>98310</v>
      </c>
      <c r="G19" s="16">
        <f t="shared" si="1"/>
        <v>28.495652173913044</v>
      </c>
      <c r="H19" s="15">
        <v>71182</v>
      </c>
      <c r="I19" s="15">
        <v>13600</v>
      </c>
      <c r="J19" s="15">
        <v>98310</v>
      </c>
      <c r="K19" s="16">
        <f t="shared" si="2"/>
        <v>28.495652173913044</v>
      </c>
    </row>
    <row r="20" spans="1:11" ht="15">
      <c r="A20" s="13" t="s">
        <v>36</v>
      </c>
      <c r="B20" s="13" t="s">
        <v>37</v>
      </c>
      <c r="C20" s="14">
        <v>4182</v>
      </c>
      <c r="D20" s="15">
        <v>26650</v>
      </c>
      <c r="E20" s="16">
        <f t="shared" si="0"/>
        <v>6.372549019607843</v>
      </c>
      <c r="F20" s="15">
        <v>35423</v>
      </c>
      <c r="G20" s="16">
        <f t="shared" si="1"/>
        <v>8.470349115255859</v>
      </c>
      <c r="H20" s="15">
        <v>25088</v>
      </c>
      <c r="I20" s="15">
        <v>1624</v>
      </c>
      <c r="J20" s="15">
        <v>35706</v>
      </c>
      <c r="K20" s="16">
        <f t="shared" si="2"/>
        <v>8.538020086083213</v>
      </c>
    </row>
    <row r="21" spans="1:11" ht="15">
      <c r="A21" s="13" t="s">
        <v>38</v>
      </c>
      <c r="B21" s="13" t="s">
        <v>39</v>
      </c>
      <c r="C21" s="14">
        <v>3335</v>
      </c>
      <c r="D21" s="15">
        <v>96386</v>
      </c>
      <c r="E21" s="16">
        <f t="shared" si="0"/>
        <v>28.901349325337332</v>
      </c>
      <c r="F21" s="15">
        <v>96386</v>
      </c>
      <c r="G21" s="16">
        <f t="shared" si="1"/>
        <v>28.901349325337332</v>
      </c>
      <c r="H21" s="15">
        <v>72156</v>
      </c>
      <c r="I21" s="15">
        <v>15116</v>
      </c>
      <c r="J21" s="15">
        <v>96386</v>
      </c>
      <c r="K21" s="16">
        <f t="shared" si="2"/>
        <v>28.901349325337332</v>
      </c>
    </row>
    <row r="22" spans="1:11" ht="15">
      <c r="A22" s="13" t="s">
        <v>40</v>
      </c>
      <c r="B22" s="13" t="s">
        <v>41</v>
      </c>
      <c r="C22" s="14">
        <v>4447</v>
      </c>
      <c r="D22" s="15">
        <v>9582</v>
      </c>
      <c r="E22" s="16">
        <f t="shared" si="0"/>
        <v>2.154711041151338</v>
      </c>
      <c r="F22" s="15">
        <v>12182</v>
      </c>
      <c r="G22" s="16">
        <f t="shared" si="1"/>
        <v>2.739374859455813</v>
      </c>
      <c r="H22" s="15">
        <v>6482</v>
      </c>
      <c r="I22" s="15">
        <v>2100</v>
      </c>
      <c r="J22" s="15">
        <v>9582</v>
      </c>
      <c r="K22" s="16">
        <f t="shared" si="2"/>
        <v>2.154711041151338</v>
      </c>
    </row>
    <row r="23" spans="1:11" ht="15">
      <c r="A23" s="13" t="s">
        <v>42</v>
      </c>
      <c r="B23" s="13" t="s">
        <v>23</v>
      </c>
      <c r="C23" s="14">
        <v>3984</v>
      </c>
      <c r="D23" s="15">
        <v>98500</v>
      </c>
      <c r="E23" s="16">
        <f t="shared" si="0"/>
        <v>24.723895582329316</v>
      </c>
      <c r="F23" s="15">
        <v>229132</v>
      </c>
      <c r="G23" s="16">
        <f t="shared" si="1"/>
        <v>57.51305220883534</v>
      </c>
      <c r="H23" s="15">
        <v>146408</v>
      </c>
      <c r="I23" s="15">
        <v>26130</v>
      </c>
      <c r="J23" s="15">
        <v>233713</v>
      </c>
      <c r="K23" s="16">
        <f t="shared" si="2"/>
        <v>58.662901606425706</v>
      </c>
    </row>
    <row r="24" spans="1:11" ht="15">
      <c r="A24" s="13" t="s">
        <v>43</v>
      </c>
      <c r="B24" s="13" t="s">
        <v>44</v>
      </c>
      <c r="C24" s="14">
        <v>4962</v>
      </c>
      <c r="D24" s="15">
        <v>6250</v>
      </c>
      <c r="E24" s="16">
        <f t="shared" si="0"/>
        <v>1.2595727529222087</v>
      </c>
      <c r="F24" s="15">
        <v>21569</v>
      </c>
      <c r="G24" s="16">
        <f t="shared" si="1"/>
        <v>4.34683595324466</v>
      </c>
      <c r="H24" s="15">
        <v>4512</v>
      </c>
      <c r="I24" s="15">
        <v>2520</v>
      </c>
      <c r="J24" s="15">
        <v>14852</v>
      </c>
      <c r="K24" s="16">
        <f t="shared" si="2"/>
        <v>2.993147924224103</v>
      </c>
    </row>
    <row r="25" spans="1:11" ht="15">
      <c r="A25" s="13" t="s">
        <v>45</v>
      </c>
      <c r="B25" s="13" t="s">
        <v>46</v>
      </c>
      <c r="C25" s="14">
        <v>3415</v>
      </c>
      <c r="D25" s="15">
        <v>30001</v>
      </c>
      <c r="E25" s="16">
        <f t="shared" si="0"/>
        <v>8.78506588579795</v>
      </c>
      <c r="F25" s="15">
        <v>33075</v>
      </c>
      <c r="G25" s="16">
        <f t="shared" si="1"/>
        <v>9.685212298682284</v>
      </c>
      <c r="H25" s="15">
        <v>21076</v>
      </c>
      <c r="I25" s="15">
        <v>4735</v>
      </c>
      <c r="J25" s="15">
        <v>32509</v>
      </c>
      <c r="K25" s="16">
        <f t="shared" si="2"/>
        <v>9.519472913616399</v>
      </c>
    </row>
    <row r="26" spans="1:11" ht="15">
      <c r="A26" s="13" t="s">
        <v>47</v>
      </c>
      <c r="B26" s="13" t="s">
        <v>48</v>
      </c>
      <c r="C26" s="14">
        <v>2693</v>
      </c>
      <c r="D26" s="15">
        <v>17000</v>
      </c>
      <c r="E26" s="16">
        <f t="shared" si="0"/>
        <v>6.312662458225028</v>
      </c>
      <c r="F26" s="15">
        <v>84441</v>
      </c>
      <c r="G26" s="16">
        <f t="shared" si="1"/>
        <v>31.355737096175268</v>
      </c>
      <c r="H26" s="15">
        <v>66576</v>
      </c>
      <c r="I26" s="15">
        <v>5589</v>
      </c>
      <c r="J26" s="15">
        <v>108154</v>
      </c>
      <c r="K26" s="16">
        <f t="shared" si="2"/>
        <v>40.16115855922763</v>
      </c>
    </row>
    <row r="27" spans="1:11" ht="15">
      <c r="A27" s="13" t="s">
        <v>49</v>
      </c>
      <c r="B27" s="13" t="s">
        <v>50</v>
      </c>
      <c r="C27" s="14">
        <v>4772</v>
      </c>
      <c r="D27" s="15">
        <v>162933</v>
      </c>
      <c r="E27" s="16">
        <f t="shared" si="0"/>
        <v>34.14354568315172</v>
      </c>
      <c r="F27" s="15">
        <v>165602</v>
      </c>
      <c r="G27" s="16">
        <f t="shared" si="1"/>
        <v>34.702849958088855</v>
      </c>
      <c r="H27" s="15">
        <v>95909</v>
      </c>
      <c r="I27" s="15">
        <v>30034</v>
      </c>
      <c r="J27" s="15">
        <v>164569</v>
      </c>
      <c r="K27" s="16">
        <f t="shared" si="2"/>
        <v>34.486378876781224</v>
      </c>
    </row>
    <row r="28" spans="1:11" ht="15">
      <c r="A28" s="13" t="s">
        <v>51</v>
      </c>
      <c r="B28" s="13" t="s">
        <v>52</v>
      </c>
      <c r="C28" s="14">
        <v>2541</v>
      </c>
      <c r="D28" s="15">
        <v>6250</v>
      </c>
      <c r="E28" s="16">
        <f t="shared" si="0"/>
        <v>2.4596615505706416</v>
      </c>
      <c r="F28" s="15">
        <v>6870</v>
      </c>
      <c r="G28" s="16">
        <f t="shared" si="1"/>
        <v>2.7036599763872493</v>
      </c>
      <c r="H28" s="15">
        <v>2897</v>
      </c>
      <c r="I28" s="15">
        <v>2853</v>
      </c>
      <c r="J28" s="15">
        <v>5750</v>
      </c>
      <c r="K28" s="16">
        <f t="shared" si="2"/>
        <v>2.2628886265249903</v>
      </c>
    </row>
    <row r="29" spans="1:11" ht="15">
      <c r="A29" s="13" t="s">
        <v>53</v>
      </c>
      <c r="B29" s="13" t="s">
        <v>54</v>
      </c>
      <c r="C29" s="14">
        <v>4473</v>
      </c>
      <c r="D29" s="15">
        <v>47252</v>
      </c>
      <c r="E29" s="16">
        <f t="shared" si="0"/>
        <v>10.563827408897831</v>
      </c>
      <c r="F29" s="15">
        <v>47393</v>
      </c>
      <c r="G29" s="16">
        <f t="shared" si="1"/>
        <v>10.595349877040018</v>
      </c>
      <c r="H29" s="15">
        <v>25700</v>
      </c>
      <c r="I29" s="15">
        <v>6000</v>
      </c>
      <c r="J29" s="15">
        <v>40024</v>
      </c>
      <c r="K29" s="16">
        <f t="shared" si="2"/>
        <v>8.947909680304047</v>
      </c>
    </row>
    <row r="30" spans="1:11" ht="15">
      <c r="A30" s="13" t="s">
        <v>55</v>
      </c>
      <c r="B30" s="13" t="s">
        <v>56</v>
      </c>
      <c r="C30" s="14">
        <v>3219</v>
      </c>
      <c r="D30" s="15">
        <v>9500</v>
      </c>
      <c r="E30" s="16">
        <f t="shared" si="0"/>
        <v>2.951227089158124</v>
      </c>
      <c r="F30" s="15">
        <v>12000</v>
      </c>
      <c r="G30" s="16">
        <f t="shared" si="1"/>
        <v>3.7278657968313142</v>
      </c>
      <c r="H30" s="15">
        <v>6400</v>
      </c>
      <c r="I30" s="15">
        <v>1000</v>
      </c>
      <c r="J30" s="15">
        <v>11400</v>
      </c>
      <c r="K30" s="16">
        <f t="shared" si="2"/>
        <v>3.5414725069897486</v>
      </c>
    </row>
    <row r="31" spans="1:11" ht="15">
      <c r="A31" s="13" t="s">
        <v>57</v>
      </c>
      <c r="B31" s="13" t="s">
        <v>58</v>
      </c>
      <c r="C31" s="14">
        <v>2640</v>
      </c>
      <c r="D31" s="15">
        <v>750</v>
      </c>
      <c r="E31" s="16">
        <f t="shared" si="0"/>
        <v>0.2840909090909091</v>
      </c>
      <c r="F31" s="15">
        <v>4616</v>
      </c>
      <c r="G31" s="16">
        <f t="shared" si="1"/>
        <v>1.7484848484848485</v>
      </c>
      <c r="H31" s="15">
        <v>0</v>
      </c>
      <c r="I31" s="15">
        <v>300</v>
      </c>
      <c r="J31" s="15">
        <v>3527</v>
      </c>
      <c r="K31" s="16">
        <f t="shared" si="2"/>
        <v>1.3359848484848484</v>
      </c>
    </row>
    <row r="32" spans="1:11" ht="15">
      <c r="A32" s="13" t="s">
        <v>59</v>
      </c>
      <c r="B32" s="13" t="s">
        <v>60</v>
      </c>
      <c r="C32" s="14">
        <v>2578</v>
      </c>
      <c r="D32" s="15">
        <v>45745</v>
      </c>
      <c r="E32" s="16">
        <f t="shared" si="0"/>
        <v>17.744375484871995</v>
      </c>
      <c r="F32" s="15">
        <v>50505</v>
      </c>
      <c r="G32" s="16">
        <f t="shared" si="1"/>
        <v>19.59076803723817</v>
      </c>
      <c r="H32" s="15">
        <v>36246</v>
      </c>
      <c r="I32" s="15">
        <v>7931</v>
      </c>
      <c r="J32" s="15">
        <v>52724</v>
      </c>
      <c r="K32" s="16">
        <f t="shared" si="2"/>
        <v>20.451512800620637</v>
      </c>
    </row>
    <row r="33" spans="1:11" ht="15">
      <c r="A33" s="13" t="s">
        <v>61</v>
      </c>
      <c r="B33" s="13" t="s">
        <v>62</v>
      </c>
      <c r="C33" s="14">
        <v>4336</v>
      </c>
      <c r="D33" s="15">
        <v>97000</v>
      </c>
      <c r="E33" s="16">
        <f t="shared" si="0"/>
        <v>22.370848708487085</v>
      </c>
      <c r="F33" s="15">
        <v>98001</v>
      </c>
      <c r="G33" s="16">
        <f t="shared" si="1"/>
        <v>22.60170664206642</v>
      </c>
      <c r="H33" s="15">
        <v>70000</v>
      </c>
      <c r="I33" s="15">
        <v>9000</v>
      </c>
      <c r="J33" s="15">
        <v>101971</v>
      </c>
      <c r="K33" s="16">
        <f t="shared" si="2"/>
        <v>23.51729704797048</v>
      </c>
    </row>
    <row r="34" spans="1:11" ht="15">
      <c r="A34" s="13" t="s">
        <v>63</v>
      </c>
      <c r="B34" s="13" t="s">
        <v>64</v>
      </c>
      <c r="C34" s="14">
        <v>3231</v>
      </c>
      <c r="D34" s="15">
        <v>20875</v>
      </c>
      <c r="E34" s="16">
        <f t="shared" si="0"/>
        <v>6.460848034664191</v>
      </c>
      <c r="F34" s="15">
        <v>23675</v>
      </c>
      <c r="G34" s="16">
        <f t="shared" si="1"/>
        <v>7.327452800990406</v>
      </c>
      <c r="H34" s="15">
        <v>12646</v>
      </c>
      <c r="I34" s="15">
        <v>6140</v>
      </c>
      <c r="J34" s="15">
        <v>20825</v>
      </c>
      <c r="K34" s="16">
        <f t="shared" si="2"/>
        <v>6.445372949551222</v>
      </c>
    </row>
    <row r="35" spans="1:11" ht="15">
      <c r="A35" s="13" t="s">
        <v>65</v>
      </c>
      <c r="B35" s="13" t="s">
        <v>66</v>
      </c>
      <c r="C35" s="14">
        <v>2866</v>
      </c>
      <c r="D35" s="15">
        <v>56060</v>
      </c>
      <c r="E35" s="16">
        <f t="shared" si="0"/>
        <v>19.56036287508723</v>
      </c>
      <c r="F35" s="15">
        <v>57960</v>
      </c>
      <c r="G35" s="16">
        <f t="shared" si="1"/>
        <v>20.223307745987437</v>
      </c>
      <c r="H35" s="15">
        <v>37410</v>
      </c>
      <c r="I35" s="15">
        <v>9000</v>
      </c>
      <c r="J35" s="15">
        <v>48310</v>
      </c>
      <c r="K35" s="16">
        <f t="shared" si="2"/>
        <v>16.856245638520587</v>
      </c>
    </row>
    <row r="36" spans="1:11" ht="15">
      <c r="A36" s="13" t="s">
        <v>67</v>
      </c>
      <c r="B36" s="13" t="s">
        <v>68</v>
      </c>
      <c r="C36" s="14">
        <v>4902</v>
      </c>
      <c r="D36" s="15">
        <v>178639</v>
      </c>
      <c r="E36" s="16">
        <f t="shared" si="0"/>
        <v>36.44206446348429</v>
      </c>
      <c r="F36" s="15">
        <v>182639</v>
      </c>
      <c r="G36" s="16">
        <f t="shared" si="1"/>
        <v>37.25805793553651</v>
      </c>
      <c r="H36" s="15">
        <v>171874</v>
      </c>
      <c r="I36" s="15">
        <v>20500</v>
      </c>
      <c r="J36" s="15">
        <v>218339</v>
      </c>
      <c r="K36" s="16">
        <f t="shared" si="2"/>
        <v>44.54079967360261</v>
      </c>
    </row>
    <row r="37" spans="1:11" ht="15">
      <c r="A37" s="13" t="s">
        <v>69</v>
      </c>
      <c r="B37" s="13" t="s">
        <v>70</v>
      </c>
      <c r="C37" s="14">
        <v>3659</v>
      </c>
      <c r="D37" s="15">
        <v>72000</v>
      </c>
      <c r="E37" s="16">
        <f t="shared" si="0"/>
        <v>19.677507515714677</v>
      </c>
      <c r="F37" s="15">
        <v>142700</v>
      </c>
      <c r="G37" s="16">
        <f t="shared" si="1"/>
        <v>38.9997267012845</v>
      </c>
      <c r="H37" s="15">
        <v>68086</v>
      </c>
      <c r="I37" s="15">
        <v>20059</v>
      </c>
      <c r="J37" s="15">
        <v>141645</v>
      </c>
      <c r="K37" s="16">
        <f t="shared" si="2"/>
        <v>38.711396556436185</v>
      </c>
    </row>
    <row r="38" spans="1:11" ht="15">
      <c r="A38" s="13" t="s">
        <v>71</v>
      </c>
      <c r="B38" s="13" t="s">
        <v>72</v>
      </c>
      <c r="C38" s="14">
        <v>3248</v>
      </c>
      <c r="D38" s="15">
        <v>27280</v>
      </c>
      <c r="E38" s="16">
        <f t="shared" si="0"/>
        <v>8.399014778325123</v>
      </c>
      <c r="F38" s="15">
        <v>28880</v>
      </c>
      <c r="G38" s="16">
        <f t="shared" si="1"/>
        <v>8.891625615763546</v>
      </c>
      <c r="H38" s="15">
        <v>13790</v>
      </c>
      <c r="I38" s="15">
        <v>4040</v>
      </c>
      <c r="J38" s="15">
        <v>26022</v>
      </c>
      <c r="K38" s="16">
        <f t="shared" si="2"/>
        <v>8.011699507389162</v>
      </c>
    </row>
    <row r="39" spans="1:11" ht="15">
      <c r="A39" s="13" t="s">
        <v>73</v>
      </c>
      <c r="B39" s="13" t="s">
        <v>74</v>
      </c>
      <c r="C39" s="14">
        <v>4762</v>
      </c>
      <c r="D39" s="15">
        <v>239000</v>
      </c>
      <c r="E39" s="16">
        <f t="shared" si="0"/>
        <v>50.1889962200756</v>
      </c>
      <c r="F39" s="15">
        <v>264000</v>
      </c>
      <c r="G39" s="16">
        <f t="shared" si="1"/>
        <v>55.438891222175556</v>
      </c>
      <c r="H39" s="15">
        <v>191600</v>
      </c>
      <c r="I39" s="15">
        <v>29000</v>
      </c>
      <c r="J39" s="15">
        <v>264000</v>
      </c>
      <c r="K39" s="16">
        <f t="shared" si="2"/>
        <v>55.438891222175556</v>
      </c>
    </row>
    <row r="40" spans="1:11" ht="15">
      <c r="A40" s="13" t="s">
        <v>75</v>
      </c>
      <c r="B40" s="13" t="s">
        <v>76</v>
      </c>
      <c r="C40" s="14">
        <v>3694</v>
      </c>
      <c r="D40" s="15">
        <v>42224</v>
      </c>
      <c r="E40" s="16">
        <f t="shared" si="0"/>
        <v>11.430427720628046</v>
      </c>
      <c r="F40" s="15">
        <v>58794</v>
      </c>
      <c r="G40" s="16">
        <f t="shared" si="1"/>
        <v>15.916080129940443</v>
      </c>
      <c r="H40" s="15">
        <v>52262</v>
      </c>
      <c r="I40" s="15">
        <v>12000</v>
      </c>
      <c r="J40" s="15">
        <v>68832</v>
      </c>
      <c r="K40" s="16">
        <f t="shared" si="2"/>
        <v>18.63345966432052</v>
      </c>
    </row>
    <row r="41" spans="1:11" ht="15">
      <c r="A41" s="13" t="s">
        <v>77</v>
      </c>
      <c r="B41" s="13" t="s">
        <v>44</v>
      </c>
      <c r="C41" s="14">
        <v>4962</v>
      </c>
      <c r="D41" s="15">
        <v>145698</v>
      </c>
      <c r="E41" s="16">
        <f t="shared" si="0"/>
        <v>29.362756952841597</v>
      </c>
      <c r="F41" s="15">
        <v>155385</v>
      </c>
      <c r="G41" s="16">
        <f t="shared" si="1"/>
        <v>31.314993954050784</v>
      </c>
      <c r="H41" s="15">
        <v>93539</v>
      </c>
      <c r="I41" s="15">
        <v>37883</v>
      </c>
      <c r="J41" s="15">
        <v>161455</v>
      </c>
      <c r="K41" s="16">
        <f t="shared" si="2"/>
        <v>32.538291011688834</v>
      </c>
    </row>
    <row r="42" spans="1:11" ht="15">
      <c r="A42" s="13" t="s">
        <v>78</v>
      </c>
      <c r="B42" s="13" t="s">
        <v>79</v>
      </c>
      <c r="C42" s="14">
        <v>2858</v>
      </c>
      <c r="D42" s="15">
        <v>59106</v>
      </c>
      <c r="E42" s="16">
        <f t="shared" si="0"/>
        <v>20.680895731280614</v>
      </c>
      <c r="F42" s="15">
        <v>72248</v>
      </c>
      <c r="G42" s="16">
        <f t="shared" si="1"/>
        <v>25.27921623512946</v>
      </c>
      <c r="H42" s="15">
        <v>43034</v>
      </c>
      <c r="I42" s="15">
        <v>4332</v>
      </c>
      <c r="J42" s="15">
        <v>64515</v>
      </c>
      <c r="K42" s="16">
        <f t="shared" si="2"/>
        <v>22.573477956613015</v>
      </c>
    </row>
    <row r="43" spans="1:11" ht="15">
      <c r="A43" s="13" t="s">
        <v>80</v>
      </c>
      <c r="B43" s="13" t="s">
        <v>81</v>
      </c>
      <c r="C43" s="14">
        <v>4217</v>
      </c>
      <c r="D43" s="15">
        <v>120035</v>
      </c>
      <c r="E43" s="16">
        <f t="shared" si="0"/>
        <v>28.46454825705478</v>
      </c>
      <c r="F43" s="15">
        <v>122035</v>
      </c>
      <c r="G43" s="16">
        <f t="shared" si="1"/>
        <v>28.938819065686506</v>
      </c>
      <c r="H43" s="15">
        <v>100829</v>
      </c>
      <c r="I43" s="15">
        <v>3650</v>
      </c>
      <c r="J43" s="15">
        <v>122411</v>
      </c>
      <c r="K43" s="16">
        <f t="shared" si="2"/>
        <v>29.02798197770927</v>
      </c>
    </row>
    <row r="44" spans="1:11" ht="15">
      <c r="A44" s="13" t="s">
        <v>82</v>
      </c>
      <c r="B44" s="13" t="s">
        <v>83</v>
      </c>
      <c r="C44" s="14">
        <v>4648</v>
      </c>
      <c r="D44" s="15">
        <v>30000</v>
      </c>
      <c r="E44" s="16">
        <f t="shared" si="0"/>
        <v>6.454388984509467</v>
      </c>
      <c r="F44" s="15">
        <v>68091</v>
      </c>
      <c r="G44" s="16">
        <f t="shared" si="1"/>
        <v>14.649526678141136</v>
      </c>
      <c r="H44" s="15">
        <v>39226</v>
      </c>
      <c r="I44" s="15">
        <v>8595</v>
      </c>
      <c r="J44" s="15">
        <v>63567</v>
      </c>
      <c r="K44" s="16">
        <f t="shared" si="2"/>
        <v>13.676204819277109</v>
      </c>
    </row>
    <row r="45" spans="1:11" ht="15">
      <c r="A45" s="13" t="s">
        <v>84</v>
      </c>
      <c r="B45" s="13" t="s">
        <v>85</v>
      </c>
      <c r="C45" s="14">
        <v>2570</v>
      </c>
      <c r="D45" s="15">
        <v>22364</v>
      </c>
      <c r="E45" s="16">
        <f t="shared" si="0"/>
        <v>8.701945525291828</v>
      </c>
      <c r="F45" s="15">
        <v>26652</v>
      </c>
      <c r="G45" s="16">
        <f t="shared" si="1"/>
        <v>10.370428015564203</v>
      </c>
      <c r="H45" s="15">
        <v>15292</v>
      </c>
      <c r="I45" s="15">
        <v>4732</v>
      </c>
      <c r="J45" s="15">
        <v>21966</v>
      </c>
      <c r="K45" s="16">
        <f t="shared" si="2"/>
        <v>8.547081712062257</v>
      </c>
    </row>
    <row r="46" spans="1:11" ht="15">
      <c r="A46" s="13" t="s">
        <v>86</v>
      </c>
      <c r="B46" s="13" t="s">
        <v>87</v>
      </c>
      <c r="C46" s="14">
        <v>3518</v>
      </c>
      <c r="D46" s="15">
        <v>127420</v>
      </c>
      <c r="E46" s="16">
        <f t="shared" si="0"/>
        <v>36.219442865264355</v>
      </c>
      <c r="F46" s="15">
        <v>188582</v>
      </c>
      <c r="G46" s="16">
        <f t="shared" si="1"/>
        <v>53.604889141557706</v>
      </c>
      <c r="H46" s="15">
        <v>172651</v>
      </c>
      <c r="I46" s="15">
        <v>29361</v>
      </c>
      <c r="J46" s="15">
        <v>234092</v>
      </c>
      <c r="K46" s="16">
        <f t="shared" si="2"/>
        <v>66.5412166003411</v>
      </c>
    </row>
    <row r="47" spans="1:11" ht="15">
      <c r="A47" s="13" t="s">
        <v>88</v>
      </c>
      <c r="B47" s="13" t="s">
        <v>89</v>
      </c>
      <c r="C47" s="14">
        <v>2522</v>
      </c>
      <c r="D47" s="15">
        <v>31160</v>
      </c>
      <c r="E47" s="16">
        <f t="shared" si="0"/>
        <v>12.355273592386995</v>
      </c>
      <c r="F47" s="15">
        <v>31160</v>
      </c>
      <c r="G47" s="16">
        <f t="shared" si="1"/>
        <v>12.355273592386995</v>
      </c>
      <c r="H47" s="15">
        <v>15580</v>
      </c>
      <c r="I47" s="15">
        <v>8869</v>
      </c>
      <c r="J47" s="15">
        <v>25263</v>
      </c>
      <c r="K47" s="16">
        <f t="shared" si="2"/>
        <v>10.01704996034893</v>
      </c>
    </row>
    <row r="48" spans="1:11" ht="15">
      <c r="A48" s="13" t="s">
        <v>90</v>
      </c>
      <c r="B48" s="13" t="s">
        <v>91</v>
      </c>
      <c r="C48" s="14">
        <v>2645</v>
      </c>
      <c r="D48" s="15">
        <v>19140</v>
      </c>
      <c r="E48" s="16">
        <f t="shared" si="0"/>
        <v>7.236294896030246</v>
      </c>
      <c r="F48" s="15">
        <v>27630</v>
      </c>
      <c r="G48" s="16">
        <f t="shared" si="1"/>
        <v>10.446124763705104</v>
      </c>
      <c r="H48" s="15">
        <v>10507</v>
      </c>
      <c r="I48" s="15">
        <v>2842</v>
      </c>
      <c r="J48" s="15">
        <v>20408</v>
      </c>
      <c r="K48" s="16">
        <f t="shared" si="2"/>
        <v>7.715689981096408</v>
      </c>
    </row>
    <row r="49" spans="1:11" ht="15">
      <c r="A49" s="13" t="s">
        <v>92</v>
      </c>
      <c r="B49" s="13" t="s">
        <v>5</v>
      </c>
      <c r="C49" s="14">
        <v>4431</v>
      </c>
      <c r="D49" s="15">
        <v>4500</v>
      </c>
      <c r="E49" s="16">
        <f t="shared" si="0"/>
        <v>1.015572105619499</v>
      </c>
      <c r="F49" s="15">
        <v>9042</v>
      </c>
      <c r="G49" s="16">
        <f t="shared" si="1"/>
        <v>2.04062288422478</v>
      </c>
      <c r="H49" s="15">
        <v>0</v>
      </c>
      <c r="I49" s="15">
        <v>3213</v>
      </c>
      <c r="J49" s="15">
        <v>8633</v>
      </c>
      <c r="K49" s="16">
        <f t="shared" si="2"/>
        <v>1.9483186639584744</v>
      </c>
    </row>
    <row r="50" spans="1:11" ht="15">
      <c r="A50" s="13" t="s">
        <v>93</v>
      </c>
      <c r="B50" s="13" t="s">
        <v>94</v>
      </c>
      <c r="C50" s="14">
        <v>3542</v>
      </c>
      <c r="D50" s="15">
        <v>6900</v>
      </c>
      <c r="E50" s="16">
        <f t="shared" si="0"/>
        <v>1.948051948051948</v>
      </c>
      <c r="F50" s="15">
        <v>10629</v>
      </c>
      <c r="G50" s="16">
        <f t="shared" si="1"/>
        <v>3.0008469791078487</v>
      </c>
      <c r="H50" s="15">
        <v>0</v>
      </c>
      <c r="I50" s="15">
        <v>4977</v>
      </c>
      <c r="J50" s="15">
        <v>10303</v>
      </c>
      <c r="K50" s="16">
        <f t="shared" si="2"/>
        <v>2.908808582721626</v>
      </c>
    </row>
    <row r="51" spans="1:11" ht="15">
      <c r="A51" s="13" t="s">
        <v>95</v>
      </c>
      <c r="B51" s="13" t="s">
        <v>96</v>
      </c>
      <c r="C51" s="14">
        <v>3656</v>
      </c>
      <c r="D51" s="15">
        <v>27000</v>
      </c>
      <c r="E51" s="16">
        <f t="shared" si="0"/>
        <v>7.38512035010941</v>
      </c>
      <c r="F51" s="15">
        <v>78450</v>
      </c>
      <c r="G51" s="16">
        <f t="shared" si="1"/>
        <v>21.457877461706783</v>
      </c>
      <c r="H51" s="15">
        <v>36535</v>
      </c>
      <c r="I51" s="15">
        <v>100000</v>
      </c>
      <c r="J51" s="15">
        <v>139535</v>
      </c>
      <c r="K51" s="16">
        <f t="shared" si="2"/>
        <v>38.1660284463895</v>
      </c>
    </row>
    <row r="52" spans="1:11" ht="15">
      <c r="A52" s="13" t="s">
        <v>97</v>
      </c>
      <c r="B52" s="13" t="s">
        <v>98</v>
      </c>
      <c r="C52" s="14">
        <v>4220</v>
      </c>
      <c r="D52" s="15">
        <v>135000</v>
      </c>
      <c r="E52" s="16">
        <f t="shared" si="0"/>
        <v>31.990521327014218</v>
      </c>
      <c r="F52" s="15">
        <v>196641</v>
      </c>
      <c r="G52" s="16">
        <f t="shared" si="1"/>
        <v>46.59739336492891</v>
      </c>
      <c r="H52" s="15">
        <v>133030</v>
      </c>
      <c r="I52" s="15">
        <v>17230</v>
      </c>
      <c r="J52" s="15">
        <v>196641</v>
      </c>
      <c r="K52" s="16">
        <f t="shared" si="2"/>
        <v>46.59739336492891</v>
      </c>
    </row>
    <row r="53" spans="1:11" ht="15">
      <c r="A53" s="13" t="s">
        <v>99</v>
      </c>
      <c r="B53" s="13" t="s">
        <v>100</v>
      </c>
      <c r="C53" s="14">
        <v>3134</v>
      </c>
      <c r="D53" s="15">
        <v>55000</v>
      </c>
      <c r="E53" s="16">
        <f t="shared" si="0"/>
        <v>17.549457562220805</v>
      </c>
      <c r="F53" s="15">
        <v>60459</v>
      </c>
      <c r="G53" s="16">
        <f t="shared" si="1"/>
        <v>19.291320995532864</v>
      </c>
      <c r="H53" s="15">
        <v>41156</v>
      </c>
      <c r="I53" s="15">
        <v>13983</v>
      </c>
      <c r="J53" s="15">
        <v>59882</v>
      </c>
      <c r="K53" s="16">
        <f t="shared" si="2"/>
        <v>19.10721123165284</v>
      </c>
    </row>
    <row r="54" spans="1:11" ht="15">
      <c r="A54" s="13" t="s">
        <v>101</v>
      </c>
      <c r="B54" s="13" t="s">
        <v>102</v>
      </c>
      <c r="C54" s="14">
        <v>4481</v>
      </c>
      <c r="D54" s="15">
        <v>30990</v>
      </c>
      <c r="E54" s="16">
        <f t="shared" si="0"/>
        <v>6.915866993974559</v>
      </c>
      <c r="F54" s="15">
        <v>44490</v>
      </c>
      <c r="G54" s="16">
        <f t="shared" si="1"/>
        <v>9.928587368890872</v>
      </c>
      <c r="H54" s="15">
        <v>24770</v>
      </c>
      <c r="I54" s="15">
        <v>8052</v>
      </c>
      <c r="J54" s="15">
        <v>41542</v>
      </c>
      <c r="K54" s="16">
        <f t="shared" si="2"/>
        <v>9.270698504798036</v>
      </c>
    </row>
    <row r="55" spans="1:11" ht="15">
      <c r="A55" s="13" t="s">
        <v>103</v>
      </c>
      <c r="B55" s="13" t="s">
        <v>104</v>
      </c>
      <c r="C55" s="14">
        <v>2802</v>
      </c>
      <c r="D55" s="15">
        <v>34650</v>
      </c>
      <c r="E55" s="16">
        <f t="shared" si="0"/>
        <v>12.366167023554604</v>
      </c>
      <c r="F55" s="15">
        <v>36540</v>
      </c>
      <c r="G55" s="16">
        <f t="shared" si="1"/>
        <v>13.0406852248394</v>
      </c>
      <c r="H55" s="15">
        <v>29880</v>
      </c>
      <c r="I55" s="15">
        <v>1067</v>
      </c>
      <c r="J55" s="15">
        <v>39972</v>
      </c>
      <c r="K55" s="16">
        <f t="shared" si="2"/>
        <v>14.265524625267666</v>
      </c>
    </row>
    <row r="56" spans="1:11" ht="15">
      <c r="A56" s="13" t="s">
        <v>105</v>
      </c>
      <c r="B56" s="13" t="s">
        <v>106</v>
      </c>
      <c r="C56" s="14">
        <v>4217</v>
      </c>
      <c r="D56" s="15">
        <v>50093</v>
      </c>
      <c r="E56" s="16">
        <f t="shared" si="0"/>
        <v>11.878823808394593</v>
      </c>
      <c r="F56" s="15">
        <v>50390</v>
      </c>
      <c r="G56" s="16">
        <f t="shared" si="1"/>
        <v>11.949253023476405</v>
      </c>
      <c r="H56" s="15">
        <v>25674</v>
      </c>
      <c r="I56" s="15">
        <v>7563</v>
      </c>
      <c r="J56" s="15">
        <v>35153</v>
      </c>
      <c r="K56" s="16">
        <f t="shared" si="2"/>
        <v>8.336020867915579</v>
      </c>
    </row>
    <row r="57" spans="1:11" ht="15">
      <c r="A57" s="13" t="s">
        <v>107</v>
      </c>
      <c r="B57" s="13" t="s">
        <v>108</v>
      </c>
      <c r="C57" s="14">
        <v>3097</v>
      </c>
      <c r="D57" s="15">
        <v>3500</v>
      </c>
      <c r="E57" s="16">
        <f t="shared" si="0"/>
        <v>1.1301259283177267</v>
      </c>
      <c r="F57" s="15">
        <v>12379</v>
      </c>
      <c r="G57" s="16">
        <f t="shared" si="1"/>
        <v>3.9970939618986114</v>
      </c>
      <c r="H57" s="15">
        <v>14550</v>
      </c>
      <c r="I57" s="15">
        <v>934</v>
      </c>
      <c r="J57" s="15">
        <v>20538</v>
      </c>
      <c r="K57" s="16">
        <f t="shared" si="2"/>
        <v>6.631578947368421</v>
      </c>
    </row>
    <row r="58" spans="1:11" ht="15">
      <c r="A58" s="13" t="s">
        <v>109</v>
      </c>
      <c r="B58" s="13" t="s">
        <v>110</v>
      </c>
      <c r="C58" s="14">
        <v>4171</v>
      </c>
      <c r="D58" s="15">
        <v>100565</v>
      </c>
      <c r="E58" s="16">
        <f t="shared" si="0"/>
        <v>24.1105250539439</v>
      </c>
      <c r="F58" s="15">
        <v>235017</v>
      </c>
      <c r="G58" s="16">
        <f t="shared" si="1"/>
        <v>56.345480700071924</v>
      </c>
      <c r="H58" s="15">
        <v>70236</v>
      </c>
      <c r="I58" s="15">
        <v>15211</v>
      </c>
      <c r="J58" s="15">
        <v>134452</v>
      </c>
      <c r="K58" s="16">
        <f t="shared" si="2"/>
        <v>32.23495564612803</v>
      </c>
    </row>
    <row r="59" spans="1:11" ht="15">
      <c r="A59" s="13" t="s">
        <v>111</v>
      </c>
      <c r="B59" s="13" t="s">
        <v>112</v>
      </c>
      <c r="C59" s="14">
        <v>3527</v>
      </c>
      <c r="D59" s="15">
        <v>17847</v>
      </c>
      <c r="E59" s="16">
        <f t="shared" si="0"/>
        <v>5.060107740289197</v>
      </c>
      <c r="F59" s="15">
        <v>17847</v>
      </c>
      <c r="G59" s="16">
        <f t="shared" si="1"/>
        <v>5.060107740289197</v>
      </c>
      <c r="H59" s="15">
        <v>9030</v>
      </c>
      <c r="I59" s="15">
        <v>0</v>
      </c>
      <c r="J59" s="15">
        <v>16230</v>
      </c>
      <c r="K59" s="16">
        <f t="shared" si="2"/>
        <v>4.601644457045648</v>
      </c>
    </row>
    <row r="60" spans="1:11" ht="15">
      <c r="A60" s="13" t="s">
        <v>113</v>
      </c>
      <c r="B60" s="13" t="s">
        <v>114</v>
      </c>
      <c r="C60" s="14">
        <v>2794</v>
      </c>
      <c r="D60" s="15">
        <v>21409</v>
      </c>
      <c r="E60" s="16">
        <f t="shared" si="0"/>
        <v>7.662491052254832</v>
      </c>
      <c r="F60" s="15">
        <v>25414</v>
      </c>
      <c r="G60" s="16">
        <f t="shared" si="1"/>
        <v>9.095919828203293</v>
      </c>
      <c r="H60" s="15">
        <v>14370</v>
      </c>
      <c r="I60" s="15">
        <v>2950</v>
      </c>
      <c r="J60" s="15">
        <v>24232</v>
      </c>
      <c r="K60" s="16">
        <f t="shared" si="2"/>
        <v>8.672870436649964</v>
      </c>
    </row>
    <row r="61" spans="1:11" ht="15">
      <c r="A61" s="17"/>
      <c r="B61" s="17"/>
      <c r="C61" s="18"/>
      <c r="D61" s="19"/>
      <c r="E61" s="20"/>
      <c r="F61" s="19"/>
      <c r="G61" s="20"/>
      <c r="H61" s="19"/>
      <c r="I61" s="19"/>
      <c r="J61" s="19"/>
      <c r="K61" s="20"/>
    </row>
    <row r="62" spans="1:11" ht="15">
      <c r="A62" s="17"/>
      <c r="B62" s="17"/>
      <c r="C62" s="18"/>
      <c r="D62" s="19"/>
      <c r="E62" s="20"/>
      <c r="F62" s="19"/>
      <c r="G62" s="20"/>
      <c r="H62" s="19"/>
      <c r="I62" s="19"/>
      <c r="J62" s="19"/>
      <c r="K62" s="20"/>
    </row>
    <row r="63" spans="1:11" ht="15">
      <c r="A63" s="17"/>
      <c r="B63" s="21" t="s">
        <v>155</v>
      </c>
      <c r="C63" s="22">
        <f>AVERAGE(C3:C60)</f>
        <v>3591.1724137931033</v>
      </c>
      <c r="D63" s="23">
        <f aca="true" t="shared" si="3" ref="D63:K63">AVERAGE(D3:D60)</f>
        <v>55081.15517241379</v>
      </c>
      <c r="E63" s="24">
        <f t="shared" si="3"/>
        <v>14.667650167838309</v>
      </c>
      <c r="F63" s="23">
        <f t="shared" si="3"/>
        <v>73333.94827586207</v>
      </c>
      <c r="G63" s="24">
        <f t="shared" si="3"/>
        <v>19.77695009876123</v>
      </c>
      <c r="H63" s="23">
        <f t="shared" si="3"/>
        <v>47653.01724137931</v>
      </c>
      <c r="I63" s="23">
        <f t="shared" si="3"/>
        <v>10922.034482758621</v>
      </c>
      <c r="J63" s="23">
        <f t="shared" si="3"/>
        <v>73405.24137931035</v>
      </c>
      <c r="K63" s="24">
        <f t="shared" si="3"/>
        <v>19.793547685607976</v>
      </c>
    </row>
    <row r="64" spans="1:11" ht="15">
      <c r="A64" s="17"/>
      <c r="B64" s="25" t="s">
        <v>156</v>
      </c>
      <c r="C64" s="26">
        <f>MEDIAN(C3:C60)</f>
        <v>3522.5</v>
      </c>
      <c r="D64" s="27">
        <f aca="true" t="shared" si="4" ref="D64:K64">MEDIAN(D3:D60)</f>
        <v>36825</v>
      </c>
      <c r="E64" s="28">
        <f t="shared" si="4"/>
        <v>10.487764909108698</v>
      </c>
      <c r="F64" s="27">
        <f t="shared" si="4"/>
        <v>51120</v>
      </c>
      <c r="G64" s="28">
        <f t="shared" si="4"/>
        <v>15.761207485784702</v>
      </c>
      <c r="H64" s="27">
        <f t="shared" si="4"/>
        <v>33776</v>
      </c>
      <c r="I64" s="27">
        <f t="shared" si="4"/>
        <v>6742.5</v>
      </c>
      <c r="J64" s="27">
        <f t="shared" si="4"/>
        <v>49084.5</v>
      </c>
      <c r="K64" s="28">
        <f t="shared" si="4"/>
        <v>14.652973474021465</v>
      </c>
    </row>
  </sheetData>
  <sheetProtection/>
  <conditionalFormatting sqref="A3:K60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Financials 2500-499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37.28125" style="0" customWidth="1"/>
    <col min="2" max="2" width="16.00390625" style="0" customWidth="1"/>
    <col min="3" max="3" width="9.421875" style="5" customWidth="1"/>
    <col min="4" max="4" width="13.00390625" style="0" customWidth="1"/>
    <col min="5" max="5" width="10.8515625" style="6" customWidth="1"/>
    <col min="6" max="6" width="13.140625" style="0" customWidth="1"/>
    <col min="7" max="7" width="15.140625" style="0" customWidth="1"/>
  </cols>
  <sheetData>
    <row r="1" ht="15.75">
      <c r="A1" s="1" t="s">
        <v>157</v>
      </c>
    </row>
    <row r="2" spans="1:7" ht="35.25" customHeight="1">
      <c r="A2" s="2" t="s">
        <v>115</v>
      </c>
      <c r="B2" s="2" t="s">
        <v>0</v>
      </c>
      <c r="C2" s="7" t="s">
        <v>1</v>
      </c>
      <c r="D2" s="8" t="s">
        <v>165</v>
      </c>
      <c r="E2" s="8" t="s">
        <v>166</v>
      </c>
      <c r="F2" s="8" t="s">
        <v>167</v>
      </c>
      <c r="G2" s="2" t="s">
        <v>168</v>
      </c>
    </row>
    <row r="3" spans="1:7" ht="15">
      <c r="A3" s="29" t="s">
        <v>2</v>
      </c>
      <c r="B3" s="29" t="s">
        <v>3</v>
      </c>
      <c r="C3" s="37">
        <v>2834</v>
      </c>
      <c r="D3" s="29">
        <v>0</v>
      </c>
      <c r="E3" s="38">
        <v>1</v>
      </c>
      <c r="F3" s="29">
        <v>0.5</v>
      </c>
      <c r="G3" s="29">
        <v>2</v>
      </c>
    </row>
    <row r="4" spans="1:7" ht="15">
      <c r="A4" s="13" t="s">
        <v>4</v>
      </c>
      <c r="B4" s="13" t="s">
        <v>5</v>
      </c>
      <c r="C4" s="14">
        <v>4431</v>
      </c>
      <c r="D4" s="13">
        <v>0</v>
      </c>
      <c r="E4" s="32">
        <v>0.28</v>
      </c>
      <c r="F4" s="13">
        <v>0</v>
      </c>
      <c r="G4" s="13">
        <v>1</v>
      </c>
    </row>
    <row r="5" spans="1:7" ht="15">
      <c r="A5" s="13" t="s">
        <v>6</v>
      </c>
      <c r="B5" s="13" t="s">
        <v>7</v>
      </c>
      <c r="C5" s="14">
        <v>2706</v>
      </c>
      <c r="D5" s="13">
        <v>0</v>
      </c>
      <c r="E5" s="32">
        <v>0.19</v>
      </c>
      <c r="F5" s="13">
        <v>0.19</v>
      </c>
      <c r="G5" s="13">
        <v>2</v>
      </c>
    </row>
    <row r="6" spans="1:7" ht="15">
      <c r="A6" s="13" t="s">
        <v>8</v>
      </c>
      <c r="B6" s="13" t="s">
        <v>9</v>
      </c>
      <c r="C6" s="14">
        <v>3213</v>
      </c>
      <c r="D6" s="13">
        <v>0.4</v>
      </c>
      <c r="E6" s="32">
        <v>1.1</v>
      </c>
      <c r="F6" s="13">
        <v>0</v>
      </c>
      <c r="G6" s="13">
        <v>2</v>
      </c>
    </row>
    <row r="7" spans="1:7" ht="15">
      <c r="A7" s="13" t="s">
        <v>10</v>
      </c>
      <c r="B7" s="13" t="s">
        <v>11</v>
      </c>
      <c r="C7" s="14">
        <v>2659</v>
      </c>
      <c r="D7" s="13">
        <v>0</v>
      </c>
      <c r="E7" s="32">
        <v>0.75</v>
      </c>
      <c r="F7" s="13">
        <v>0.75</v>
      </c>
      <c r="G7" s="13">
        <v>3</v>
      </c>
    </row>
    <row r="8" spans="1:7" ht="15">
      <c r="A8" s="13" t="s">
        <v>12</v>
      </c>
      <c r="B8" s="13" t="s">
        <v>13</v>
      </c>
      <c r="C8" s="14">
        <v>4106</v>
      </c>
      <c r="D8" s="13">
        <v>0</v>
      </c>
      <c r="E8" s="32">
        <v>0</v>
      </c>
      <c r="F8" s="13">
        <v>0</v>
      </c>
      <c r="G8" s="13">
        <v>0</v>
      </c>
    </row>
    <row r="9" spans="1:7" ht="15">
      <c r="A9" s="13" t="s">
        <v>14</v>
      </c>
      <c r="B9" s="13" t="s">
        <v>15</v>
      </c>
      <c r="C9" s="14">
        <v>2753</v>
      </c>
      <c r="D9" s="13">
        <v>0</v>
      </c>
      <c r="E9" s="32">
        <v>0.55</v>
      </c>
      <c r="F9" s="13">
        <v>0.05</v>
      </c>
      <c r="G9" s="13">
        <v>2</v>
      </c>
    </row>
    <row r="10" spans="1:7" ht="15">
      <c r="A10" s="13" t="s">
        <v>16</v>
      </c>
      <c r="B10" s="13" t="s">
        <v>17</v>
      </c>
      <c r="C10" s="14">
        <v>2778</v>
      </c>
      <c r="D10" s="13">
        <v>0</v>
      </c>
      <c r="E10" s="32">
        <v>0.5</v>
      </c>
      <c r="F10" s="13">
        <v>0.35</v>
      </c>
      <c r="G10" s="13">
        <v>2</v>
      </c>
    </row>
    <row r="11" spans="1:7" ht="15">
      <c r="A11" s="13" t="s">
        <v>18</v>
      </c>
      <c r="B11" s="13" t="s">
        <v>19</v>
      </c>
      <c r="C11" s="14">
        <v>3315</v>
      </c>
      <c r="D11" s="13">
        <v>0</v>
      </c>
      <c r="E11" s="32">
        <v>1.5</v>
      </c>
      <c r="F11" s="13">
        <v>0</v>
      </c>
      <c r="G11" s="13">
        <v>2</v>
      </c>
    </row>
    <row r="12" spans="1:7" ht="15">
      <c r="A12" s="13" t="s">
        <v>20</v>
      </c>
      <c r="B12" s="13" t="s">
        <v>21</v>
      </c>
      <c r="C12" s="14">
        <v>3184</v>
      </c>
      <c r="D12" s="13">
        <v>0</v>
      </c>
      <c r="E12" s="32">
        <v>2.5</v>
      </c>
      <c r="F12" s="13">
        <v>1</v>
      </c>
      <c r="G12" s="13">
        <v>5</v>
      </c>
    </row>
    <row r="13" spans="1:7" ht="15">
      <c r="A13" s="13" t="s">
        <v>22</v>
      </c>
      <c r="B13" s="13" t="s">
        <v>23</v>
      </c>
      <c r="C13" s="14">
        <v>3984</v>
      </c>
      <c r="D13" s="13">
        <v>0</v>
      </c>
      <c r="E13" s="32">
        <v>0.225</v>
      </c>
      <c r="F13" s="13">
        <v>0.07</v>
      </c>
      <c r="G13" s="13">
        <v>2</v>
      </c>
    </row>
    <row r="14" spans="1:7" ht="15">
      <c r="A14" s="13" t="s">
        <v>24</v>
      </c>
      <c r="B14" s="13" t="s">
        <v>25</v>
      </c>
      <c r="C14" s="14">
        <v>2584</v>
      </c>
      <c r="D14" s="13">
        <v>0.5</v>
      </c>
      <c r="E14" s="32">
        <v>1.5</v>
      </c>
      <c r="F14" s="13">
        <v>0.2</v>
      </c>
      <c r="G14" s="13">
        <v>3</v>
      </c>
    </row>
    <row r="15" spans="1:7" ht="15">
      <c r="A15" s="13" t="s">
        <v>26</v>
      </c>
      <c r="B15" s="13" t="s">
        <v>27</v>
      </c>
      <c r="C15" s="14">
        <v>3777</v>
      </c>
      <c r="D15" s="13">
        <v>0.75</v>
      </c>
      <c r="E15" s="32">
        <v>0.75</v>
      </c>
      <c r="F15" s="13">
        <v>1.07</v>
      </c>
      <c r="G15" s="13">
        <v>3</v>
      </c>
    </row>
    <row r="16" spans="1:7" ht="15">
      <c r="A16" s="13" t="s">
        <v>28</v>
      </c>
      <c r="B16" s="13" t="s">
        <v>29</v>
      </c>
      <c r="C16" s="14">
        <v>3855</v>
      </c>
      <c r="D16" s="13">
        <v>0</v>
      </c>
      <c r="E16" s="32">
        <v>1</v>
      </c>
      <c r="F16" s="13">
        <v>0.75</v>
      </c>
      <c r="G16" s="13">
        <v>3</v>
      </c>
    </row>
    <row r="17" spans="1:7" ht="15">
      <c r="A17" s="13" t="s">
        <v>30</v>
      </c>
      <c r="B17" s="13" t="s">
        <v>31</v>
      </c>
      <c r="C17" s="14">
        <v>4832</v>
      </c>
      <c r="D17" s="13">
        <v>0.9</v>
      </c>
      <c r="E17" s="32">
        <v>2.7</v>
      </c>
      <c r="F17" s="13">
        <v>0.55</v>
      </c>
      <c r="G17" s="13">
        <v>6</v>
      </c>
    </row>
    <row r="18" spans="1:7" ht="15">
      <c r="A18" s="13" t="s">
        <v>32</v>
      </c>
      <c r="B18" s="13" t="s">
        <v>33</v>
      </c>
      <c r="C18" s="14">
        <v>3876</v>
      </c>
      <c r="D18" s="13">
        <v>0</v>
      </c>
      <c r="E18" s="32">
        <v>0.6</v>
      </c>
      <c r="F18" s="13">
        <v>0.35</v>
      </c>
      <c r="G18" s="13">
        <v>3</v>
      </c>
    </row>
    <row r="19" spans="1:7" ht="15">
      <c r="A19" s="13" t="s">
        <v>34</v>
      </c>
      <c r="B19" s="13" t="s">
        <v>35</v>
      </c>
      <c r="C19" s="14">
        <v>3450</v>
      </c>
      <c r="D19" s="13">
        <v>0</v>
      </c>
      <c r="E19" s="32">
        <v>0.94</v>
      </c>
      <c r="F19" s="13">
        <v>2.48</v>
      </c>
      <c r="G19" s="13">
        <v>4</v>
      </c>
    </row>
    <row r="20" spans="1:7" ht="15">
      <c r="A20" s="13" t="s">
        <v>36</v>
      </c>
      <c r="B20" s="13" t="s">
        <v>37</v>
      </c>
      <c r="C20" s="14">
        <v>4182</v>
      </c>
      <c r="D20" s="13">
        <v>0</v>
      </c>
      <c r="E20" s="32">
        <v>0.69</v>
      </c>
      <c r="F20" s="13">
        <v>0.57</v>
      </c>
      <c r="G20" s="13">
        <v>3</v>
      </c>
    </row>
    <row r="21" spans="1:7" ht="15">
      <c r="A21" s="13" t="s">
        <v>38</v>
      </c>
      <c r="B21" s="13" t="s">
        <v>39</v>
      </c>
      <c r="C21" s="14">
        <v>3335</v>
      </c>
      <c r="D21" s="13">
        <v>0</v>
      </c>
      <c r="E21" s="32">
        <v>1</v>
      </c>
      <c r="F21" s="13">
        <v>2</v>
      </c>
      <c r="G21" s="13">
        <v>3</v>
      </c>
    </row>
    <row r="22" spans="1:7" ht="15">
      <c r="A22" s="13" t="s">
        <v>40</v>
      </c>
      <c r="B22" s="13" t="s">
        <v>41</v>
      </c>
      <c r="C22" s="14">
        <v>4447</v>
      </c>
      <c r="D22" s="13">
        <v>0</v>
      </c>
      <c r="E22" s="32">
        <v>0</v>
      </c>
      <c r="F22" s="13">
        <v>0.6</v>
      </c>
      <c r="G22" s="13">
        <v>1</v>
      </c>
    </row>
    <row r="23" spans="1:7" ht="15">
      <c r="A23" s="13" t="s">
        <v>42</v>
      </c>
      <c r="B23" s="13" t="s">
        <v>23</v>
      </c>
      <c r="C23" s="14">
        <v>3984</v>
      </c>
      <c r="D23" s="13">
        <v>1</v>
      </c>
      <c r="E23" s="32">
        <v>1</v>
      </c>
      <c r="F23" s="13">
        <v>8</v>
      </c>
      <c r="G23" s="13">
        <v>9</v>
      </c>
    </row>
    <row r="24" spans="1:7" ht="15">
      <c r="A24" s="13" t="s">
        <v>43</v>
      </c>
      <c r="B24" s="13" t="s">
        <v>44</v>
      </c>
      <c r="C24" s="14">
        <v>4962</v>
      </c>
      <c r="D24" s="13">
        <v>0</v>
      </c>
      <c r="E24" s="32">
        <v>0.43</v>
      </c>
      <c r="F24" s="13">
        <v>0</v>
      </c>
      <c r="G24" s="13">
        <v>1</v>
      </c>
    </row>
    <row r="25" spans="1:7" ht="15">
      <c r="A25" s="13" t="s">
        <v>45</v>
      </c>
      <c r="B25" s="13" t="s">
        <v>46</v>
      </c>
      <c r="C25" s="14">
        <v>3415</v>
      </c>
      <c r="D25" s="13">
        <v>0</v>
      </c>
      <c r="E25" s="32">
        <v>0.5</v>
      </c>
      <c r="F25" s="13">
        <v>0.2</v>
      </c>
      <c r="G25" s="13">
        <v>3</v>
      </c>
    </row>
    <row r="26" spans="1:7" ht="15">
      <c r="A26" s="13" t="s">
        <v>47</v>
      </c>
      <c r="B26" s="13" t="s">
        <v>48</v>
      </c>
      <c r="C26" s="14">
        <v>2693</v>
      </c>
      <c r="D26" s="13">
        <v>0.73</v>
      </c>
      <c r="E26" s="32">
        <v>0.73</v>
      </c>
      <c r="F26" s="13">
        <v>0.73</v>
      </c>
      <c r="G26" s="13">
        <v>2</v>
      </c>
    </row>
    <row r="27" spans="1:7" ht="15">
      <c r="A27" s="13" t="s">
        <v>49</v>
      </c>
      <c r="B27" s="13" t="s">
        <v>50</v>
      </c>
      <c r="C27" s="14">
        <v>4772</v>
      </c>
      <c r="D27" s="13">
        <v>1</v>
      </c>
      <c r="E27" s="32">
        <v>1.625</v>
      </c>
      <c r="F27" s="13">
        <v>0.87</v>
      </c>
      <c r="G27" s="13">
        <v>4</v>
      </c>
    </row>
    <row r="28" spans="1:7" ht="15">
      <c r="A28" s="13" t="s">
        <v>51</v>
      </c>
      <c r="B28" s="13" t="s">
        <v>52</v>
      </c>
      <c r="C28" s="14">
        <v>2541</v>
      </c>
      <c r="D28" s="13">
        <v>0</v>
      </c>
      <c r="E28" s="32">
        <v>0.15</v>
      </c>
      <c r="F28" s="13">
        <v>0</v>
      </c>
      <c r="G28" s="13">
        <v>1</v>
      </c>
    </row>
    <row r="29" spans="1:7" ht="15">
      <c r="A29" s="13" t="s">
        <v>53</v>
      </c>
      <c r="B29" s="13" t="s">
        <v>54</v>
      </c>
      <c r="C29" s="14">
        <v>4473</v>
      </c>
      <c r="D29" s="13">
        <v>0</v>
      </c>
      <c r="E29" s="32">
        <v>0.8</v>
      </c>
      <c r="F29" s="13">
        <v>0.18</v>
      </c>
      <c r="G29" s="13">
        <v>9</v>
      </c>
    </row>
    <row r="30" spans="1:7" ht="15">
      <c r="A30" s="13" t="s">
        <v>55</v>
      </c>
      <c r="B30" s="13" t="s">
        <v>56</v>
      </c>
      <c r="C30" s="14">
        <v>3219</v>
      </c>
      <c r="D30" s="13">
        <v>0</v>
      </c>
      <c r="E30" s="32">
        <v>0.33</v>
      </c>
      <c r="F30" s="13">
        <v>0</v>
      </c>
      <c r="G30" s="13">
        <v>1</v>
      </c>
    </row>
    <row r="31" spans="1:7" ht="15">
      <c r="A31" s="13" t="s">
        <v>57</v>
      </c>
      <c r="B31" s="13" t="s">
        <v>58</v>
      </c>
      <c r="C31" s="14">
        <v>2640</v>
      </c>
      <c r="D31" s="13">
        <v>0</v>
      </c>
      <c r="E31" s="32">
        <v>0</v>
      </c>
      <c r="F31" s="13">
        <v>0</v>
      </c>
      <c r="G31" s="13">
        <v>0</v>
      </c>
    </row>
    <row r="32" spans="1:7" ht="15">
      <c r="A32" s="13" t="s">
        <v>59</v>
      </c>
      <c r="B32" s="13" t="s">
        <v>60</v>
      </c>
      <c r="C32" s="14">
        <v>2578</v>
      </c>
      <c r="D32" s="13">
        <v>0</v>
      </c>
      <c r="E32" s="32">
        <v>1.1</v>
      </c>
      <c r="F32" s="13">
        <v>0.2</v>
      </c>
      <c r="G32" s="13">
        <v>3</v>
      </c>
    </row>
    <row r="33" spans="1:7" ht="15">
      <c r="A33" s="13" t="s">
        <v>61</v>
      </c>
      <c r="B33" s="13" t="s">
        <v>62</v>
      </c>
      <c r="C33" s="14">
        <v>4336</v>
      </c>
      <c r="D33" s="13">
        <v>0</v>
      </c>
      <c r="E33" s="32">
        <v>1</v>
      </c>
      <c r="F33" s="13">
        <v>0.8</v>
      </c>
      <c r="G33" s="13">
        <v>4</v>
      </c>
    </row>
    <row r="34" spans="1:7" ht="15">
      <c r="A34" s="13" t="s">
        <v>63</v>
      </c>
      <c r="B34" s="13" t="s">
        <v>64</v>
      </c>
      <c r="C34" s="14">
        <v>3231</v>
      </c>
      <c r="D34" s="13">
        <v>0</v>
      </c>
      <c r="E34" s="32">
        <v>0.45</v>
      </c>
      <c r="F34" s="13">
        <v>0</v>
      </c>
      <c r="G34" s="13">
        <v>1</v>
      </c>
    </row>
    <row r="35" spans="1:7" ht="15">
      <c r="A35" s="13" t="s">
        <v>65</v>
      </c>
      <c r="B35" s="13" t="s">
        <v>66</v>
      </c>
      <c r="C35" s="14">
        <v>2866</v>
      </c>
      <c r="D35" s="13">
        <v>0</v>
      </c>
      <c r="E35" s="32">
        <v>0.93</v>
      </c>
      <c r="F35" s="13">
        <v>0.05</v>
      </c>
      <c r="G35" s="13">
        <v>2</v>
      </c>
    </row>
    <row r="36" spans="1:7" ht="15">
      <c r="A36" s="13" t="s">
        <v>67</v>
      </c>
      <c r="B36" s="13" t="s">
        <v>68</v>
      </c>
      <c r="C36" s="14">
        <v>4902</v>
      </c>
      <c r="D36" s="13">
        <v>1</v>
      </c>
      <c r="E36" s="32">
        <v>2</v>
      </c>
      <c r="F36" s="13">
        <v>1.5</v>
      </c>
      <c r="G36" s="13">
        <v>8</v>
      </c>
    </row>
    <row r="37" spans="1:7" ht="15">
      <c r="A37" s="13" t="s">
        <v>69</v>
      </c>
      <c r="B37" s="13" t="s">
        <v>70</v>
      </c>
      <c r="C37" s="14">
        <v>3659</v>
      </c>
      <c r="D37" s="13">
        <v>0</v>
      </c>
      <c r="E37" s="32">
        <v>1.75</v>
      </c>
      <c r="F37" s="13">
        <v>0.75</v>
      </c>
      <c r="G37" s="13">
        <v>4</v>
      </c>
    </row>
    <row r="38" spans="1:7" ht="15">
      <c r="A38" s="13" t="s">
        <v>71</v>
      </c>
      <c r="B38" s="13" t="s">
        <v>72</v>
      </c>
      <c r="C38" s="14">
        <v>3248</v>
      </c>
      <c r="D38" s="13">
        <v>0</v>
      </c>
      <c r="E38" s="32">
        <v>0.5</v>
      </c>
      <c r="F38" s="13">
        <v>0</v>
      </c>
      <c r="G38" s="13">
        <v>1</v>
      </c>
    </row>
    <row r="39" spans="1:7" ht="15">
      <c r="A39" s="13" t="s">
        <v>73</v>
      </c>
      <c r="B39" s="13" t="s">
        <v>74</v>
      </c>
      <c r="C39" s="14">
        <v>4762</v>
      </c>
      <c r="D39" s="13">
        <v>2</v>
      </c>
      <c r="E39" s="32">
        <v>2</v>
      </c>
      <c r="F39" s="13">
        <v>4</v>
      </c>
      <c r="G39" s="13">
        <v>8</v>
      </c>
    </row>
    <row r="40" spans="1:7" ht="15">
      <c r="A40" s="13" t="s">
        <v>75</v>
      </c>
      <c r="B40" s="13" t="s">
        <v>76</v>
      </c>
      <c r="C40" s="14">
        <v>3694</v>
      </c>
      <c r="D40" s="13">
        <v>0</v>
      </c>
      <c r="E40" s="32">
        <v>1</v>
      </c>
      <c r="F40" s="13">
        <v>0.25</v>
      </c>
      <c r="G40" s="13">
        <v>2</v>
      </c>
    </row>
    <row r="41" spans="1:7" ht="15">
      <c r="A41" s="13" t="s">
        <v>77</v>
      </c>
      <c r="B41" s="13" t="s">
        <v>44</v>
      </c>
      <c r="C41" s="14">
        <v>4962</v>
      </c>
      <c r="D41" s="13">
        <v>1</v>
      </c>
      <c r="E41" s="32">
        <v>1</v>
      </c>
      <c r="F41" s="13">
        <v>2.95</v>
      </c>
      <c r="G41" s="13">
        <v>8</v>
      </c>
    </row>
    <row r="42" spans="1:7" ht="15">
      <c r="A42" s="13" t="s">
        <v>78</v>
      </c>
      <c r="B42" s="13" t="s">
        <v>79</v>
      </c>
      <c r="C42" s="14">
        <v>2858</v>
      </c>
      <c r="D42" s="13">
        <v>0.63</v>
      </c>
      <c r="E42" s="32">
        <v>0.63</v>
      </c>
      <c r="F42" s="13">
        <v>0.7</v>
      </c>
      <c r="G42" s="13">
        <v>3</v>
      </c>
    </row>
    <row r="43" spans="1:7" ht="15">
      <c r="A43" s="13" t="s">
        <v>80</v>
      </c>
      <c r="B43" s="13" t="s">
        <v>81</v>
      </c>
      <c r="C43" s="14">
        <v>4217</v>
      </c>
      <c r="D43" s="13">
        <v>2</v>
      </c>
      <c r="E43" s="32">
        <v>2</v>
      </c>
      <c r="F43" s="13">
        <v>0.75</v>
      </c>
      <c r="G43" s="13">
        <v>4</v>
      </c>
    </row>
    <row r="44" spans="1:7" ht="15">
      <c r="A44" s="13" t="s">
        <v>82</v>
      </c>
      <c r="B44" s="13" t="s">
        <v>83</v>
      </c>
      <c r="C44" s="14">
        <v>4648</v>
      </c>
      <c r="D44" s="13">
        <v>0</v>
      </c>
      <c r="E44" s="32">
        <v>1</v>
      </c>
      <c r="F44" s="13">
        <v>0.3</v>
      </c>
      <c r="G44" s="13">
        <v>2</v>
      </c>
    </row>
    <row r="45" spans="1:7" ht="15">
      <c r="A45" s="13" t="s">
        <v>84</v>
      </c>
      <c r="B45" s="13" t="s">
        <v>85</v>
      </c>
      <c r="C45" s="14">
        <v>2570</v>
      </c>
      <c r="D45" s="13">
        <v>0.5</v>
      </c>
      <c r="E45" s="32">
        <v>0.5</v>
      </c>
      <c r="F45" s="13">
        <v>0</v>
      </c>
      <c r="G45" s="13">
        <v>1</v>
      </c>
    </row>
    <row r="46" spans="1:7" ht="15">
      <c r="A46" s="13" t="s">
        <v>86</v>
      </c>
      <c r="B46" s="13" t="s">
        <v>87</v>
      </c>
      <c r="C46" s="14">
        <v>3518</v>
      </c>
      <c r="D46" s="13">
        <v>0</v>
      </c>
      <c r="E46" s="32">
        <v>3.5</v>
      </c>
      <c r="F46" s="13">
        <v>0.5</v>
      </c>
      <c r="G46" s="13">
        <v>7</v>
      </c>
    </row>
    <row r="47" spans="1:7" ht="15">
      <c r="A47" s="13" t="s">
        <v>88</v>
      </c>
      <c r="B47" s="13" t="s">
        <v>89</v>
      </c>
      <c r="C47" s="14">
        <v>2522</v>
      </c>
      <c r="D47" s="13">
        <v>0</v>
      </c>
      <c r="E47" s="32">
        <v>0.28</v>
      </c>
      <c r="F47" s="13">
        <v>1</v>
      </c>
      <c r="G47" s="13">
        <v>3</v>
      </c>
    </row>
    <row r="48" spans="1:7" ht="15">
      <c r="A48" s="13" t="s">
        <v>90</v>
      </c>
      <c r="B48" s="13" t="s">
        <v>91</v>
      </c>
      <c r="C48" s="14">
        <v>2645</v>
      </c>
      <c r="D48" s="13">
        <v>0</v>
      </c>
      <c r="E48" s="32">
        <v>0.55</v>
      </c>
      <c r="F48" s="13">
        <v>0</v>
      </c>
      <c r="G48" s="13">
        <v>1</v>
      </c>
    </row>
    <row r="49" spans="1:7" ht="15">
      <c r="A49" s="13" t="s">
        <v>92</v>
      </c>
      <c r="B49" s="13" t="s">
        <v>5</v>
      </c>
      <c r="C49" s="14">
        <v>4431</v>
      </c>
      <c r="D49" s="13">
        <v>0</v>
      </c>
      <c r="E49" s="32">
        <v>0</v>
      </c>
      <c r="F49" s="13">
        <v>0</v>
      </c>
      <c r="G49" s="13">
        <v>0</v>
      </c>
    </row>
    <row r="50" spans="1:7" ht="15">
      <c r="A50" s="13" t="s">
        <v>93</v>
      </c>
      <c r="B50" s="13" t="s">
        <v>94</v>
      </c>
      <c r="C50" s="14">
        <v>3542</v>
      </c>
      <c r="D50" s="13">
        <v>0</v>
      </c>
      <c r="E50" s="32">
        <v>0</v>
      </c>
      <c r="F50" s="13">
        <v>0</v>
      </c>
      <c r="G50" s="13">
        <v>0</v>
      </c>
    </row>
    <row r="51" spans="1:7" ht="15">
      <c r="A51" s="13" t="s">
        <v>95</v>
      </c>
      <c r="B51" s="13" t="s">
        <v>96</v>
      </c>
      <c r="C51" s="14">
        <v>3656</v>
      </c>
      <c r="D51" s="13">
        <v>0.88</v>
      </c>
      <c r="E51" s="32">
        <v>3.16</v>
      </c>
      <c r="F51" s="13">
        <v>0</v>
      </c>
      <c r="G51" s="13">
        <v>5</v>
      </c>
    </row>
    <row r="52" spans="1:7" ht="15">
      <c r="A52" s="13" t="s">
        <v>97</v>
      </c>
      <c r="B52" s="13" t="s">
        <v>98</v>
      </c>
      <c r="C52" s="14">
        <v>4220</v>
      </c>
      <c r="D52" s="13">
        <v>0.94</v>
      </c>
      <c r="E52" s="32">
        <v>0.94</v>
      </c>
      <c r="F52" s="13">
        <v>2.35</v>
      </c>
      <c r="G52" s="13">
        <v>5</v>
      </c>
    </row>
    <row r="53" spans="1:7" ht="15">
      <c r="A53" s="13" t="s">
        <v>99</v>
      </c>
      <c r="B53" s="13" t="s">
        <v>100</v>
      </c>
      <c r="C53" s="14">
        <v>3134</v>
      </c>
      <c r="D53" s="13">
        <v>0</v>
      </c>
      <c r="E53" s="32">
        <v>1.25</v>
      </c>
      <c r="F53" s="13">
        <v>0.38</v>
      </c>
      <c r="G53" s="13">
        <v>4</v>
      </c>
    </row>
    <row r="54" spans="1:7" ht="15">
      <c r="A54" s="13" t="s">
        <v>101</v>
      </c>
      <c r="B54" s="13" t="s">
        <v>102</v>
      </c>
      <c r="C54" s="14">
        <v>4481</v>
      </c>
      <c r="D54" s="13">
        <v>0.5</v>
      </c>
      <c r="E54" s="32">
        <v>0.5</v>
      </c>
      <c r="F54" s="13">
        <v>0.5</v>
      </c>
      <c r="G54" s="13">
        <v>2</v>
      </c>
    </row>
    <row r="55" spans="1:7" ht="15">
      <c r="A55" s="13" t="s">
        <v>103</v>
      </c>
      <c r="B55" s="13" t="s">
        <v>104</v>
      </c>
      <c r="C55" s="14">
        <v>2802</v>
      </c>
      <c r="D55" s="13">
        <v>0</v>
      </c>
      <c r="E55" s="32">
        <v>0.95</v>
      </c>
      <c r="F55" s="13">
        <v>0.25</v>
      </c>
      <c r="G55" s="13">
        <v>2</v>
      </c>
    </row>
    <row r="56" spans="1:7" ht="15">
      <c r="A56" s="13" t="s">
        <v>105</v>
      </c>
      <c r="B56" s="13" t="s">
        <v>106</v>
      </c>
      <c r="C56" s="14">
        <v>4217</v>
      </c>
      <c r="D56" s="13">
        <v>0</v>
      </c>
      <c r="E56" s="32">
        <v>0.3</v>
      </c>
      <c r="F56" s="13">
        <v>0.37</v>
      </c>
      <c r="G56" s="13">
        <v>3</v>
      </c>
    </row>
    <row r="57" spans="1:7" ht="15">
      <c r="A57" s="13" t="s">
        <v>107</v>
      </c>
      <c r="B57" s="13" t="s">
        <v>108</v>
      </c>
      <c r="C57" s="14">
        <v>3097</v>
      </c>
      <c r="D57" s="13">
        <v>0</v>
      </c>
      <c r="E57" s="32">
        <v>0.475</v>
      </c>
      <c r="F57" s="13">
        <v>0.47</v>
      </c>
      <c r="G57" s="13">
        <v>2</v>
      </c>
    </row>
    <row r="58" spans="1:7" ht="15">
      <c r="A58" s="13" t="s">
        <v>109</v>
      </c>
      <c r="B58" s="13" t="s">
        <v>110</v>
      </c>
      <c r="C58" s="14">
        <v>4171</v>
      </c>
      <c r="D58" s="13">
        <v>1</v>
      </c>
      <c r="E58" s="32">
        <v>1</v>
      </c>
      <c r="F58" s="13">
        <v>2.5</v>
      </c>
      <c r="G58" s="13">
        <v>6</v>
      </c>
    </row>
    <row r="59" spans="1:7" ht="15">
      <c r="A59" s="13" t="s">
        <v>111</v>
      </c>
      <c r="B59" s="13" t="s">
        <v>112</v>
      </c>
      <c r="C59" s="14">
        <v>3527</v>
      </c>
      <c r="D59" s="13">
        <v>0</v>
      </c>
      <c r="E59" s="32">
        <v>0.38</v>
      </c>
      <c r="F59" s="13">
        <v>0</v>
      </c>
      <c r="G59" s="13">
        <v>1</v>
      </c>
    </row>
    <row r="60" spans="1:7" ht="15">
      <c r="A60" s="13" t="s">
        <v>113</v>
      </c>
      <c r="B60" s="13" t="s">
        <v>114</v>
      </c>
      <c r="C60" s="14">
        <v>2794</v>
      </c>
      <c r="D60" s="13">
        <v>0</v>
      </c>
      <c r="E60" s="32">
        <v>0.55</v>
      </c>
      <c r="F60" s="13">
        <v>0.2</v>
      </c>
      <c r="G60" s="13">
        <v>2</v>
      </c>
    </row>
  </sheetData>
  <sheetProtection/>
  <conditionalFormatting sqref="A3:G60">
    <cfRule type="expression" priority="1" dxfId="0" stopIfTrue="1">
      <formula>MOD(ROW(),2)=0</formula>
    </cfRule>
  </conditionalFormatting>
  <printOptions horizontalCentered="1"/>
  <pageMargins left="0.45" right="0.45" top="0.5" bottom="0.5" header="0.3" footer="0.3"/>
  <pageSetup horizontalDpi="600" verticalDpi="600" orientation="landscape" r:id="rId1"/>
  <headerFooter>
    <oddFooter>&amp;LAnnual Report 2009, FTE-Paid Staff 2500-499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64"/>
  <sheetViews>
    <sheetView zoomScalePageLayoutView="0" workbookViewId="0" topLeftCell="A46">
      <selection activeCell="I2" sqref="I2"/>
    </sheetView>
  </sheetViews>
  <sheetFormatPr defaultColWidth="9.140625" defaultRowHeight="15"/>
  <cols>
    <col min="1" max="1" width="27.140625" style="0" customWidth="1"/>
    <col min="2" max="2" width="11.421875" style="0" customWidth="1"/>
    <col min="3" max="3" width="6.7109375" style="5" customWidth="1"/>
    <col min="4" max="4" width="9.57421875" style="5" customWidth="1"/>
    <col min="5" max="5" width="8.8515625" style="5" customWidth="1"/>
    <col min="6" max="6" width="7.140625" style="5" customWidth="1"/>
    <col min="7" max="7" width="5.57421875" style="5" customWidth="1"/>
    <col min="8" max="8" width="7.421875" style="5" customWidth="1"/>
    <col min="9" max="9" width="5.140625" style="5" customWidth="1"/>
    <col min="10" max="10" width="5.7109375" style="5" customWidth="1"/>
    <col min="11" max="11" width="9.140625" style="5" customWidth="1"/>
    <col min="12" max="12" width="6.140625" style="6" customWidth="1"/>
    <col min="13" max="13" width="7.7109375" style="5" customWidth="1"/>
    <col min="14" max="14" width="7.00390625" style="6" customWidth="1"/>
    <col min="15" max="15" width="9.140625" style="5" customWidth="1"/>
  </cols>
  <sheetData>
    <row r="1" spans="1:6" ht="15.75">
      <c r="A1" s="1" t="s">
        <v>139</v>
      </c>
      <c r="F1" s="30"/>
    </row>
    <row r="2" spans="1:15" ht="54.75">
      <c r="A2" s="2" t="s">
        <v>115</v>
      </c>
      <c r="B2" s="2" t="s">
        <v>0</v>
      </c>
      <c r="C2" s="7" t="s">
        <v>1</v>
      </c>
      <c r="D2" s="7" t="s">
        <v>128</v>
      </c>
      <c r="E2" s="7" t="s">
        <v>129</v>
      </c>
      <c r="F2" s="31" t="s">
        <v>130</v>
      </c>
      <c r="G2" s="7" t="s">
        <v>131</v>
      </c>
      <c r="H2" s="7" t="s">
        <v>132</v>
      </c>
      <c r="I2" s="7" t="s">
        <v>133</v>
      </c>
      <c r="J2" s="7" t="s">
        <v>134</v>
      </c>
      <c r="K2" s="7" t="s">
        <v>135</v>
      </c>
      <c r="L2" s="8" t="s">
        <v>158</v>
      </c>
      <c r="M2" s="7" t="s">
        <v>136</v>
      </c>
      <c r="N2" s="8" t="s">
        <v>137</v>
      </c>
      <c r="O2" s="7" t="s">
        <v>138</v>
      </c>
    </row>
    <row r="3" spans="1:15" ht="15">
      <c r="A3" s="13" t="s">
        <v>2</v>
      </c>
      <c r="B3" s="13" t="s">
        <v>3</v>
      </c>
      <c r="C3" s="14">
        <v>2834</v>
      </c>
      <c r="D3" s="14">
        <v>1200</v>
      </c>
      <c r="E3" s="14">
        <v>9500</v>
      </c>
      <c r="F3" s="14">
        <v>1200</v>
      </c>
      <c r="G3" s="14">
        <v>32</v>
      </c>
      <c r="H3" s="14">
        <v>425</v>
      </c>
      <c r="I3" s="14">
        <v>22</v>
      </c>
      <c r="J3" s="14">
        <v>76</v>
      </c>
      <c r="K3" s="14">
        <v>22635</v>
      </c>
      <c r="L3" s="32">
        <f>K3/C3</f>
        <v>7.986944248412138</v>
      </c>
      <c r="M3" s="14">
        <v>11733</v>
      </c>
      <c r="N3" s="33">
        <f>M3/C3</f>
        <v>4.1400846859562455</v>
      </c>
      <c r="O3" s="18">
        <v>3300</v>
      </c>
    </row>
    <row r="4" spans="1:15" ht="15">
      <c r="A4" s="13" t="s">
        <v>4</v>
      </c>
      <c r="B4" s="13" t="s">
        <v>5</v>
      </c>
      <c r="C4" s="14">
        <v>4431</v>
      </c>
      <c r="D4" s="14">
        <v>776</v>
      </c>
      <c r="E4" s="14">
        <v>1560</v>
      </c>
      <c r="F4" s="14">
        <v>125</v>
      </c>
      <c r="G4" s="14">
        <v>6</v>
      </c>
      <c r="H4" s="14">
        <v>106</v>
      </c>
      <c r="I4" s="14">
        <v>0</v>
      </c>
      <c r="J4" s="14">
        <v>68</v>
      </c>
      <c r="K4" s="14">
        <v>17344</v>
      </c>
      <c r="L4" s="32">
        <f aca="true" t="shared" si="0" ref="L4:L60">K4/C4</f>
        <v>3.914240577747687</v>
      </c>
      <c r="M4" s="14">
        <v>4563</v>
      </c>
      <c r="N4" s="33">
        <f aca="true" t="shared" si="1" ref="N4:N60">M4/C4</f>
        <v>1.0297901150981719</v>
      </c>
      <c r="O4" s="18">
        <v>16</v>
      </c>
    </row>
    <row r="5" spans="1:15" ht="15">
      <c r="A5" s="13" t="s">
        <v>6</v>
      </c>
      <c r="B5" s="13" t="s">
        <v>7</v>
      </c>
      <c r="C5" s="14">
        <v>2706</v>
      </c>
      <c r="D5" s="14">
        <v>1082</v>
      </c>
      <c r="E5" s="14">
        <v>1247</v>
      </c>
      <c r="F5" s="14">
        <v>422</v>
      </c>
      <c r="G5" s="14">
        <v>1</v>
      </c>
      <c r="H5" s="14">
        <v>110</v>
      </c>
      <c r="I5" s="14">
        <v>0</v>
      </c>
      <c r="J5" s="14">
        <v>0</v>
      </c>
      <c r="K5" s="14">
        <v>15500</v>
      </c>
      <c r="L5" s="32">
        <f t="shared" si="0"/>
        <v>5.728011825572801</v>
      </c>
      <c r="M5" s="14">
        <v>2578</v>
      </c>
      <c r="N5" s="33">
        <f t="shared" si="1"/>
        <v>0.9526977087952697</v>
      </c>
      <c r="O5" s="18">
        <v>268</v>
      </c>
    </row>
    <row r="6" spans="1:15" ht="15">
      <c r="A6" s="13" t="s">
        <v>8</v>
      </c>
      <c r="B6" s="13" t="s">
        <v>9</v>
      </c>
      <c r="C6" s="14">
        <v>3213</v>
      </c>
      <c r="D6" s="14">
        <v>1532</v>
      </c>
      <c r="E6" s="14">
        <v>7608</v>
      </c>
      <c r="F6" s="14">
        <v>720</v>
      </c>
      <c r="G6" s="14">
        <v>73</v>
      </c>
      <c r="H6" s="14">
        <v>1254</v>
      </c>
      <c r="I6" s="14">
        <v>6</v>
      </c>
      <c r="J6" s="14">
        <v>273</v>
      </c>
      <c r="K6" s="14">
        <v>6424</v>
      </c>
      <c r="L6" s="32">
        <f t="shared" si="0"/>
        <v>1.9993775287892934</v>
      </c>
      <c r="M6" s="14">
        <v>10731</v>
      </c>
      <c r="N6" s="33">
        <f t="shared" si="1"/>
        <v>3.3398692810457518</v>
      </c>
      <c r="O6" s="18">
        <v>188</v>
      </c>
    </row>
    <row r="7" spans="1:15" ht="15">
      <c r="A7" s="13" t="s">
        <v>10</v>
      </c>
      <c r="B7" s="13" t="s">
        <v>11</v>
      </c>
      <c r="C7" s="14">
        <v>2659</v>
      </c>
      <c r="D7" s="14">
        <v>5000</v>
      </c>
      <c r="E7" s="14">
        <v>21000</v>
      </c>
      <c r="F7" s="14">
        <v>1200</v>
      </c>
      <c r="G7" s="14">
        <v>45</v>
      </c>
      <c r="H7" s="14">
        <v>500</v>
      </c>
      <c r="I7" s="14">
        <v>16</v>
      </c>
      <c r="J7" s="14">
        <v>165</v>
      </c>
      <c r="K7" s="14">
        <v>20000</v>
      </c>
      <c r="L7" s="32">
        <f t="shared" si="0"/>
        <v>7.5216246709289205</v>
      </c>
      <c r="M7" s="14">
        <v>29000</v>
      </c>
      <c r="N7" s="33">
        <f t="shared" si="1"/>
        <v>10.906355772846934</v>
      </c>
      <c r="O7" s="18">
        <v>5500</v>
      </c>
    </row>
    <row r="8" spans="1:15" ht="15">
      <c r="A8" s="13" t="s">
        <v>12</v>
      </c>
      <c r="B8" s="13" t="s">
        <v>13</v>
      </c>
      <c r="C8" s="14">
        <v>4106</v>
      </c>
      <c r="D8" s="14">
        <v>178</v>
      </c>
      <c r="E8" s="14">
        <v>502</v>
      </c>
      <c r="F8" s="14">
        <v>40</v>
      </c>
      <c r="G8" s="14">
        <v>1</v>
      </c>
      <c r="H8" s="14">
        <v>8</v>
      </c>
      <c r="I8" s="14">
        <v>0</v>
      </c>
      <c r="J8" s="14">
        <v>0</v>
      </c>
      <c r="K8" s="14">
        <v>9365</v>
      </c>
      <c r="L8" s="32">
        <f t="shared" si="0"/>
        <v>2.280808572820263</v>
      </c>
      <c r="M8" s="14">
        <v>451</v>
      </c>
      <c r="N8" s="33">
        <f t="shared" si="1"/>
        <v>0.1098392596200682</v>
      </c>
      <c r="O8" s="18">
        <v>121</v>
      </c>
    </row>
    <row r="9" spans="1:15" ht="15">
      <c r="A9" s="13" t="s">
        <v>14</v>
      </c>
      <c r="B9" s="13" t="s">
        <v>15</v>
      </c>
      <c r="C9" s="14">
        <v>2753</v>
      </c>
      <c r="D9" s="14">
        <v>900</v>
      </c>
      <c r="E9" s="14">
        <v>3500</v>
      </c>
      <c r="F9" s="14">
        <v>200</v>
      </c>
      <c r="G9" s="14">
        <v>75</v>
      </c>
      <c r="H9" s="14">
        <v>898</v>
      </c>
      <c r="I9" s="14">
        <v>0</v>
      </c>
      <c r="J9" s="14">
        <v>39</v>
      </c>
      <c r="K9" s="14">
        <v>11700</v>
      </c>
      <c r="L9" s="32">
        <f t="shared" si="0"/>
        <v>4.249909189974574</v>
      </c>
      <c r="M9" s="14">
        <v>10675</v>
      </c>
      <c r="N9" s="33">
        <f t="shared" si="1"/>
        <v>3.877588085724664</v>
      </c>
      <c r="O9" s="18">
        <v>200</v>
      </c>
    </row>
    <row r="10" spans="1:15" ht="15">
      <c r="A10" s="13" t="s">
        <v>16</v>
      </c>
      <c r="B10" s="13" t="s">
        <v>17</v>
      </c>
      <c r="C10" s="14">
        <v>2778</v>
      </c>
      <c r="D10" s="14">
        <v>1425</v>
      </c>
      <c r="E10" s="14">
        <v>8350</v>
      </c>
      <c r="F10" s="14">
        <v>700</v>
      </c>
      <c r="G10" s="14">
        <v>75</v>
      </c>
      <c r="H10" s="14">
        <v>770</v>
      </c>
      <c r="I10" s="14">
        <v>2</v>
      </c>
      <c r="J10" s="14">
        <v>120</v>
      </c>
      <c r="K10" s="14">
        <v>23200</v>
      </c>
      <c r="L10" s="32">
        <f t="shared" si="0"/>
        <v>8.351331893448524</v>
      </c>
      <c r="M10" s="14">
        <v>14782</v>
      </c>
      <c r="N10" s="33">
        <f t="shared" si="1"/>
        <v>5.321094312455004</v>
      </c>
      <c r="O10" s="18">
        <v>1500</v>
      </c>
    </row>
    <row r="11" spans="1:15" ht="15">
      <c r="A11" s="13" t="s">
        <v>18</v>
      </c>
      <c r="B11" s="13" t="s">
        <v>19</v>
      </c>
      <c r="C11" s="14">
        <v>3315</v>
      </c>
      <c r="D11" s="14">
        <v>973</v>
      </c>
      <c r="E11" s="14">
        <v>8393</v>
      </c>
      <c r="F11" s="14">
        <v>59</v>
      </c>
      <c r="G11" s="14">
        <v>105</v>
      </c>
      <c r="H11" s="14">
        <v>863</v>
      </c>
      <c r="I11" s="14">
        <v>0</v>
      </c>
      <c r="J11" s="14">
        <v>114</v>
      </c>
      <c r="K11" s="14">
        <v>11115</v>
      </c>
      <c r="L11" s="32">
        <f t="shared" si="0"/>
        <v>3.3529411764705883</v>
      </c>
      <c r="M11" s="14">
        <v>5636</v>
      </c>
      <c r="N11" s="33">
        <f t="shared" si="1"/>
        <v>1.7001508295625942</v>
      </c>
      <c r="O11" s="18">
        <v>4467</v>
      </c>
    </row>
    <row r="12" spans="1:15" ht="15">
      <c r="A12" s="13" t="s">
        <v>20</v>
      </c>
      <c r="B12" s="13" t="s">
        <v>21</v>
      </c>
      <c r="C12" s="14">
        <v>3184</v>
      </c>
      <c r="D12" s="14">
        <v>4356</v>
      </c>
      <c r="E12" s="14">
        <v>21176</v>
      </c>
      <c r="F12" s="14">
        <v>1734</v>
      </c>
      <c r="G12" s="14">
        <v>135</v>
      </c>
      <c r="H12" s="14">
        <v>2650</v>
      </c>
      <c r="I12" s="14">
        <v>4093</v>
      </c>
      <c r="J12" s="14">
        <v>2633</v>
      </c>
      <c r="K12" s="14">
        <v>34047</v>
      </c>
      <c r="L12" s="32">
        <f t="shared" si="0"/>
        <v>10.693153266331658</v>
      </c>
      <c r="M12" s="14">
        <v>32469</v>
      </c>
      <c r="N12" s="33">
        <f t="shared" si="1"/>
        <v>10.197550251256281</v>
      </c>
      <c r="O12" s="18">
        <v>4926</v>
      </c>
    </row>
    <row r="13" spans="1:15" ht="15">
      <c r="A13" s="13" t="s">
        <v>22</v>
      </c>
      <c r="B13" s="13" t="s">
        <v>23</v>
      </c>
      <c r="C13" s="14">
        <v>3984</v>
      </c>
      <c r="D13" s="14">
        <v>557</v>
      </c>
      <c r="E13" s="14">
        <v>3042</v>
      </c>
      <c r="F13" s="14">
        <v>0</v>
      </c>
      <c r="G13" s="14">
        <v>5</v>
      </c>
      <c r="H13" s="14">
        <v>75</v>
      </c>
      <c r="I13" s="14">
        <v>0</v>
      </c>
      <c r="J13" s="14">
        <v>0</v>
      </c>
      <c r="K13" s="14">
        <v>6193</v>
      </c>
      <c r="L13" s="32">
        <f t="shared" si="0"/>
        <v>1.5544678714859437</v>
      </c>
      <c r="M13" s="14">
        <v>4623</v>
      </c>
      <c r="N13" s="33">
        <f t="shared" si="1"/>
        <v>1.1603915662650603</v>
      </c>
      <c r="O13" s="18">
        <v>527</v>
      </c>
    </row>
    <row r="14" spans="1:15" ht="15">
      <c r="A14" s="13" t="s">
        <v>24</v>
      </c>
      <c r="B14" s="13" t="s">
        <v>25</v>
      </c>
      <c r="C14" s="14">
        <v>2584</v>
      </c>
      <c r="D14" s="14">
        <v>1150</v>
      </c>
      <c r="E14" s="14">
        <v>11121</v>
      </c>
      <c r="F14" s="14">
        <v>850</v>
      </c>
      <c r="G14" s="14">
        <v>43</v>
      </c>
      <c r="H14" s="14">
        <v>664</v>
      </c>
      <c r="I14" s="14">
        <v>36</v>
      </c>
      <c r="J14" s="14">
        <v>578</v>
      </c>
      <c r="K14" s="14">
        <v>9520</v>
      </c>
      <c r="L14" s="32">
        <f t="shared" si="0"/>
        <v>3.6842105263157894</v>
      </c>
      <c r="M14" s="14">
        <v>16062</v>
      </c>
      <c r="N14" s="33">
        <f t="shared" si="1"/>
        <v>6.21594427244582</v>
      </c>
      <c r="O14" s="18">
        <v>2655</v>
      </c>
    </row>
    <row r="15" spans="1:15" ht="15">
      <c r="A15" s="13" t="s">
        <v>26</v>
      </c>
      <c r="B15" s="13" t="s">
        <v>27</v>
      </c>
      <c r="C15" s="14">
        <v>3777</v>
      </c>
      <c r="D15" s="14">
        <v>4737</v>
      </c>
      <c r="E15" s="14">
        <v>22560</v>
      </c>
      <c r="F15" s="14">
        <v>1848</v>
      </c>
      <c r="G15" s="14">
        <v>207</v>
      </c>
      <c r="H15" s="14">
        <v>2275</v>
      </c>
      <c r="I15" s="14">
        <v>40</v>
      </c>
      <c r="J15" s="14">
        <v>156</v>
      </c>
      <c r="K15" s="14">
        <v>26131</v>
      </c>
      <c r="L15" s="32">
        <f t="shared" si="0"/>
        <v>6.918453799311623</v>
      </c>
      <c r="M15" s="14">
        <v>20883</v>
      </c>
      <c r="N15" s="33">
        <f t="shared" si="1"/>
        <v>5.528991262907069</v>
      </c>
      <c r="O15" s="18">
        <v>3075</v>
      </c>
    </row>
    <row r="16" spans="1:15" ht="15">
      <c r="A16" s="13" t="s">
        <v>28</v>
      </c>
      <c r="B16" s="13" t="s">
        <v>29</v>
      </c>
      <c r="C16" s="14">
        <v>3855</v>
      </c>
      <c r="D16" s="14">
        <v>3865</v>
      </c>
      <c r="E16" s="14">
        <v>13698</v>
      </c>
      <c r="F16" s="14">
        <v>780</v>
      </c>
      <c r="G16" s="14">
        <v>81</v>
      </c>
      <c r="H16" s="14">
        <v>1391</v>
      </c>
      <c r="I16" s="14">
        <v>95</v>
      </c>
      <c r="J16" s="14">
        <v>889</v>
      </c>
      <c r="K16" s="14">
        <v>16863</v>
      </c>
      <c r="L16" s="32">
        <f t="shared" si="0"/>
        <v>4.3743190661478595</v>
      </c>
      <c r="M16" s="14">
        <v>24884</v>
      </c>
      <c r="N16" s="33">
        <f t="shared" si="1"/>
        <v>6.454993514915694</v>
      </c>
      <c r="O16" s="18">
        <v>2122</v>
      </c>
    </row>
    <row r="17" spans="1:15" ht="15">
      <c r="A17" s="13" t="s">
        <v>30</v>
      </c>
      <c r="B17" s="13" t="s">
        <v>31</v>
      </c>
      <c r="C17" s="14">
        <v>4832</v>
      </c>
      <c r="D17" s="14">
        <v>2114</v>
      </c>
      <c r="E17" s="14">
        <v>20226</v>
      </c>
      <c r="F17" s="14">
        <v>3397</v>
      </c>
      <c r="G17" s="14">
        <v>174</v>
      </c>
      <c r="H17" s="14">
        <v>2252</v>
      </c>
      <c r="I17" s="14">
        <v>125</v>
      </c>
      <c r="J17" s="14">
        <v>527</v>
      </c>
      <c r="K17" s="14">
        <v>30950</v>
      </c>
      <c r="L17" s="32">
        <f t="shared" si="0"/>
        <v>6.4052152317880795</v>
      </c>
      <c r="M17" s="14">
        <v>47576</v>
      </c>
      <c r="N17" s="33">
        <f t="shared" si="1"/>
        <v>9.846026490066226</v>
      </c>
      <c r="O17" s="18">
        <v>5930</v>
      </c>
    </row>
    <row r="18" spans="1:15" ht="15">
      <c r="A18" s="13" t="s">
        <v>32</v>
      </c>
      <c r="B18" s="13" t="s">
        <v>33</v>
      </c>
      <c r="C18" s="14">
        <v>3876</v>
      </c>
      <c r="D18" s="14">
        <v>1600</v>
      </c>
      <c r="E18" s="14">
        <v>7771</v>
      </c>
      <c r="F18" s="14">
        <v>1970</v>
      </c>
      <c r="G18" s="14">
        <v>63</v>
      </c>
      <c r="H18" s="14">
        <v>650</v>
      </c>
      <c r="I18" s="14">
        <v>0</v>
      </c>
      <c r="J18" s="14">
        <v>365</v>
      </c>
      <c r="K18" s="14">
        <v>10994</v>
      </c>
      <c r="L18" s="32">
        <f t="shared" si="0"/>
        <v>2.8364293085655317</v>
      </c>
      <c r="M18" s="14">
        <v>13225</v>
      </c>
      <c r="N18" s="33">
        <f t="shared" si="1"/>
        <v>3.4120227038183693</v>
      </c>
      <c r="O18" s="18">
        <v>2931</v>
      </c>
    </row>
    <row r="19" spans="1:15" ht="15">
      <c r="A19" s="13" t="s">
        <v>34</v>
      </c>
      <c r="B19" s="13" t="s">
        <v>35</v>
      </c>
      <c r="C19" s="14">
        <v>3450</v>
      </c>
      <c r="D19" s="14">
        <v>1510</v>
      </c>
      <c r="E19" s="14">
        <v>3628</v>
      </c>
      <c r="F19" s="14" t="s">
        <v>125</v>
      </c>
      <c r="G19" s="14">
        <v>52</v>
      </c>
      <c r="H19" s="14">
        <v>354</v>
      </c>
      <c r="I19" s="14">
        <v>0</v>
      </c>
      <c r="J19" s="14">
        <v>295</v>
      </c>
      <c r="K19" s="14">
        <v>15990</v>
      </c>
      <c r="L19" s="32">
        <f t="shared" si="0"/>
        <v>4.6347826086956525</v>
      </c>
      <c r="M19" s="14">
        <v>11300</v>
      </c>
      <c r="N19" s="33">
        <f t="shared" si="1"/>
        <v>3.2753623188405796</v>
      </c>
      <c r="O19" s="18">
        <v>2000</v>
      </c>
    </row>
    <row r="20" spans="1:15" ht="15">
      <c r="A20" s="13" t="s">
        <v>36</v>
      </c>
      <c r="B20" s="13" t="s">
        <v>37</v>
      </c>
      <c r="C20" s="14">
        <v>4182</v>
      </c>
      <c r="D20" s="14">
        <v>4298</v>
      </c>
      <c r="E20" s="14">
        <v>10920</v>
      </c>
      <c r="F20" s="14">
        <v>780</v>
      </c>
      <c r="G20" s="14">
        <v>6</v>
      </c>
      <c r="H20" s="14">
        <v>136</v>
      </c>
      <c r="I20" s="14">
        <v>0</v>
      </c>
      <c r="J20" s="14">
        <v>33</v>
      </c>
      <c r="K20" s="14">
        <v>24058</v>
      </c>
      <c r="L20" s="32">
        <f t="shared" si="0"/>
        <v>5.752749880439981</v>
      </c>
      <c r="M20" s="14">
        <v>14692</v>
      </c>
      <c r="N20" s="33">
        <f t="shared" si="1"/>
        <v>3.5131516021042564</v>
      </c>
      <c r="O20" s="18">
        <v>884</v>
      </c>
    </row>
    <row r="21" spans="1:15" ht="15">
      <c r="A21" s="13" t="s">
        <v>38</v>
      </c>
      <c r="B21" s="13" t="s">
        <v>39</v>
      </c>
      <c r="C21" s="14">
        <v>3335</v>
      </c>
      <c r="D21" s="14">
        <v>1854</v>
      </c>
      <c r="E21" s="14">
        <v>16281</v>
      </c>
      <c r="F21" s="14">
        <v>356</v>
      </c>
      <c r="G21" s="14">
        <v>73</v>
      </c>
      <c r="H21" s="14">
        <v>701</v>
      </c>
      <c r="I21" s="14">
        <v>5</v>
      </c>
      <c r="J21" s="14">
        <v>1219</v>
      </c>
      <c r="K21" s="14">
        <v>18365</v>
      </c>
      <c r="L21" s="32">
        <f t="shared" si="0"/>
        <v>5.506746626686657</v>
      </c>
      <c r="M21" s="14">
        <v>20933</v>
      </c>
      <c r="N21" s="33">
        <f t="shared" si="1"/>
        <v>6.276761619190405</v>
      </c>
      <c r="O21" s="18">
        <v>3274</v>
      </c>
    </row>
    <row r="22" spans="1:15" ht="15">
      <c r="A22" s="13" t="s">
        <v>40</v>
      </c>
      <c r="B22" s="13" t="s">
        <v>41</v>
      </c>
      <c r="C22" s="14">
        <v>4447</v>
      </c>
      <c r="D22" s="14">
        <v>1352</v>
      </c>
      <c r="E22" s="14">
        <v>14200</v>
      </c>
      <c r="F22" s="14">
        <v>4700</v>
      </c>
      <c r="G22" s="14">
        <v>34</v>
      </c>
      <c r="H22" s="14">
        <v>419</v>
      </c>
      <c r="I22" s="14">
        <v>8</v>
      </c>
      <c r="J22" s="14">
        <v>82</v>
      </c>
      <c r="K22" s="14">
        <v>16850</v>
      </c>
      <c r="L22" s="32">
        <f t="shared" si="0"/>
        <v>3.789071284011693</v>
      </c>
      <c r="M22" s="14">
        <v>19089</v>
      </c>
      <c r="N22" s="33">
        <f t="shared" si="1"/>
        <v>4.292556779851585</v>
      </c>
      <c r="O22" s="18">
        <v>950</v>
      </c>
    </row>
    <row r="23" spans="1:15" ht="15">
      <c r="A23" s="13" t="s">
        <v>42</v>
      </c>
      <c r="B23" s="13" t="s">
        <v>23</v>
      </c>
      <c r="C23" s="14">
        <v>3984</v>
      </c>
      <c r="D23" s="14">
        <v>6489</v>
      </c>
      <c r="E23" s="14">
        <v>59500</v>
      </c>
      <c r="F23" s="14">
        <v>800</v>
      </c>
      <c r="G23" s="14">
        <v>243</v>
      </c>
      <c r="H23" s="14">
        <v>3727</v>
      </c>
      <c r="I23" s="14">
        <v>52</v>
      </c>
      <c r="J23" s="14">
        <v>311</v>
      </c>
      <c r="K23" s="14">
        <v>32746</v>
      </c>
      <c r="L23" s="32">
        <f t="shared" si="0"/>
        <v>8.219377510040161</v>
      </c>
      <c r="M23" s="14">
        <v>67990</v>
      </c>
      <c r="N23" s="33">
        <f t="shared" si="1"/>
        <v>17.065763052208837</v>
      </c>
      <c r="O23" s="18">
        <v>3678</v>
      </c>
    </row>
    <row r="24" spans="1:15" ht="15">
      <c r="A24" s="13" t="s">
        <v>43</v>
      </c>
      <c r="B24" s="13" t="s">
        <v>44</v>
      </c>
      <c r="C24" s="14">
        <v>4962</v>
      </c>
      <c r="D24" s="14">
        <v>383</v>
      </c>
      <c r="E24" s="14">
        <v>280</v>
      </c>
      <c r="F24" s="14">
        <v>4</v>
      </c>
      <c r="G24" s="14">
        <v>4</v>
      </c>
      <c r="H24" s="14">
        <v>10</v>
      </c>
      <c r="I24" s="14">
        <v>5</v>
      </c>
      <c r="J24" s="14">
        <v>0</v>
      </c>
      <c r="K24" s="14">
        <v>5692</v>
      </c>
      <c r="L24" s="32">
        <f t="shared" si="0"/>
        <v>1.147118097541314</v>
      </c>
      <c r="M24" s="14">
        <v>977</v>
      </c>
      <c r="N24" s="33">
        <f t="shared" si="1"/>
        <v>0.19689641273679967</v>
      </c>
      <c r="O24" s="18">
        <v>2</v>
      </c>
    </row>
    <row r="25" spans="1:15" ht="15">
      <c r="A25" s="13" t="s">
        <v>45</v>
      </c>
      <c r="B25" s="13" t="s">
        <v>46</v>
      </c>
      <c r="C25" s="14">
        <v>3415</v>
      </c>
      <c r="D25" s="14">
        <v>1010</v>
      </c>
      <c r="E25" s="14">
        <v>7800</v>
      </c>
      <c r="F25" s="14">
        <v>1200</v>
      </c>
      <c r="G25" s="14">
        <v>104</v>
      </c>
      <c r="H25" s="14">
        <v>1049</v>
      </c>
      <c r="I25" s="14">
        <v>28</v>
      </c>
      <c r="J25" s="14">
        <v>60</v>
      </c>
      <c r="K25" s="14">
        <v>21502</v>
      </c>
      <c r="L25" s="32">
        <f t="shared" si="0"/>
        <v>6.2963396778916545</v>
      </c>
      <c r="M25" s="14">
        <v>12000</v>
      </c>
      <c r="N25" s="33">
        <f t="shared" si="1"/>
        <v>3.513909224011713</v>
      </c>
      <c r="O25" s="18">
        <v>2392</v>
      </c>
    </row>
    <row r="26" spans="1:15" ht="15">
      <c r="A26" s="13" t="s">
        <v>47</v>
      </c>
      <c r="B26" s="13" t="s">
        <v>48</v>
      </c>
      <c r="C26" s="14">
        <v>2693</v>
      </c>
      <c r="D26" s="14">
        <v>1989</v>
      </c>
      <c r="E26" s="14">
        <v>9500</v>
      </c>
      <c r="F26" s="14">
        <v>800</v>
      </c>
      <c r="G26" s="14">
        <v>123</v>
      </c>
      <c r="H26" s="14">
        <v>1034</v>
      </c>
      <c r="I26" s="14">
        <v>0</v>
      </c>
      <c r="J26" s="14">
        <v>180</v>
      </c>
      <c r="K26" s="14">
        <v>14251</v>
      </c>
      <c r="L26" s="32">
        <f t="shared" si="0"/>
        <v>5.291867805421463</v>
      </c>
      <c r="M26" s="14">
        <v>11856</v>
      </c>
      <c r="N26" s="33">
        <f t="shared" si="1"/>
        <v>4.40252506498329</v>
      </c>
      <c r="O26" s="18">
        <v>1700</v>
      </c>
    </row>
    <row r="27" spans="1:15" ht="15">
      <c r="A27" s="13" t="s">
        <v>49</v>
      </c>
      <c r="B27" s="13" t="s">
        <v>50</v>
      </c>
      <c r="C27" s="14">
        <v>4772</v>
      </c>
      <c r="D27" s="14">
        <v>4832</v>
      </c>
      <c r="E27" s="14">
        <v>17290</v>
      </c>
      <c r="F27" s="14">
        <v>2698</v>
      </c>
      <c r="G27" s="14">
        <v>608</v>
      </c>
      <c r="H27" s="14">
        <v>8995</v>
      </c>
      <c r="I27" s="14">
        <v>10</v>
      </c>
      <c r="J27" s="14">
        <v>135</v>
      </c>
      <c r="K27" s="14">
        <v>28918</v>
      </c>
      <c r="L27" s="32">
        <f t="shared" si="0"/>
        <v>6.059932942162615</v>
      </c>
      <c r="M27" s="14">
        <v>51224</v>
      </c>
      <c r="N27" s="33">
        <f t="shared" si="1"/>
        <v>10.73428331936295</v>
      </c>
      <c r="O27" s="18">
        <v>2314</v>
      </c>
    </row>
    <row r="28" spans="1:15" ht="15">
      <c r="A28" s="13" t="s">
        <v>51</v>
      </c>
      <c r="B28" s="13" t="s">
        <v>52</v>
      </c>
      <c r="C28" s="14">
        <v>2541</v>
      </c>
      <c r="D28" s="14"/>
      <c r="E28" s="14">
        <v>792</v>
      </c>
      <c r="F28" s="14" t="s">
        <v>125</v>
      </c>
      <c r="G28" s="14">
        <v>10</v>
      </c>
      <c r="H28" s="14">
        <v>150</v>
      </c>
      <c r="I28" s="14">
        <v>0</v>
      </c>
      <c r="J28" s="14">
        <v>25</v>
      </c>
      <c r="K28" s="14">
        <v>1440</v>
      </c>
      <c r="L28" s="32">
        <f t="shared" si="0"/>
        <v>0.5667060212514758</v>
      </c>
      <c r="M28" s="14">
        <v>3114</v>
      </c>
      <c r="N28" s="33">
        <f t="shared" si="1"/>
        <v>1.2255017709563165</v>
      </c>
      <c r="O28" s="18">
        <v>0</v>
      </c>
    </row>
    <row r="29" spans="1:15" ht="15">
      <c r="A29" s="13" t="s">
        <v>53</v>
      </c>
      <c r="B29" s="13" t="s">
        <v>54</v>
      </c>
      <c r="C29" s="14">
        <v>4473</v>
      </c>
      <c r="D29" s="14">
        <v>3673</v>
      </c>
      <c r="E29" s="14">
        <v>6049</v>
      </c>
      <c r="F29" s="14">
        <v>87</v>
      </c>
      <c r="G29" s="14">
        <v>1</v>
      </c>
      <c r="H29" s="14">
        <v>35</v>
      </c>
      <c r="I29" s="14">
        <v>0</v>
      </c>
      <c r="J29" s="14">
        <v>7</v>
      </c>
      <c r="K29" s="14">
        <v>13026</v>
      </c>
      <c r="L29" s="32">
        <f t="shared" si="0"/>
        <v>2.9121395036887994</v>
      </c>
      <c r="M29" s="14">
        <v>8958</v>
      </c>
      <c r="N29" s="33">
        <f t="shared" si="1"/>
        <v>2.0026827632461437</v>
      </c>
      <c r="O29" s="18">
        <v>1092</v>
      </c>
    </row>
    <row r="30" spans="1:15" ht="15">
      <c r="A30" s="13" t="s">
        <v>55</v>
      </c>
      <c r="B30" s="13" t="s">
        <v>56</v>
      </c>
      <c r="C30" s="14">
        <v>3219</v>
      </c>
      <c r="D30" s="14">
        <v>736</v>
      </c>
      <c r="E30" s="14">
        <v>2085</v>
      </c>
      <c r="F30" s="14">
        <v>0</v>
      </c>
      <c r="G30" s="14">
        <v>17</v>
      </c>
      <c r="H30" s="14">
        <v>137</v>
      </c>
      <c r="I30" s="14">
        <v>0</v>
      </c>
      <c r="J30" s="14">
        <v>20</v>
      </c>
      <c r="K30" s="14">
        <v>12600</v>
      </c>
      <c r="L30" s="32">
        <f t="shared" si="0"/>
        <v>3.91425908667288</v>
      </c>
      <c r="M30" s="14">
        <v>2194</v>
      </c>
      <c r="N30" s="33">
        <f t="shared" si="1"/>
        <v>0.6815781298539919</v>
      </c>
      <c r="O30" s="18">
        <v>550</v>
      </c>
    </row>
    <row r="31" spans="1:15" ht="15">
      <c r="A31" s="13" t="s">
        <v>57</v>
      </c>
      <c r="B31" s="13" t="s">
        <v>58</v>
      </c>
      <c r="C31" s="14">
        <v>2640</v>
      </c>
      <c r="D31" s="14">
        <v>552</v>
      </c>
      <c r="E31" s="14">
        <v>930</v>
      </c>
      <c r="F31" s="14">
        <v>15</v>
      </c>
      <c r="G31" s="14">
        <v>10</v>
      </c>
      <c r="H31" s="14">
        <v>95</v>
      </c>
      <c r="I31" s="14">
        <v>0</v>
      </c>
      <c r="J31" s="14">
        <v>0</v>
      </c>
      <c r="K31" s="14">
        <v>3811</v>
      </c>
      <c r="L31" s="32">
        <f t="shared" si="0"/>
        <v>1.443560606060606</v>
      </c>
      <c r="M31" s="14">
        <v>899</v>
      </c>
      <c r="N31" s="33">
        <f t="shared" si="1"/>
        <v>0.340530303030303</v>
      </c>
      <c r="O31" s="18">
        <v>400</v>
      </c>
    </row>
    <row r="32" spans="1:15" ht="15">
      <c r="A32" s="13" t="s">
        <v>59</v>
      </c>
      <c r="B32" s="13" t="s">
        <v>60</v>
      </c>
      <c r="C32" s="14">
        <v>2578</v>
      </c>
      <c r="D32" s="14">
        <v>1619</v>
      </c>
      <c r="E32" s="14">
        <v>9251</v>
      </c>
      <c r="F32" s="14">
        <v>41</v>
      </c>
      <c r="G32" s="14">
        <v>92</v>
      </c>
      <c r="H32" s="14">
        <v>883</v>
      </c>
      <c r="I32" s="14">
        <v>37</v>
      </c>
      <c r="J32" s="14">
        <v>352</v>
      </c>
      <c r="K32" s="14">
        <v>18305</v>
      </c>
      <c r="L32" s="32">
        <f t="shared" si="0"/>
        <v>7.100465477114042</v>
      </c>
      <c r="M32" s="14">
        <v>14055</v>
      </c>
      <c r="N32" s="33">
        <f t="shared" si="1"/>
        <v>5.451900698215671</v>
      </c>
      <c r="O32" s="18">
        <v>2912</v>
      </c>
    </row>
    <row r="33" spans="1:15" ht="15">
      <c r="A33" s="13" t="s">
        <v>61</v>
      </c>
      <c r="B33" s="13" t="s">
        <v>62</v>
      </c>
      <c r="C33" s="14">
        <v>4336</v>
      </c>
      <c r="D33" s="14">
        <v>2253</v>
      </c>
      <c r="E33" s="14">
        <v>18180</v>
      </c>
      <c r="F33" s="14">
        <v>9001</v>
      </c>
      <c r="G33" s="14">
        <v>3</v>
      </c>
      <c r="H33" s="14">
        <v>301</v>
      </c>
      <c r="I33" s="14">
        <v>0</v>
      </c>
      <c r="J33" s="14">
        <v>66</v>
      </c>
      <c r="K33" s="14">
        <v>22346</v>
      </c>
      <c r="L33" s="32">
        <f t="shared" si="0"/>
        <v>5.15359778597786</v>
      </c>
      <c r="M33" s="14">
        <v>21253</v>
      </c>
      <c r="N33" s="33">
        <f t="shared" si="1"/>
        <v>4.901522140221402</v>
      </c>
      <c r="O33" s="18">
        <v>3000</v>
      </c>
    </row>
    <row r="34" spans="1:15" ht="15">
      <c r="A34" s="13" t="s">
        <v>63</v>
      </c>
      <c r="B34" s="13" t="s">
        <v>64</v>
      </c>
      <c r="C34" s="14">
        <v>3231</v>
      </c>
      <c r="D34" s="14">
        <v>1000</v>
      </c>
      <c r="E34" s="14">
        <v>3120</v>
      </c>
      <c r="F34" s="14">
        <v>5035</v>
      </c>
      <c r="G34" s="14">
        <v>2</v>
      </c>
      <c r="H34" s="14">
        <v>30</v>
      </c>
      <c r="I34" s="14">
        <v>0</v>
      </c>
      <c r="J34" s="14">
        <v>400</v>
      </c>
      <c r="K34" s="14">
        <v>16620</v>
      </c>
      <c r="L34" s="32">
        <f t="shared" si="0"/>
        <v>5.143918291550603</v>
      </c>
      <c r="M34" s="14">
        <v>17565</v>
      </c>
      <c r="N34" s="33">
        <f t="shared" si="1"/>
        <v>5.436397400185701</v>
      </c>
      <c r="O34" s="18">
        <v>725</v>
      </c>
    </row>
    <row r="35" spans="1:15" ht="15">
      <c r="A35" s="13" t="s">
        <v>65</v>
      </c>
      <c r="B35" s="13" t="s">
        <v>66</v>
      </c>
      <c r="C35" s="14">
        <v>2866</v>
      </c>
      <c r="D35" s="14">
        <v>1137</v>
      </c>
      <c r="E35" s="14">
        <v>7613</v>
      </c>
      <c r="F35" s="14">
        <v>599</v>
      </c>
      <c r="G35" s="14">
        <v>87</v>
      </c>
      <c r="H35" s="14">
        <v>1424</v>
      </c>
      <c r="I35" s="14">
        <v>12</v>
      </c>
      <c r="J35" s="14">
        <v>73</v>
      </c>
      <c r="K35" s="14">
        <v>13806</v>
      </c>
      <c r="L35" s="32">
        <f t="shared" si="0"/>
        <v>4.817166782972785</v>
      </c>
      <c r="M35" s="14">
        <v>16376</v>
      </c>
      <c r="N35" s="33">
        <f t="shared" si="1"/>
        <v>5.713886950453594</v>
      </c>
      <c r="O35" s="18">
        <v>1967</v>
      </c>
    </row>
    <row r="36" spans="1:15" ht="15">
      <c r="A36" s="13" t="s">
        <v>67</v>
      </c>
      <c r="B36" s="13" t="s">
        <v>68</v>
      </c>
      <c r="C36" s="14">
        <v>4902</v>
      </c>
      <c r="D36" s="14">
        <v>2151</v>
      </c>
      <c r="E36" s="14">
        <v>17936</v>
      </c>
      <c r="F36" s="14">
        <v>1411</v>
      </c>
      <c r="G36" s="14">
        <v>61</v>
      </c>
      <c r="H36" s="14">
        <v>962</v>
      </c>
      <c r="I36" s="14">
        <v>1151</v>
      </c>
      <c r="J36" s="14">
        <v>112</v>
      </c>
      <c r="K36" s="14">
        <v>44623</v>
      </c>
      <c r="L36" s="32">
        <f t="shared" si="0"/>
        <v>9.103019175846594</v>
      </c>
      <c r="M36" s="14">
        <v>33167</v>
      </c>
      <c r="N36" s="33">
        <f t="shared" si="1"/>
        <v>6.766013871889025</v>
      </c>
      <c r="O36" s="18">
        <v>4940</v>
      </c>
    </row>
    <row r="37" spans="1:15" ht="15">
      <c r="A37" s="13" t="s">
        <v>69</v>
      </c>
      <c r="B37" s="13" t="s">
        <v>70</v>
      </c>
      <c r="C37" s="14">
        <v>3659</v>
      </c>
      <c r="D37" s="14">
        <v>3497</v>
      </c>
      <c r="E37" s="14">
        <v>18523</v>
      </c>
      <c r="F37" s="14">
        <v>468</v>
      </c>
      <c r="G37" s="14">
        <v>192</v>
      </c>
      <c r="H37" s="14">
        <v>2100</v>
      </c>
      <c r="I37" s="14">
        <v>145</v>
      </c>
      <c r="J37" s="14">
        <v>533</v>
      </c>
      <c r="K37" s="14">
        <v>38990</v>
      </c>
      <c r="L37" s="32">
        <f t="shared" si="0"/>
        <v>10.655916917190488</v>
      </c>
      <c r="M37" s="14">
        <v>36780</v>
      </c>
      <c r="N37" s="33">
        <f t="shared" si="1"/>
        <v>10.051926755944248</v>
      </c>
      <c r="O37" s="18">
        <v>4152</v>
      </c>
    </row>
    <row r="38" spans="1:15" ht="15">
      <c r="A38" s="13" t="s">
        <v>71</v>
      </c>
      <c r="B38" s="13" t="s">
        <v>72</v>
      </c>
      <c r="C38" s="14">
        <v>3248</v>
      </c>
      <c r="D38" s="14">
        <v>2329</v>
      </c>
      <c r="E38" s="14">
        <v>4224</v>
      </c>
      <c r="F38" s="14">
        <v>745</v>
      </c>
      <c r="G38" s="14">
        <v>52</v>
      </c>
      <c r="H38" s="14">
        <v>156</v>
      </c>
      <c r="I38" s="14">
        <v>0</v>
      </c>
      <c r="J38" s="14">
        <v>15</v>
      </c>
      <c r="K38" s="14">
        <v>10650</v>
      </c>
      <c r="L38" s="32">
        <f t="shared" si="0"/>
        <v>3.2789408866995076</v>
      </c>
      <c r="M38" s="14">
        <v>15600</v>
      </c>
      <c r="N38" s="33">
        <f t="shared" si="1"/>
        <v>4.802955665024631</v>
      </c>
      <c r="O38" s="18">
        <v>182</v>
      </c>
    </row>
    <row r="39" spans="1:15" ht="15">
      <c r="A39" s="13" t="s">
        <v>73</v>
      </c>
      <c r="B39" s="13" t="s">
        <v>74</v>
      </c>
      <c r="C39" s="14">
        <v>4762</v>
      </c>
      <c r="D39" s="14">
        <v>6241</v>
      </c>
      <c r="E39" s="14">
        <v>32532</v>
      </c>
      <c r="F39" s="14">
        <v>2389</v>
      </c>
      <c r="G39" s="14">
        <v>319</v>
      </c>
      <c r="H39" s="14">
        <v>5202</v>
      </c>
      <c r="I39" s="14">
        <v>4433</v>
      </c>
      <c r="J39" s="14">
        <v>3689</v>
      </c>
      <c r="K39" s="14">
        <v>42481</v>
      </c>
      <c r="L39" s="32">
        <f t="shared" si="0"/>
        <v>8.920831583368333</v>
      </c>
      <c r="M39" s="14">
        <v>45909</v>
      </c>
      <c r="N39" s="33">
        <f t="shared" si="1"/>
        <v>9.64069718605628</v>
      </c>
      <c r="O39" s="18">
        <v>8973</v>
      </c>
    </row>
    <row r="40" spans="1:15" ht="15">
      <c r="A40" s="13" t="s">
        <v>75</v>
      </c>
      <c r="B40" s="13" t="s">
        <v>76</v>
      </c>
      <c r="C40" s="14">
        <v>3694</v>
      </c>
      <c r="D40" s="14">
        <v>878</v>
      </c>
      <c r="E40" s="14">
        <v>6492</v>
      </c>
      <c r="F40" s="14">
        <v>200</v>
      </c>
      <c r="G40" s="14">
        <v>14</v>
      </c>
      <c r="H40" s="14">
        <v>122</v>
      </c>
      <c r="I40" s="14">
        <v>39</v>
      </c>
      <c r="J40" s="14">
        <v>187</v>
      </c>
      <c r="K40" s="14">
        <v>14266</v>
      </c>
      <c r="L40" s="32">
        <f t="shared" si="0"/>
        <v>3.8619382782891174</v>
      </c>
      <c r="M40" s="14">
        <v>9197</v>
      </c>
      <c r="N40" s="33">
        <f t="shared" si="1"/>
        <v>2.489713048186248</v>
      </c>
      <c r="O40" s="18">
        <v>1007</v>
      </c>
    </row>
    <row r="41" spans="1:15" ht="15">
      <c r="A41" s="13" t="s">
        <v>77</v>
      </c>
      <c r="B41" s="13" t="s">
        <v>44</v>
      </c>
      <c r="C41" s="14">
        <v>4962</v>
      </c>
      <c r="D41" s="14">
        <v>6037</v>
      </c>
      <c r="E41" s="14">
        <v>87000</v>
      </c>
      <c r="F41" s="14">
        <v>9210</v>
      </c>
      <c r="G41" s="14">
        <v>192</v>
      </c>
      <c r="H41" s="14">
        <v>2531</v>
      </c>
      <c r="I41" s="14">
        <v>56</v>
      </c>
      <c r="J41" s="14">
        <v>481</v>
      </c>
      <c r="K41" s="14">
        <v>31951</v>
      </c>
      <c r="L41" s="32">
        <f t="shared" si="0"/>
        <v>6.439137444578799</v>
      </c>
      <c r="M41" s="14">
        <v>111405</v>
      </c>
      <c r="N41" s="33">
        <f t="shared" si="1"/>
        <v>22.451632406287786</v>
      </c>
      <c r="O41" s="18">
        <v>16089</v>
      </c>
    </row>
    <row r="42" spans="1:15" ht="15">
      <c r="A42" s="13" t="s">
        <v>78</v>
      </c>
      <c r="B42" s="13" t="s">
        <v>79</v>
      </c>
      <c r="C42" s="14">
        <v>2858</v>
      </c>
      <c r="D42" s="14">
        <v>1031</v>
      </c>
      <c r="E42" s="14">
        <v>5400</v>
      </c>
      <c r="F42" s="14" t="s">
        <v>125</v>
      </c>
      <c r="G42" s="14">
        <v>150</v>
      </c>
      <c r="H42" s="14">
        <v>1537</v>
      </c>
      <c r="I42" s="14">
        <v>62</v>
      </c>
      <c r="J42" s="14">
        <v>164</v>
      </c>
      <c r="K42" s="14">
        <v>15000</v>
      </c>
      <c r="L42" s="32">
        <f t="shared" si="0"/>
        <v>5.248425472358292</v>
      </c>
      <c r="M42" s="14">
        <v>12427</v>
      </c>
      <c r="N42" s="33">
        <f t="shared" si="1"/>
        <v>4.3481455563331</v>
      </c>
      <c r="O42" s="18">
        <v>1000</v>
      </c>
    </row>
    <row r="43" spans="1:15" ht="15">
      <c r="A43" s="13" t="s">
        <v>80</v>
      </c>
      <c r="B43" s="13" t="s">
        <v>81</v>
      </c>
      <c r="C43" s="14">
        <v>4217</v>
      </c>
      <c r="D43" s="14">
        <v>2160</v>
      </c>
      <c r="E43" s="14">
        <v>22134</v>
      </c>
      <c r="F43" s="14">
        <v>800</v>
      </c>
      <c r="G43" s="14">
        <v>75</v>
      </c>
      <c r="H43" s="14">
        <v>1108</v>
      </c>
      <c r="I43" s="14">
        <v>4153</v>
      </c>
      <c r="J43" s="14">
        <v>6839</v>
      </c>
      <c r="K43" s="14">
        <v>21449</v>
      </c>
      <c r="L43" s="32">
        <f t="shared" si="0"/>
        <v>5.086317287170974</v>
      </c>
      <c r="M43" s="14">
        <v>63120</v>
      </c>
      <c r="N43" s="33">
        <f t="shared" si="1"/>
        <v>14.967986720417358</v>
      </c>
      <c r="O43" s="18">
        <v>6031</v>
      </c>
    </row>
    <row r="44" spans="1:15" ht="15">
      <c r="A44" s="13" t="s">
        <v>82</v>
      </c>
      <c r="B44" s="13" t="s">
        <v>83</v>
      </c>
      <c r="C44" s="14">
        <v>4648</v>
      </c>
      <c r="D44" s="14"/>
      <c r="E44" s="14">
        <v>15449</v>
      </c>
      <c r="F44" s="14">
        <v>225</v>
      </c>
      <c r="G44" s="14">
        <v>172</v>
      </c>
      <c r="H44" s="14">
        <v>1219</v>
      </c>
      <c r="I44" s="14">
        <v>5</v>
      </c>
      <c r="J44" s="14">
        <v>106</v>
      </c>
      <c r="K44" s="14">
        <v>18818</v>
      </c>
      <c r="L44" s="32">
        <f t="shared" si="0"/>
        <v>4.048623063683305</v>
      </c>
      <c r="M44" s="14">
        <v>24964</v>
      </c>
      <c r="N44" s="33">
        <f t="shared" si="1"/>
        <v>5.370912220309811</v>
      </c>
      <c r="O44" s="18">
        <v>1002</v>
      </c>
    </row>
    <row r="45" spans="1:15" ht="15">
      <c r="A45" s="13" t="s">
        <v>84</v>
      </c>
      <c r="B45" s="13" t="s">
        <v>85</v>
      </c>
      <c r="C45" s="14">
        <v>2570</v>
      </c>
      <c r="D45" s="14">
        <v>1549</v>
      </c>
      <c r="E45" s="14">
        <v>3612</v>
      </c>
      <c r="F45" s="14">
        <v>156</v>
      </c>
      <c r="G45" s="14">
        <v>22</v>
      </c>
      <c r="H45" s="14">
        <v>266</v>
      </c>
      <c r="I45" s="14">
        <v>8</v>
      </c>
      <c r="J45" s="14">
        <v>190</v>
      </c>
      <c r="K45" s="14">
        <v>10285</v>
      </c>
      <c r="L45" s="32">
        <f t="shared" si="0"/>
        <v>4.001945525291829</v>
      </c>
      <c r="M45" s="14">
        <v>9929</v>
      </c>
      <c r="N45" s="33">
        <f t="shared" si="1"/>
        <v>3.8634241245136187</v>
      </c>
      <c r="O45" s="18">
        <v>220</v>
      </c>
    </row>
    <row r="46" spans="1:15" ht="15">
      <c r="A46" s="13" t="s">
        <v>86</v>
      </c>
      <c r="B46" s="13" t="s">
        <v>87</v>
      </c>
      <c r="C46" s="14">
        <v>3518</v>
      </c>
      <c r="D46" s="14">
        <v>3596</v>
      </c>
      <c r="E46" s="14">
        <v>28386</v>
      </c>
      <c r="F46" s="14">
        <v>3375</v>
      </c>
      <c r="G46" s="14">
        <v>345</v>
      </c>
      <c r="H46" s="14">
        <v>4560</v>
      </c>
      <c r="I46" s="14">
        <v>3783</v>
      </c>
      <c r="J46" s="14">
        <v>6152</v>
      </c>
      <c r="K46" s="14">
        <v>32433</v>
      </c>
      <c r="L46" s="32">
        <f t="shared" si="0"/>
        <v>9.21915861284821</v>
      </c>
      <c r="M46" s="14">
        <v>69356</v>
      </c>
      <c r="N46" s="33">
        <f t="shared" si="1"/>
        <v>19.71461057418988</v>
      </c>
      <c r="O46" s="18">
        <v>7198</v>
      </c>
    </row>
    <row r="47" spans="1:15" ht="15">
      <c r="A47" s="13" t="s">
        <v>88</v>
      </c>
      <c r="B47" s="13" t="s">
        <v>89</v>
      </c>
      <c r="C47" s="14">
        <v>2522</v>
      </c>
      <c r="D47" s="14">
        <v>1594</v>
      </c>
      <c r="E47" s="14">
        <v>3795</v>
      </c>
      <c r="F47" s="14">
        <v>250</v>
      </c>
      <c r="G47" s="14">
        <v>12</v>
      </c>
      <c r="H47" s="14">
        <v>60</v>
      </c>
      <c r="I47" s="14">
        <v>0</v>
      </c>
      <c r="J47" s="14">
        <v>0</v>
      </c>
      <c r="K47" s="14">
        <v>10475</v>
      </c>
      <c r="L47" s="32">
        <f t="shared" si="0"/>
        <v>4.153449643140365</v>
      </c>
      <c r="M47" s="14">
        <v>7295</v>
      </c>
      <c r="N47" s="33">
        <f t="shared" si="1"/>
        <v>2.8925455987311657</v>
      </c>
      <c r="O47" s="18">
        <v>36</v>
      </c>
    </row>
    <row r="48" spans="1:15" ht="15">
      <c r="A48" s="13" t="s">
        <v>90</v>
      </c>
      <c r="B48" s="13" t="s">
        <v>91</v>
      </c>
      <c r="C48" s="14">
        <v>2645</v>
      </c>
      <c r="D48" s="14">
        <v>980</v>
      </c>
      <c r="E48" s="14">
        <v>3416</v>
      </c>
      <c r="F48" s="14">
        <v>124</v>
      </c>
      <c r="G48" s="14">
        <v>26</v>
      </c>
      <c r="H48" s="14">
        <v>288</v>
      </c>
      <c r="I48" s="14">
        <v>0</v>
      </c>
      <c r="J48" s="14">
        <v>205</v>
      </c>
      <c r="K48" s="14">
        <v>5835</v>
      </c>
      <c r="L48" s="32">
        <f t="shared" si="0"/>
        <v>2.2060491493383743</v>
      </c>
      <c r="M48" s="14">
        <v>4116</v>
      </c>
      <c r="N48" s="33">
        <f t="shared" si="1"/>
        <v>1.5561436672967863</v>
      </c>
      <c r="O48" s="18">
        <v>383</v>
      </c>
    </row>
    <row r="49" spans="1:15" ht="15">
      <c r="A49" s="13" t="s">
        <v>92</v>
      </c>
      <c r="B49" s="13" t="s">
        <v>5</v>
      </c>
      <c r="C49" s="14">
        <v>4431</v>
      </c>
      <c r="D49" s="14">
        <v>326</v>
      </c>
      <c r="E49" s="14">
        <v>1692</v>
      </c>
      <c r="F49" s="14">
        <v>95</v>
      </c>
      <c r="G49" s="14">
        <v>15</v>
      </c>
      <c r="H49" s="14">
        <v>175</v>
      </c>
      <c r="I49" s="14">
        <v>0</v>
      </c>
      <c r="J49" s="14">
        <v>26</v>
      </c>
      <c r="K49" s="14">
        <v>12400</v>
      </c>
      <c r="L49" s="32">
        <f t="shared" si="0"/>
        <v>2.7984653577070637</v>
      </c>
      <c r="M49" s="14">
        <v>5350</v>
      </c>
      <c r="N49" s="33">
        <f t="shared" si="1"/>
        <v>1.2074023922365154</v>
      </c>
      <c r="O49" s="18">
        <v>85</v>
      </c>
    </row>
    <row r="50" spans="1:15" ht="15">
      <c r="A50" s="13" t="s">
        <v>93</v>
      </c>
      <c r="B50" s="13" t="s">
        <v>94</v>
      </c>
      <c r="C50" s="14">
        <v>3542</v>
      </c>
      <c r="D50" s="14">
        <v>706</v>
      </c>
      <c r="E50" s="14">
        <v>973</v>
      </c>
      <c r="F50" s="14">
        <v>7</v>
      </c>
      <c r="G50" s="14">
        <v>5</v>
      </c>
      <c r="H50" s="14">
        <v>118</v>
      </c>
      <c r="I50" s="14">
        <v>5</v>
      </c>
      <c r="J50" s="14">
        <v>13</v>
      </c>
      <c r="K50" s="14">
        <v>8644</v>
      </c>
      <c r="L50" s="32">
        <f t="shared" si="0"/>
        <v>2.44042913608131</v>
      </c>
      <c r="M50" s="14">
        <v>2588</v>
      </c>
      <c r="N50" s="33">
        <f t="shared" si="1"/>
        <v>0.730660643704122</v>
      </c>
      <c r="O50" s="18">
        <v>50</v>
      </c>
    </row>
    <row r="51" spans="1:15" ht="15">
      <c r="A51" s="13" t="s">
        <v>95</v>
      </c>
      <c r="B51" s="13" t="s">
        <v>96</v>
      </c>
      <c r="C51" s="14">
        <v>3656</v>
      </c>
      <c r="D51" s="14">
        <v>2551</v>
      </c>
      <c r="E51" s="14">
        <v>29000</v>
      </c>
      <c r="F51" s="14">
        <v>2000</v>
      </c>
      <c r="G51" s="14">
        <v>185</v>
      </c>
      <c r="H51" s="14">
        <v>3500</v>
      </c>
      <c r="I51" s="14">
        <v>0</v>
      </c>
      <c r="J51" s="14">
        <v>850</v>
      </c>
      <c r="K51" s="14">
        <v>21570</v>
      </c>
      <c r="L51" s="32">
        <f t="shared" si="0"/>
        <v>5.899890590809628</v>
      </c>
      <c r="M51" s="14">
        <v>28961</v>
      </c>
      <c r="N51" s="33">
        <f t="shared" si="1"/>
        <v>7.921498905908097</v>
      </c>
      <c r="O51" s="18"/>
    </row>
    <row r="52" spans="1:15" ht="15">
      <c r="A52" s="13" t="s">
        <v>97</v>
      </c>
      <c r="B52" s="13" t="s">
        <v>98</v>
      </c>
      <c r="C52" s="14">
        <v>4220</v>
      </c>
      <c r="D52" s="14">
        <v>3349</v>
      </c>
      <c r="E52" s="14">
        <v>26000</v>
      </c>
      <c r="F52" s="14">
        <v>1125</v>
      </c>
      <c r="G52" s="14">
        <v>167</v>
      </c>
      <c r="H52" s="14">
        <v>2426</v>
      </c>
      <c r="I52" s="14">
        <v>156</v>
      </c>
      <c r="J52" s="14">
        <v>223</v>
      </c>
      <c r="K52" s="14">
        <v>33084</v>
      </c>
      <c r="L52" s="32">
        <f t="shared" si="0"/>
        <v>7.839810426540284</v>
      </c>
      <c r="M52" s="14">
        <v>62012</v>
      </c>
      <c r="N52" s="33">
        <f t="shared" si="1"/>
        <v>14.69478672985782</v>
      </c>
      <c r="O52" s="18">
        <v>4900</v>
      </c>
    </row>
    <row r="53" spans="1:15" ht="15">
      <c r="A53" s="13" t="s">
        <v>99</v>
      </c>
      <c r="B53" s="13" t="s">
        <v>100</v>
      </c>
      <c r="C53" s="14">
        <v>3134</v>
      </c>
      <c r="D53" s="14">
        <v>1457</v>
      </c>
      <c r="E53" s="14">
        <v>9254</v>
      </c>
      <c r="F53" s="14">
        <v>623</v>
      </c>
      <c r="G53" s="14">
        <v>8</v>
      </c>
      <c r="H53" s="14">
        <v>23</v>
      </c>
      <c r="I53" s="14">
        <v>1240</v>
      </c>
      <c r="J53" s="14">
        <v>540</v>
      </c>
      <c r="K53" s="14">
        <v>23546</v>
      </c>
      <c r="L53" s="32">
        <f t="shared" si="0"/>
        <v>7.513082322910019</v>
      </c>
      <c r="M53" s="14">
        <v>19445</v>
      </c>
      <c r="N53" s="33">
        <f t="shared" si="1"/>
        <v>6.2045309508615185</v>
      </c>
      <c r="O53" s="18">
        <v>2712</v>
      </c>
    </row>
    <row r="54" spans="1:15" ht="15">
      <c r="A54" s="13" t="s">
        <v>101</v>
      </c>
      <c r="B54" s="13" t="s">
        <v>102</v>
      </c>
      <c r="C54" s="14">
        <v>4481</v>
      </c>
      <c r="D54" s="14">
        <v>1343</v>
      </c>
      <c r="E54" s="14">
        <v>7525</v>
      </c>
      <c r="F54" s="14">
        <v>845</v>
      </c>
      <c r="G54" s="14">
        <v>10</v>
      </c>
      <c r="H54" s="14">
        <v>72</v>
      </c>
      <c r="I54" s="14">
        <v>0</v>
      </c>
      <c r="J54" s="14">
        <v>349</v>
      </c>
      <c r="K54" s="14">
        <v>26650</v>
      </c>
      <c r="L54" s="32">
        <f t="shared" si="0"/>
        <v>5.947333184557018</v>
      </c>
      <c r="M54" s="14">
        <v>13566</v>
      </c>
      <c r="N54" s="33">
        <f t="shared" si="1"/>
        <v>3.027449230082571</v>
      </c>
      <c r="O54" s="18">
        <v>905</v>
      </c>
    </row>
    <row r="55" spans="1:15" ht="15">
      <c r="A55" s="13" t="s">
        <v>103</v>
      </c>
      <c r="B55" s="13" t="s">
        <v>104</v>
      </c>
      <c r="C55" s="14">
        <v>2802</v>
      </c>
      <c r="D55" s="14">
        <v>1139</v>
      </c>
      <c r="E55" s="14">
        <v>3597</v>
      </c>
      <c r="F55" s="14">
        <v>1127</v>
      </c>
      <c r="G55" s="14">
        <v>54</v>
      </c>
      <c r="H55" s="14">
        <v>371</v>
      </c>
      <c r="I55" s="14">
        <v>10</v>
      </c>
      <c r="J55" s="14">
        <v>88</v>
      </c>
      <c r="K55" s="14">
        <v>19165</v>
      </c>
      <c r="L55" s="32">
        <f t="shared" si="0"/>
        <v>6.8397573162027125</v>
      </c>
      <c r="M55" s="14">
        <v>4733</v>
      </c>
      <c r="N55" s="33">
        <f t="shared" si="1"/>
        <v>1.6891506067094932</v>
      </c>
      <c r="O55" s="18">
        <v>1050</v>
      </c>
    </row>
    <row r="56" spans="1:15" ht="15">
      <c r="A56" s="13" t="s">
        <v>105</v>
      </c>
      <c r="B56" s="13" t="s">
        <v>106</v>
      </c>
      <c r="C56" s="14">
        <v>4217</v>
      </c>
      <c r="D56" s="14">
        <v>1080</v>
      </c>
      <c r="E56" s="14">
        <v>6485</v>
      </c>
      <c r="F56" s="14" t="s">
        <v>125</v>
      </c>
      <c r="G56" s="14">
        <v>10</v>
      </c>
      <c r="H56" s="14">
        <v>65</v>
      </c>
      <c r="I56" s="14">
        <v>0</v>
      </c>
      <c r="J56" s="14">
        <v>5</v>
      </c>
      <c r="K56" s="14">
        <v>14545</v>
      </c>
      <c r="L56" s="32">
        <f t="shared" si="0"/>
        <v>3.449134455774247</v>
      </c>
      <c r="M56" s="14">
        <v>6954</v>
      </c>
      <c r="N56" s="33">
        <f t="shared" si="1"/>
        <v>1.6490396016125208</v>
      </c>
      <c r="O56" s="18">
        <v>1972</v>
      </c>
    </row>
    <row r="57" spans="1:15" ht="15">
      <c r="A57" s="13" t="s">
        <v>107</v>
      </c>
      <c r="B57" s="13" t="s">
        <v>108</v>
      </c>
      <c r="C57" s="14">
        <v>3097</v>
      </c>
      <c r="D57" s="14">
        <v>272</v>
      </c>
      <c r="E57" s="14">
        <v>497</v>
      </c>
      <c r="F57" s="14">
        <v>14</v>
      </c>
      <c r="G57" s="14">
        <v>17</v>
      </c>
      <c r="H57" s="14">
        <v>200</v>
      </c>
      <c r="I57" s="14">
        <v>0</v>
      </c>
      <c r="J57" s="14">
        <v>5</v>
      </c>
      <c r="K57" s="14">
        <v>16107</v>
      </c>
      <c r="L57" s="32">
        <f t="shared" si="0"/>
        <v>5.200839522118179</v>
      </c>
      <c r="M57" s="14">
        <v>15276</v>
      </c>
      <c r="N57" s="33">
        <f t="shared" si="1"/>
        <v>4.932515337423313</v>
      </c>
      <c r="O57" s="18">
        <v>312</v>
      </c>
    </row>
    <row r="58" spans="1:15" ht="15">
      <c r="A58" s="13" t="s">
        <v>109</v>
      </c>
      <c r="B58" s="13" t="s">
        <v>110</v>
      </c>
      <c r="C58" s="14">
        <v>4171</v>
      </c>
      <c r="D58" s="14">
        <v>1379</v>
      </c>
      <c r="E58" s="14">
        <v>10446</v>
      </c>
      <c r="F58" s="14">
        <v>945</v>
      </c>
      <c r="G58" s="14">
        <v>222</v>
      </c>
      <c r="H58" s="14">
        <v>2320</v>
      </c>
      <c r="I58" s="14">
        <v>2</v>
      </c>
      <c r="J58" s="14">
        <v>118</v>
      </c>
      <c r="K58" s="14">
        <v>14404</v>
      </c>
      <c r="L58" s="32">
        <f t="shared" si="0"/>
        <v>3.453368496763366</v>
      </c>
      <c r="M58" s="14">
        <v>20904</v>
      </c>
      <c r="N58" s="33">
        <f t="shared" si="1"/>
        <v>5.011747782306402</v>
      </c>
      <c r="O58" s="18">
        <v>2282</v>
      </c>
    </row>
    <row r="59" spans="1:15" ht="15">
      <c r="A59" s="13" t="s">
        <v>111</v>
      </c>
      <c r="B59" s="13" t="s">
        <v>112</v>
      </c>
      <c r="C59" s="14">
        <v>3527</v>
      </c>
      <c r="D59" s="14">
        <v>700</v>
      </c>
      <c r="E59" s="14">
        <v>1100</v>
      </c>
      <c r="F59" s="14">
        <v>30</v>
      </c>
      <c r="G59" s="14">
        <v>2</v>
      </c>
      <c r="H59" s="14">
        <v>35</v>
      </c>
      <c r="I59" s="14">
        <v>0</v>
      </c>
      <c r="J59" s="14">
        <v>273</v>
      </c>
      <c r="K59" s="14">
        <v>20300</v>
      </c>
      <c r="L59" s="32">
        <f t="shared" si="0"/>
        <v>5.755599659767507</v>
      </c>
      <c r="M59" s="14">
        <v>2700</v>
      </c>
      <c r="N59" s="33">
        <f t="shared" si="1"/>
        <v>0.7655231074567621</v>
      </c>
      <c r="O59" s="18">
        <v>710</v>
      </c>
    </row>
    <row r="60" spans="1:15" ht="15">
      <c r="A60" s="13" t="s">
        <v>113</v>
      </c>
      <c r="B60" s="13" t="s">
        <v>114</v>
      </c>
      <c r="C60" s="14">
        <v>2794</v>
      </c>
      <c r="D60" s="14">
        <v>708</v>
      </c>
      <c r="E60" s="14">
        <v>4607</v>
      </c>
      <c r="F60" s="14">
        <v>46</v>
      </c>
      <c r="G60" s="14">
        <v>107</v>
      </c>
      <c r="H60" s="14">
        <v>342</v>
      </c>
      <c r="I60" s="14">
        <v>10</v>
      </c>
      <c r="J60" s="14">
        <v>22</v>
      </c>
      <c r="K60" s="14">
        <v>6065</v>
      </c>
      <c r="L60" s="32">
        <f t="shared" si="0"/>
        <v>2.170722977809592</v>
      </c>
      <c r="M60" s="14">
        <v>3553</v>
      </c>
      <c r="N60" s="33">
        <f t="shared" si="1"/>
        <v>1.2716535433070866</v>
      </c>
      <c r="O60" s="18">
        <v>2032</v>
      </c>
    </row>
    <row r="61" spans="1:15" ht="1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33"/>
      <c r="M61" s="18"/>
      <c r="N61" s="33"/>
      <c r="O61" s="18"/>
    </row>
    <row r="62" spans="1:15" ht="1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33"/>
      <c r="M62" s="18"/>
      <c r="N62" s="33"/>
      <c r="O62" s="18"/>
    </row>
    <row r="63" spans="1:15" ht="15">
      <c r="A63" s="17"/>
      <c r="B63" s="21" t="s">
        <v>155</v>
      </c>
      <c r="C63" s="22">
        <f>AVERAGE(C3:C62)</f>
        <v>3591.1724137931033</v>
      </c>
      <c r="D63" s="22">
        <f aca="true" t="shared" si="2" ref="D63:O63">AVERAGE(D3:D62)</f>
        <v>2021.1607142857142</v>
      </c>
      <c r="E63" s="22">
        <f t="shared" si="2"/>
        <v>12047.379310344828</v>
      </c>
      <c r="F63" s="22">
        <f t="shared" si="2"/>
        <v>1251.3148148148148</v>
      </c>
      <c r="G63" s="22">
        <f t="shared" si="2"/>
        <v>86.62068965517241</v>
      </c>
      <c r="H63" s="22">
        <f t="shared" si="2"/>
        <v>1105.6724137931035</v>
      </c>
      <c r="I63" s="22">
        <f t="shared" si="2"/>
        <v>342.2413793103448</v>
      </c>
      <c r="J63" s="22">
        <f t="shared" si="2"/>
        <v>524.9310344827586</v>
      </c>
      <c r="K63" s="22">
        <f t="shared" si="2"/>
        <v>18380.05172413793</v>
      </c>
      <c r="L63" s="34">
        <f t="shared" si="2"/>
        <v>5.088507331536838</v>
      </c>
      <c r="M63" s="22">
        <f t="shared" si="2"/>
        <v>20235.396551724138</v>
      </c>
      <c r="N63" s="34">
        <f t="shared" si="2"/>
        <v>5.366228722222051</v>
      </c>
      <c r="O63" s="22">
        <f t="shared" si="2"/>
        <v>2347.1754385964914</v>
      </c>
    </row>
    <row r="64" spans="1:15" ht="15">
      <c r="A64" s="17"/>
      <c r="B64" s="25" t="s">
        <v>156</v>
      </c>
      <c r="C64" s="26">
        <f>MEDIAN(C3:C62)</f>
        <v>3522.5</v>
      </c>
      <c r="D64" s="26">
        <f aca="true" t="shared" si="3" ref="D64:O64">MEDIAN(D3:D62)</f>
        <v>1441</v>
      </c>
      <c r="E64" s="26">
        <f t="shared" si="3"/>
        <v>7785.5</v>
      </c>
      <c r="F64" s="26">
        <f t="shared" si="3"/>
        <v>732.5</v>
      </c>
      <c r="G64" s="26">
        <f t="shared" si="3"/>
        <v>53</v>
      </c>
      <c r="H64" s="26">
        <f t="shared" si="3"/>
        <v>462.5</v>
      </c>
      <c r="I64" s="26">
        <f t="shared" si="3"/>
        <v>5</v>
      </c>
      <c r="J64" s="26">
        <f t="shared" si="3"/>
        <v>127.5</v>
      </c>
      <c r="K64" s="26">
        <f t="shared" si="3"/>
        <v>16735</v>
      </c>
      <c r="L64" s="35">
        <f t="shared" si="3"/>
        <v>5.115117789360789</v>
      </c>
      <c r="M64" s="26">
        <f t="shared" si="3"/>
        <v>13810.5</v>
      </c>
      <c r="N64" s="35">
        <f t="shared" si="3"/>
        <v>4.320351168092342</v>
      </c>
      <c r="O64" s="26">
        <f t="shared" si="3"/>
        <v>1700</v>
      </c>
    </row>
  </sheetData>
  <sheetProtection/>
  <conditionalFormatting sqref="A3:O60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Services 2500-499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0"/>
  <sheetViews>
    <sheetView zoomScalePageLayoutView="0" workbookViewId="0" topLeftCell="A1">
      <selection activeCell="A65" sqref="A65"/>
    </sheetView>
  </sheetViews>
  <sheetFormatPr defaultColWidth="9.140625" defaultRowHeight="15"/>
  <cols>
    <col min="1" max="1" width="25.140625" style="0" customWidth="1"/>
    <col min="2" max="2" width="11.8515625" style="0" customWidth="1"/>
    <col min="3" max="3" width="5.8515625" style="5" customWidth="1"/>
    <col min="4" max="4" width="7.140625" style="5" customWidth="1"/>
    <col min="5" max="5" width="7.28125" style="0" customWidth="1"/>
    <col min="6" max="6" width="5.7109375" style="0" customWidth="1"/>
    <col min="7" max="7" width="7.00390625" style="5" customWidth="1"/>
    <col min="8" max="8" width="6.8515625" style="0" customWidth="1"/>
    <col min="9" max="9" width="5.8515625" style="5" customWidth="1"/>
    <col min="10" max="10" width="4.8515625" style="0" customWidth="1"/>
    <col min="11" max="11" width="5.7109375" style="5" customWidth="1"/>
    <col min="12" max="12" width="5.7109375" style="0" customWidth="1"/>
    <col min="13" max="13" width="6.28125" style="5" customWidth="1"/>
    <col min="14" max="14" width="5.28125" style="0" customWidth="1"/>
    <col min="15" max="15" width="5.8515625" style="5" customWidth="1"/>
    <col min="16" max="16" width="5.57421875" style="0" customWidth="1"/>
    <col min="17" max="17" width="7.140625" style="5" customWidth="1"/>
    <col min="18" max="18" width="6.57421875" style="0" customWidth="1"/>
  </cols>
  <sheetData>
    <row r="1" spans="1:18" ht="15.75">
      <c r="A1" s="1" t="s">
        <v>154</v>
      </c>
      <c r="E1" s="10"/>
      <c r="H1" s="11"/>
      <c r="J1" s="11"/>
      <c r="L1" s="11"/>
      <c r="N1" s="11"/>
      <c r="P1" s="11"/>
      <c r="R1" s="11"/>
    </row>
    <row r="2" spans="1:18" ht="54.75">
      <c r="A2" s="2" t="s">
        <v>115</v>
      </c>
      <c r="B2" s="2" t="s">
        <v>0</v>
      </c>
      <c r="C2" s="7" t="s">
        <v>1</v>
      </c>
      <c r="D2" s="7" t="s">
        <v>140</v>
      </c>
      <c r="E2" s="12" t="s">
        <v>141</v>
      </c>
      <c r="F2" s="2" t="s">
        <v>164</v>
      </c>
      <c r="G2" s="7" t="s">
        <v>142</v>
      </c>
      <c r="H2" s="4" t="s">
        <v>143</v>
      </c>
      <c r="I2" s="7" t="s">
        <v>144</v>
      </c>
      <c r="J2" s="4" t="s">
        <v>145</v>
      </c>
      <c r="K2" s="7" t="s">
        <v>146</v>
      </c>
      <c r="L2" s="4" t="s">
        <v>147</v>
      </c>
      <c r="M2" s="7" t="s">
        <v>148</v>
      </c>
      <c r="N2" s="4" t="s">
        <v>149</v>
      </c>
      <c r="O2" s="7" t="s">
        <v>150</v>
      </c>
      <c r="P2" s="4" t="s">
        <v>151</v>
      </c>
      <c r="Q2" s="7" t="s">
        <v>152</v>
      </c>
      <c r="R2" s="4" t="s">
        <v>153</v>
      </c>
    </row>
    <row r="3" spans="1:18" ht="15">
      <c r="A3" s="13" t="s">
        <v>163</v>
      </c>
      <c r="B3" s="13" t="s">
        <v>3</v>
      </c>
      <c r="C3" s="14">
        <v>2834</v>
      </c>
      <c r="D3" s="14">
        <v>29848</v>
      </c>
      <c r="E3" s="36">
        <v>14.35</v>
      </c>
      <c r="F3" s="13" t="s">
        <v>126</v>
      </c>
      <c r="G3" s="14">
        <v>0</v>
      </c>
      <c r="H3" s="36">
        <v>0</v>
      </c>
      <c r="I3" s="14">
        <v>0</v>
      </c>
      <c r="J3" s="36">
        <v>0</v>
      </c>
      <c r="K3" s="14">
        <v>0</v>
      </c>
      <c r="L3" s="36">
        <v>0</v>
      </c>
      <c r="M3" s="14">
        <v>0</v>
      </c>
      <c r="N3" s="36">
        <v>0</v>
      </c>
      <c r="O3" s="14">
        <v>0</v>
      </c>
      <c r="P3" s="36">
        <v>0</v>
      </c>
      <c r="Q3" s="14">
        <v>0</v>
      </c>
      <c r="R3" s="36">
        <v>0</v>
      </c>
    </row>
    <row r="4" spans="1:18" ht="15">
      <c r="A4" s="13" t="s">
        <v>160</v>
      </c>
      <c r="B4" s="13" t="s">
        <v>5</v>
      </c>
      <c r="C4" s="14">
        <v>4431</v>
      </c>
      <c r="D4" s="14">
        <v>7800</v>
      </c>
      <c r="E4" s="36">
        <v>12</v>
      </c>
      <c r="F4" s="13" t="s">
        <v>126</v>
      </c>
      <c r="G4" s="14" t="s">
        <v>125</v>
      </c>
      <c r="H4" s="13" t="s">
        <v>125</v>
      </c>
      <c r="I4" s="14" t="s">
        <v>125</v>
      </c>
      <c r="J4" s="13" t="s">
        <v>125</v>
      </c>
      <c r="K4" s="14" t="s">
        <v>125</v>
      </c>
      <c r="L4" s="13" t="s">
        <v>125</v>
      </c>
      <c r="M4" s="14" t="s">
        <v>125</v>
      </c>
      <c r="N4" s="13" t="s">
        <v>125</v>
      </c>
      <c r="O4" s="14" t="s">
        <v>125</v>
      </c>
      <c r="P4" s="13" t="s">
        <v>125</v>
      </c>
      <c r="Q4" s="14" t="s">
        <v>125</v>
      </c>
      <c r="R4" s="13" t="s">
        <v>125</v>
      </c>
    </row>
    <row r="5" spans="1:18" ht="15">
      <c r="A5" s="13" t="s">
        <v>6</v>
      </c>
      <c r="B5" s="13" t="s">
        <v>7</v>
      </c>
      <c r="C5" s="14">
        <v>2706</v>
      </c>
      <c r="D5" s="14">
        <v>2246.75</v>
      </c>
      <c r="E5" s="36">
        <v>7.75</v>
      </c>
      <c r="F5" s="13" t="s">
        <v>126</v>
      </c>
      <c r="G5" s="14">
        <v>2139</v>
      </c>
      <c r="H5" s="36">
        <v>7.25</v>
      </c>
      <c r="I5" s="14" t="s">
        <v>125</v>
      </c>
      <c r="J5" s="13" t="s">
        <v>125</v>
      </c>
      <c r="K5" s="14" t="s">
        <v>125</v>
      </c>
      <c r="L5" s="13" t="s">
        <v>125</v>
      </c>
      <c r="M5" s="14" t="s">
        <v>125</v>
      </c>
      <c r="N5" s="13" t="s">
        <v>125</v>
      </c>
      <c r="O5" s="14" t="s">
        <v>125</v>
      </c>
      <c r="P5" s="13" t="s">
        <v>125</v>
      </c>
      <c r="Q5" s="14" t="s">
        <v>125</v>
      </c>
      <c r="R5" s="13" t="s">
        <v>125</v>
      </c>
    </row>
    <row r="6" spans="1:18" ht="15">
      <c r="A6" s="13" t="s">
        <v>8</v>
      </c>
      <c r="B6" s="13" t="s">
        <v>9</v>
      </c>
      <c r="C6" s="14">
        <v>3213</v>
      </c>
      <c r="D6" s="14">
        <v>21460</v>
      </c>
      <c r="E6" s="36">
        <v>14.74</v>
      </c>
      <c r="F6" s="13" t="s">
        <v>126</v>
      </c>
      <c r="G6" s="14">
        <v>0</v>
      </c>
      <c r="H6" s="36">
        <v>0</v>
      </c>
      <c r="I6" s="14">
        <v>0</v>
      </c>
      <c r="J6" s="36">
        <v>0</v>
      </c>
      <c r="K6" s="14">
        <v>0</v>
      </c>
      <c r="L6" s="36">
        <v>0</v>
      </c>
      <c r="M6" s="14">
        <v>0</v>
      </c>
      <c r="N6" s="36">
        <v>0</v>
      </c>
      <c r="O6" s="14">
        <v>0</v>
      </c>
      <c r="P6" s="36">
        <v>0</v>
      </c>
      <c r="Q6" s="14">
        <v>7705</v>
      </c>
      <c r="R6" s="36">
        <v>9.25</v>
      </c>
    </row>
    <row r="7" spans="1:18" ht="15">
      <c r="A7" s="13" t="s">
        <v>10</v>
      </c>
      <c r="B7" s="13" t="s">
        <v>11</v>
      </c>
      <c r="C7" s="14">
        <v>2659</v>
      </c>
      <c r="D7" s="14">
        <v>17000</v>
      </c>
      <c r="E7" s="13" t="s">
        <v>125</v>
      </c>
      <c r="F7" s="13" t="s">
        <v>126</v>
      </c>
      <c r="G7" s="14" t="s">
        <v>125</v>
      </c>
      <c r="H7" s="36">
        <v>8</v>
      </c>
      <c r="I7" s="14" t="s">
        <v>125</v>
      </c>
      <c r="J7" s="13" t="s">
        <v>125</v>
      </c>
      <c r="K7" s="14" t="s">
        <v>125</v>
      </c>
      <c r="L7" s="13" t="s">
        <v>125</v>
      </c>
      <c r="M7" s="14" t="s">
        <v>125</v>
      </c>
      <c r="N7" s="13" t="s">
        <v>125</v>
      </c>
      <c r="O7" s="14" t="s">
        <v>125</v>
      </c>
      <c r="P7" s="13" t="s">
        <v>125</v>
      </c>
      <c r="Q7" s="14" t="s">
        <v>125</v>
      </c>
      <c r="R7" s="13" t="s">
        <v>125</v>
      </c>
    </row>
    <row r="8" spans="1:18" ht="15">
      <c r="A8" s="13" t="s">
        <v>12</v>
      </c>
      <c r="B8" s="13" t="s">
        <v>13</v>
      </c>
      <c r="C8" s="14">
        <v>4106</v>
      </c>
      <c r="D8" s="14">
        <v>0</v>
      </c>
      <c r="E8" s="36">
        <v>0</v>
      </c>
      <c r="F8" s="13" t="s">
        <v>126</v>
      </c>
      <c r="G8" s="14">
        <v>0</v>
      </c>
      <c r="H8" s="36">
        <v>0</v>
      </c>
      <c r="I8" s="14">
        <v>0</v>
      </c>
      <c r="J8" s="36">
        <v>0</v>
      </c>
      <c r="K8" s="14">
        <v>0</v>
      </c>
      <c r="L8" s="36">
        <v>0</v>
      </c>
      <c r="M8" s="14">
        <v>0</v>
      </c>
      <c r="N8" s="36">
        <v>0</v>
      </c>
      <c r="O8" s="14">
        <v>0</v>
      </c>
      <c r="P8" s="36">
        <v>0</v>
      </c>
      <c r="Q8" s="14">
        <v>0</v>
      </c>
      <c r="R8" s="36">
        <v>0</v>
      </c>
    </row>
    <row r="9" spans="1:18" ht="15">
      <c r="A9" s="13" t="s">
        <v>14</v>
      </c>
      <c r="B9" s="13" t="s">
        <v>15</v>
      </c>
      <c r="C9" s="14">
        <v>2753</v>
      </c>
      <c r="D9" s="14">
        <v>15444</v>
      </c>
      <c r="E9" s="36">
        <v>13.5</v>
      </c>
      <c r="F9" s="13" t="s">
        <v>126</v>
      </c>
      <c r="G9" s="14" t="s">
        <v>125</v>
      </c>
      <c r="H9" s="13" t="s">
        <v>125</v>
      </c>
      <c r="I9" s="14" t="s">
        <v>125</v>
      </c>
      <c r="J9" s="13" t="s">
        <v>125</v>
      </c>
      <c r="K9" s="14" t="s">
        <v>125</v>
      </c>
      <c r="L9" s="13" t="s">
        <v>125</v>
      </c>
      <c r="M9" s="14" t="s">
        <v>125</v>
      </c>
      <c r="N9" s="13" t="s">
        <v>125</v>
      </c>
      <c r="O9" s="14" t="s">
        <v>125</v>
      </c>
      <c r="P9" s="13" t="s">
        <v>125</v>
      </c>
      <c r="Q9" s="14" t="s">
        <v>125</v>
      </c>
      <c r="R9" s="13" t="s">
        <v>125</v>
      </c>
    </row>
    <row r="10" spans="1:18" ht="15">
      <c r="A10" s="13" t="s">
        <v>16</v>
      </c>
      <c r="B10" s="13" t="s">
        <v>17</v>
      </c>
      <c r="C10" s="14">
        <v>2778</v>
      </c>
      <c r="D10" s="14">
        <v>22000</v>
      </c>
      <c r="E10" s="36">
        <v>18</v>
      </c>
      <c r="F10" s="13" t="s">
        <v>126</v>
      </c>
      <c r="G10" s="14">
        <v>6788</v>
      </c>
      <c r="H10" s="36">
        <v>13.5</v>
      </c>
      <c r="I10" s="14" t="s">
        <v>125</v>
      </c>
      <c r="J10" s="13" t="s">
        <v>125</v>
      </c>
      <c r="K10" s="14" t="s">
        <v>125</v>
      </c>
      <c r="L10" s="13" t="s">
        <v>125</v>
      </c>
      <c r="M10" s="14" t="s">
        <v>125</v>
      </c>
      <c r="N10" s="13" t="s">
        <v>125</v>
      </c>
      <c r="O10" s="14" t="s">
        <v>125</v>
      </c>
      <c r="P10" s="13" t="s">
        <v>125</v>
      </c>
      <c r="Q10" s="14" t="s">
        <v>125</v>
      </c>
      <c r="R10" s="13" t="s">
        <v>125</v>
      </c>
    </row>
    <row r="11" spans="1:18" ht="15">
      <c r="A11" s="13" t="s">
        <v>159</v>
      </c>
      <c r="B11" s="13" t="s">
        <v>19</v>
      </c>
      <c r="C11" s="14">
        <v>3315</v>
      </c>
      <c r="D11" s="14">
        <v>21366</v>
      </c>
      <c r="E11" s="36">
        <v>11.9</v>
      </c>
      <c r="F11" s="13" t="s">
        <v>126</v>
      </c>
      <c r="G11" s="14">
        <v>12813</v>
      </c>
      <c r="H11" s="36">
        <v>9.9</v>
      </c>
      <c r="I11" s="14" t="s">
        <v>125</v>
      </c>
      <c r="J11" s="13" t="s">
        <v>125</v>
      </c>
      <c r="K11" s="14" t="s">
        <v>125</v>
      </c>
      <c r="L11" s="13" t="s">
        <v>125</v>
      </c>
      <c r="M11" s="14" t="s">
        <v>125</v>
      </c>
      <c r="N11" s="13" t="s">
        <v>125</v>
      </c>
      <c r="O11" s="14" t="s">
        <v>125</v>
      </c>
      <c r="P11" s="13" t="s">
        <v>125</v>
      </c>
      <c r="Q11" s="14" t="s">
        <v>125</v>
      </c>
      <c r="R11" s="13" t="s">
        <v>125</v>
      </c>
    </row>
    <row r="12" spans="1:18" ht="15">
      <c r="A12" s="13" t="s">
        <v>20</v>
      </c>
      <c r="B12" s="13" t="s">
        <v>21</v>
      </c>
      <c r="C12" s="14">
        <v>3184</v>
      </c>
      <c r="D12" s="14">
        <v>40728</v>
      </c>
      <c r="E12" s="36">
        <v>19.58</v>
      </c>
      <c r="F12" s="13" t="s">
        <v>126</v>
      </c>
      <c r="G12" s="14">
        <v>26650</v>
      </c>
      <c r="H12" s="36">
        <v>12.81</v>
      </c>
      <c r="I12" s="14" t="s">
        <v>125</v>
      </c>
      <c r="J12" s="13" t="s">
        <v>125</v>
      </c>
      <c r="K12" s="14">
        <v>18720</v>
      </c>
      <c r="L12" s="36">
        <v>12</v>
      </c>
      <c r="M12" s="14" t="s">
        <v>125</v>
      </c>
      <c r="N12" s="13" t="s">
        <v>125</v>
      </c>
      <c r="O12" s="14" t="s">
        <v>125</v>
      </c>
      <c r="P12" s="13" t="s">
        <v>125</v>
      </c>
      <c r="Q12" s="14" t="s">
        <v>125</v>
      </c>
      <c r="R12" s="13" t="s">
        <v>125</v>
      </c>
    </row>
    <row r="13" spans="1:18" ht="15">
      <c r="A13" s="13" t="s">
        <v>22</v>
      </c>
      <c r="B13" s="13" t="s">
        <v>23</v>
      </c>
      <c r="C13" s="14">
        <v>3984</v>
      </c>
      <c r="D13" s="14">
        <v>4050</v>
      </c>
      <c r="E13" s="36">
        <v>10</v>
      </c>
      <c r="F13" s="13" t="s">
        <v>126</v>
      </c>
      <c r="G13" s="14">
        <v>0</v>
      </c>
      <c r="H13" s="36">
        <v>0</v>
      </c>
      <c r="I13" s="14">
        <v>0</v>
      </c>
      <c r="J13" s="36">
        <v>0</v>
      </c>
      <c r="K13" s="14">
        <v>0</v>
      </c>
      <c r="L13" s="36">
        <v>0</v>
      </c>
      <c r="M13" s="14">
        <v>0</v>
      </c>
      <c r="N13" s="36">
        <v>0</v>
      </c>
      <c r="O13" s="14">
        <v>0</v>
      </c>
      <c r="P13" s="36">
        <v>0</v>
      </c>
      <c r="Q13" s="14">
        <v>0</v>
      </c>
      <c r="R13" s="36">
        <v>0</v>
      </c>
    </row>
    <row r="14" spans="1:18" ht="15">
      <c r="A14" s="13" t="s">
        <v>24</v>
      </c>
      <c r="B14" s="13" t="s">
        <v>25</v>
      </c>
      <c r="C14" s="14">
        <v>2584</v>
      </c>
      <c r="D14" s="14">
        <v>34694</v>
      </c>
      <c r="E14" s="36">
        <v>16.68</v>
      </c>
      <c r="F14" s="13" t="s">
        <v>126</v>
      </c>
      <c r="G14" s="14" t="s">
        <v>125</v>
      </c>
      <c r="H14" s="36">
        <v>12</v>
      </c>
      <c r="I14" s="14" t="s">
        <v>125</v>
      </c>
      <c r="J14" s="13" t="s">
        <v>125</v>
      </c>
      <c r="K14" s="14" t="s">
        <v>125</v>
      </c>
      <c r="L14" s="13" t="s">
        <v>125</v>
      </c>
      <c r="M14" s="14" t="s">
        <v>125</v>
      </c>
      <c r="N14" s="13" t="s">
        <v>125</v>
      </c>
      <c r="O14" s="14" t="s">
        <v>125</v>
      </c>
      <c r="P14" s="13" t="s">
        <v>125</v>
      </c>
      <c r="Q14" s="14" t="s">
        <v>125</v>
      </c>
      <c r="R14" s="13" t="s">
        <v>125</v>
      </c>
    </row>
    <row r="15" spans="1:18" ht="15">
      <c r="A15" s="13" t="s">
        <v>26</v>
      </c>
      <c r="B15" s="13" t="s">
        <v>27</v>
      </c>
      <c r="C15" s="14">
        <v>3777</v>
      </c>
      <c r="D15" s="14">
        <v>36000</v>
      </c>
      <c r="E15" s="13" t="s">
        <v>125</v>
      </c>
      <c r="F15" s="13" t="s">
        <v>126</v>
      </c>
      <c r="G15" s="14">
        <v>18040</v>
      </c>
      <c r="H15" s="36">
        <v>11.5</v>
      </c>
      <c r="I15" s="14" t="s">
        <v>125</v>
      </c>
      <c r="J15" s="13" t="s">
        <v>125</v>
      </c>
      <c r="K15" s="14" t="s">
        <v>125</v>
      </c>
      <c r="L15" s="13" t="s">
        <v>125</v>
      </c>
      <c r="M15" s="14" t="s">
        <v>125</v>
      </c>
      <c r="N15" s="13" t="s">
        <v>125</v>
      </c>
      <c r="O15" s="14" t="s">
        <v>125</v>
      </c>
      <c r="P15" s="13" t="s">
        <v>125</v>
      </c>
      <c r="Q15" s="14" t="s">
        <v>125</v>
      </c>
      <c r="R15" s="13" t="s">
        <v>125</v>
      </c>
    </row>
    <row r="16" spans="1:18" ht="15">
      <c r="A16" s="13" t="s">
        <v>28</v>
      </c>
      <c r="B16" s="13" t="s">
        <v>29</v>
      </c>
      <c r="C16" s="14">
        <v>3855</v>
      </c>
      <c r="D16" s="14">
        <v>29905</v>
      </c>
      <c r="E16" s="13" t="s">
        <v>125</v>
      </c>
      <c r="F16" s="13" t="s">
        <v>126</v>
      </c>
      <c r="G16" s="14" t="s">
        <v>125</v>
      </c>
      <c r="H16" s="13" t="s">
        <v>125</v>
      </c>
      <c r="I16" s="14">
        <v>0</v>
      </c>
      <c r="J16" s="36">
        <v>0</v>
      </c>
      <c r="K16" s="14" t="s">
        <v>125</v>
      </c>
      <c r="L16" s="36">
        <v>13.79</v>
      </c>
      <c r="M16" s="14" t="s">
        <v>125</v>
      </c>
      <c r="N16" s="13" t="s">
        <v>125</v>
      </c>
      <c r="O16" s="14" t="s">
        <v>125</v>
      </c>
      <c r="P16" s="13" t="s">
        <v>125</v>
      </c>
      <c r="Q16" s="14" t="s">
        <v>125</v>
      </c>
      <c r="R16" s="13" t="s">
        <v>125</v>
      </c>
    </row>
    <row r="17" spans="1:18" ht="15">
      <c r="A17" s="13" t="s">
        <v>30</v>
      </c>
      <c r="B17" s="13" t="s">
        <v>31</v>
      </c>
      <c r="C17" s="14">
        <v>4832</v>
      </c>
      <c r="D17" s="14">
        <v>39430</v>
      </c>
      <c r="E17" s="13" t="s">
        <v>125</v>
      </c>
      <c r="F17" s="13" t="s">
        <v>127</v>
      </c>
      <c r="G17" s="14">
        <v>23351</v>
      </c>
      <c r="H17" s="36">
        <v>12.47</v>
      </c>
      <c r="I17" s="14" t="s">
        <v>125</v>
      </c>
      <c r="J17" s="13" t="s">
        <v>125</v>
      </c>
      <c r="K17" s="14">
        <v>20654</v>
      </c>
      <c r="L17" s="36">
        <v>11.03</v>
      </c>
      <c r="M17" s="14" t="s">
        <v>125</v>
      </c>
      <c r="N17" s="13" t="s">
        <v>125</v>
      </c>
      <c r="O17" s="14" t="s">
        <v>125</v>
      </c>
      <c r="P17" s="13" t="s">
        <v>125</v>
      </c>
      <c r="Q17" s="14" t="s">
        <v>125</v>
      </c>
      <c r="R17" s="13" t="s">
        <v>125</v>
      </c>
    </row>
    <row r="18" spans="1:18" ht="15">
      <c r="A18" s="13" t="s">
        <v>32</v>
      </c>
      <c r="B18" s="13" t="s">
        <v>33</v>
      </c>
      <c r="C18" s="14">
        <v>3876</v>
      </c>
      <c r="D18" s="14">
        <v>12000</v>
      </c>
      <c r="E18" s="36">
        <v>10.9</v>
      </c>
      <c r="F18" s="13" t="s">
        <v>126</v>
      </c>
      <c r="G18" s="14">
        <v>7150</v>
      </c>
      <c r="H18" s="36">
        <v>9.6</v>
      </c>
      <c r="I18" s="14">
        <v>0</v>
      </c>
      <c r="J18" s="36">
        <v>0</v>
      </c>
      <c r="K18" s="14">
        <v>0</v>
      </c>
      <c r="L18" s="36">
        <v>0</v>
      </c>
      <c r="M18" s="14">
        <v>0</v>
      </c>
      <c r="N18" s="36">
        <v>0</v>
      </c>
      <c r="O18" s="14">
        <v>0</v>
      </c>
      <c r="P18" s="36">
        <v>0</v>
      </c>
      <c r="Q18" s="14">
        <v>2500</v>
      </c>
      <c r="R18" s="36">
        <v>8.8</v>
      </c>
    </row>
    <row r="19" spans="1:18" ht="15">
      <c r="A19" s="13" t="s">
        <v>34</v>
      </c>
      <c r="B19" s="13" t="s">
        <v>35</v>
      </c>
      <c r="C19" s="14">
        <v>3450</v>
      </c>
      <c r="D19" s="14">
        <v>23008</v>
      </c>
      <c r="E19" s="13" t="s">
        <v>125</v>
      </c>
      <c r="F19" s="13" t="s">
        <v>126</v>
      </c>
      <c r="G19" s="14">
        <v>14380</v>
      </c>
      <c r="H19" s="13" t="s">
        <v>125</v>
      </c>
      <c r="I19" s="14">
        <v>0</v>
      </c>
      <c r="J19" s="36">
        <v>0</v>
      </c>
      <c r="K19" s="14">
        <v>0</v>
      </c>
      <c r="L19" s="36">
        <v>0</v>
      </c>
      <c r="M19" s="14">
        <v>0</v>
      </c>
      <c r="N19" s="36">
        <v>0</v>
      </c>
      <c r="O19" s="14">
        <v>0</v>
      </c>
      <c r="P19" s="36">
        <v>0</v>
      </c>
      <c r="Q19" s="14">
        <v>22407</v>
      </c>
      <c r="R19" s="13" t="s">
        <v>125</v>
      </c>
    </row>
    <row r="20" spans="1:18" ht="15">
      <c r="A20" s="13" t="s">
        <v>36</v>
      </c>
      <c r="B20" s="13" t="s">
        <v>37</v>
      </c>
      <c r="C20" s="14">
        <v>4182</v>
      </c>
      <c r="D20" s="14" t="s">
        <v>125</v>
      </c>
      <c r="E20" s="36">
        <v>10.59</v>
      </c>
      <c r="F20" s="13" t="s">
        <v>126</v>
      </c>
      <c r="G20" s="14" t="s">
        <v>125</v>
      </c>
      <c r="H20" s="36">
        <v>8.15</v>
      </c>
      <c r="I20" s="14">
        <v>0</v>
      </c>
      <c r="J20" s="36">
        <v>0</v>
      </c>
      <c r="K20" s="14">
        <v>0</v>
      </c>
      <c r="L20" s="36">
        <v>0</v>
      </c>
      <c r="M20" s="14">
        <v>0</v>
      </c>
      <c r="N20" s="36">
        <v>0</v>
      </c>
      <c r="O20" s="14">
        <v>0</v>
      </c>
      <c r="P20" s="36">
        <v>0</v>
      </c>
      <c r="Q20" s="14">
        <v>0</v>
      </c>
      <c r="R20" s="36">
        <v>0</v>
      </c>
    </row>
    <row r="21" spans="1:18" ht="15">
      <c r="A21" s="13" t="s">
        <v>38</v>
      </c>
      <c r="B21" s="13" t="s">
        <v>39</v>
      </c>
      <c r="C21" s="14">
        <v>3335</v>
      </c>
      <c r="D21" s="14">
        <v>29370</v>
      </c>
      <c r="E21" s="36">
        <v>14.74</v>
      </c>
      <c r="F21" s="13" t="s">
        <v>126</v>
      </c>
      <c r="G21" s="14">
        <v>20349</v>
      </c>
      <c r="H21" s="36">
        <v>10.22</v>
      </c>
      <c r="I21" s="14">
        <v>6500</v>
      </c>
      <c r="J21" s="36">
        <v>9.25</v>
      </c>
      <c r="K21" s="14">
        <v>0</v>
      </c>
      <c r="L21" s="36">
        <v>0</v>
      </c>
      <c r="M21" s="14">
        <v>0</v>
      </c>
      <c r="N21" s="36">
        <v>0</v>
      </c>
      <c r="O21" s="14">
        <v>0</v>
      </c>
      <c r="P21" s="36">
        <v>0</v>
      </c>
      <c r="Q21" s="14">
        <v>0</v>
      </c>
      <c r="R21" s="36">
        <v>0</v>
      </c>
    </row>
    <row r="22" spans="1:18" ht="15">
      <c r="A22" s="13" t="s">
        <v>40</v>
      </c>
      <c r="B22" s="13" t="s">
        <v>41</v>
      </c>
      <c r="C22" s="14">
        <v>4447</v>
      </c>
      <c r="D22" s="14">
        <v>0</v>
      </c>
      <c r="E22" s="36">
        <v>0</v>
      </c>
      <c r="F22" s="13" t="s">
        <v>125</v>
      </c>
      <c r="G22" s="14">
        <v>17000</v>
      </c>
      <c r="H22" s="36">
        <v>13</v>
      </c>
      <c r="I22" s="14">
        <v>0</v>
      </c>
      <c r="J22" s="36">
        <v>0</v>
      </c>
      <c r="K22" s="14">
        <v>0</v>
      </c>
      <c r="L22" s="36">
        <v>0</v>
      </c>
      <c r="M22" s="14">
        <v>0</v>
      </c>
      <c r="N22" s="36">
        <v>0</v>
      </c>
      <c r="O22" s="14">
        <v>0</v>
      </c>
      <c r="P22" s="36">
        <v>0</v>
      </c>
      <c r="Q22" s="14">
        <v>0</v>
      </c>
      <c r="R22" s="36">
        <v>0</v>
      </c>
    </row>
    <row r="23" spans="1:18" ht="15">
      <c r="A23" s="13" t="s">
        <v>42</v>
      </c>
      <c r="B23" s="13" t="s">
        <v>23</v>
      </c>
      <c r="C23" s="14">
        <v>3984</v>
      </c>
      <c r="D23" s="14" t="s">
        <v>125</v>
      </c>
      <c r="E23" s="36">
        <v>22.12</v>
      </c>
      <c r="F23" s="13" t="s">
        <v>127</v>
      </c>
      <c r="G23" s="14">
        <v>0</v>
      </c>
      <c r="H23" s="36">
        <v>0</v>
      </c>
      <c r="I23" s="14" t="s">
        <v>125</v>
      </c>
      <c r="J23" s="36">
        <v>16.95</v>
      </c>
      <c r="K23" s="14" t="s">
        <v>125</v>
      </c>
      <c r="L23" s="13" t="s">
        <v>125</v>
      </c>
      <c r="M23" s="14">
        <v>0</v>
      </c>
      <c r="N23" s="36">
        <v>0</v>
      </c>
      <c r="O23" s="14">
        <v>0</v>
      </c>
      <c r="P23" s="36">
        <v>0</v>
      </c>
      <c r="Q23" s="14" t="s">
        <v>125</v>
      </c>
      <c r="R23" s="36">
        <v>13.72</v>
      </c>
    </row>
    <row r="24" spans="1:18" ht="15">
      <c r="A24" s="13" t="s">
        <v>43</v>
      </c>
      <c r="B24" s="13" t="s">
        <v>44</v>
      </c>
      <c r="C24" s="14">
        <v>4962</v>
      </c>
      <c r="D24" s="14">
        <v>4190</v>
      </c>
      <c r="E24" s="36">
        <v>9</v>
      </c>
      <c r="F24" s="13" t="s">
        <v>126</v>
      </c>
      <c r="G24" s="14" t="s">
        <v>125</v>
      </c>
      <c r="H24" s="13" t="s">
        <v>125</v>
      </c>
      <c r="I24" s="14" t="s">
        <v>125</v>
      </c>
      <c r="J24" s="13" t="s">
        <v>125</v>
      </c>
      <c r="K24" s="14" t="s">
        <v>125</v>
      </c>
      <c r="L24" s="13" t="s">
        <v>125</v>
      </c>
      <c r="M24" s="14" t="s">
        <v>125</v>
      </c>
      <c r="N24" s="13" t="s">
        <v>125</v>
      </c>
      <c r="O24" s="14" t="s">
        <v>125</v>
      </c>
      <c r="P24" s="13" t="s">
        <v>125</v>
      </c>
      <c r="Q24" s="14" t="s">
        <v>125</v>
      </c>
      <c r="R24" s="13" t="s">
        <v>125</v>
      </c>
    </row>
    <row r="25" spans="1:18" ht="15">
      <c r="A25" s="13" t="s">
        <v>45</v>
      </c>
      <c r="B25" s="13" t="s">
        <v>46</v>
      </c>
      <c r="C25" s="14">
        <v>3415</v>
      </c>
      <c r="D25" s="14">
        <v>13629</v>
      </c>
      <c r="E25" s="36">
        <v>11</v>
      </c>
      <c r="F25" s="13" t="s">
        <v>126</v>
      </c>
      <c r="G25" s="14">
        <v>1806</v>
      </c>
      <c r="H25" s="36">
        <v>8.5</v>
      </c>
      <c r="I25" s="14" t="s">
        <v>125</v>
      </c>
      <c r="J25" s="13" t="s">
        <v>125</v>
      </c>
      <c r="K25" s="14" t="s">
        <v>125</v>
      </c>
      <c r="L25" s="13" t="s">
        <v>125</v>
      </c>
      <c r="M25" s="14" t="s">
        <v>125</v>
      </c>
      <c r="N25" s="13" t="s">
        <v>125</v>
      </c>
      <c r="O25" s="14" t="s">
        <v>125</v>
      </c>
      <c r="P25" s="13" t="s">
        <v>125</v>
      </c>
      <c r="Q25" s="14" t="s">
        <v>125</v>
      </c>
      <c r="R25" s="13" t="s">
        <v>125</v>
      </c>
    </row>
    <row r="26" spans="1:18" ht="15">
      <c r="A26" s="13" t="s">
        <v>47</v>
      </c>
      <c r="B26" s="13" t="s">
        <v>48</v>
      </c>
      <c r="C26" s="14">
        <v>2693</v>
      </c>
      <c r="D26" s="14">
        <v>24500</v>
      </c>
      <c r="E26" s="36">
        <v>16.25</v>
      </c>
      <c r="F26" s="13" t="s">
        <v>127</v>
      </c>
      <c r="G26" s="14">
        <v>0</v>
      </c>
      <c r="H26" s="36">
        <v>0</v>
      </c>
      <c r="I26" s="14">
        <v>0</v>
      </c>
      <c r="J26" s="36">
        <v>0</v>
      </c>
      <c r="K26" s="14">
        <v>0</v>
      </c>
      <c r="L26" s="36">
        <v>0</v>
      </c>
      <c r="M26" s="14">
        <v>0</v>
      </c>
      <c r="N26" s="36">
        <v>0</v>
      </c>
      <c r="O26" s="14">
        <v>0</v>
      </c>
      <c r="P26" s="36">
        <v>0</v>
      </c>
      <c r="Q26" s="14">
        <v>0</v>
      </c>
      <c r="R26" s="36">
        <v>0</v>
      </c>
    </row>
    <row r="27" spans="1:18" ht="15">
      <c r="A27" s="13" t="s">
        <v>49</v>
      </c>
      <c r="B27" s="13" t="s">
        <v>50</v>
      </c>
      <c r="C27" s="14">
        <v>4772</v>
      </c>
      <c r="D27" s="14">
        <v>37854</v>
      </c>
      <c r="E27" s="36">
        <v>18.2</v>
      </c>
      <c r="F27" s="13" t="s">
        <v>127</v>
      </c>
      <c r="G27" s="14" t="s">
        <v>125</v>
      </c>
      <c r="H27" s="13" t="s">
        <v>125</v>
      </c>
      <c r="I27" s="14" t="s">
        <v>125</v>
      </c>
      <c r="J27" s="13" t="s">
        <v>125</v>
      </c>
      <c r="K27" s="14">
        <v>16107</v>
      </c>
      <c r="L27" s="36">
        <v>12.39</v>
      </c>
      <c r="M27" s="14" t="s">
        <v>125</v>
      </c>
      <c r="N27" s="13" t="s">
        <v>125</v>
      </c>
      <c r="O27" s="14" t="s">
        <v>125</v>
      </c>
      <c r="P27" s="13" t="s">
        <v>125</v>
      </c>
      <c r="Q27" s="14">
        <v>14690</v>
      </c>
      <c r="R27" s="36">
        <v>11.3</v>
      </c>
    </row>
    <row r="28" spans="1:18" ht="15">
      <c r="A28" s="13" t="s">
        <v>51</v>
      </c>
      <c r="B28" s="13" t="s">
        <v>52</v>
      </c>
      <c r="C28" s="14">
        <v>2541</v>
      </c>
      <c r="D28" s="14">
        <v>3000</v>
      </c>
      <c r="E28" s="36">
        <v>10</v>
      </c>
      <c r="F28" s="13" t="s">
        <v>126</v>
      </c>
      <c r="G28" s="14" t="s">
        <v>125</v>
      </c>
      <c r="H28" s="13" t="s">
        <v>125</v>
      </c>
      <c r="I28" s="14" t="s">
        <v>125</v>
      </c>
      <c r="J28" s="13" t="s">
        <v>125</v>
      </c>
      <c r="K28" s="14" t="s">
        <v>125</v>
      </c>
      <c r="L28" s="13" t="s">
        <v>125</v>
      </c>
      <c r="M28" s="14" t="s">
        <v>125</v>
      </c>
      <c r="N28" s="13" t="s">
        <v>125</v>
      </c>
      <c r="O28" s="14" t="s">
        <v>125</v>
      </c>
      <c r="P28" s="13" t="s">
        <v>125</v>
      </c>
      <c r="Q28" s="14" t="s">
        <v>125</v>
      </c>
      <c r="R28" s="13" t="s">
        <v>125</v>
      </c>
    </row>
    <row r="29" spans="1:18" ht="15">
      <c r="A29" s="13" t="s">
        <v>161</v>
      </c>
      <c r="B29" s="13" t="s">
        <v>54</v>
      </c>
      <c r="C29" s="14">
        <v>4473</v>
      </c>
      <c r="D29" s="14">
        <v>13832</v>
      </c>
      <c r="E29" s="36">
        <v>14</v>
      </c>
      <c r="F29" s="13" t="s">
        <v>126</v>
      </c>
      <c r="G29" s="14" t="s">
        <v>125</v>
      </c>
      <c r="H29" s="13" t="s">
        <v>125</v>
      </c>
      <c r="I29" s="14">
        <v>3510</v>
      </c>
      <c r="J29" s="36">
        <v>15</v>
      </c>
      <c r="K29" s="14" t="s">
        <v>125</v>
      </c>
      <c r="L29" s="13" t="s">
        <v>125</v>
      </c>
      <c r="M29" s="14" t="s">
        <v>125</v>
      </c>
      <c r="N29" s="13" t="s">
        <v>125</v>
      </c>
      <c r="O29" s="14" t="s">
        <v>125</v>
      </c>
      <c r="P29" s="13" t="s">
        <v>125</v>
      </c>
      <c r="Q29" s="14" t="s">
        <v>125</v>
      </c>
      <c r="R29" s="13" t="s">
        <v>125</v>
      </c>
    </row>
    <row r="30" spans="1:18" ht="15">
      <c r="A30" s="13" t="s">
        <v>55</v>
      </c>
      <c r="B30" s="13" t="s">
        <v>56</v>
      </c>
      <c r="C30" s="14">
        <v>3219</v>
      </c>
      <c r="D30" s="14">
        <v>5880</v>
      </c>
      <c r="E30" s="36">
        <v>10.5</v>
      </c>
      <c r="F30" s="13" t="s">
        <v>126</v>
      </c>
      <c r="G30" s="14">
        <v>0</v>
      </c>
      <c r="H30" s="36">
        <v>0</v>
      </c>
      <c r="I30" s="14">
        <v>0</v>
      </c>
      <c r="J30" s="36">
        <v>0</v>
      </c>
      <c r="K30" s="14">
        <v>0</v>
      </c>
      <c r="L30" s="36">
        <v>0</v>
      </c>
      <c r="M30" s="14">
        <v>0</v>
      </c>
      <c r="N30" s="36">
        <v>0</v>
      </c>
      <c r="O30" s="14">
        <v>0</v>
      </c>
      <c r="P30" s="36">
        <v>0</v>
      </c>
      <c r="Q30" s="14">
        <v>0</v>
      </c>
      <c r="R30" s="36">
        <v>0</v>
      </c>
    </row>
    <row r="31" spans="1:18" ht="15">
      <c r="A31" s="13" t="s">
        <v>57</v>
      </c>
      <c r="B31" s="13" t="s">
        <v>58</v>
      </c>
      <c r="C31" s="14">
        <v>2640</v>
      </c>
      <c r="D31" s="14">
        <v>0</v>
      </c>
      <c r="E31" s="36">
        <v>0</v>
      </c>
      <c r="F31" s="13" t="s">
        <v>127</v>
      </c>
      <c r="G31" s="14">
        <v>0</v>
      </c>
      <c r="H31" s="36">
        <v>0</v>
      </c>
      <c r="I31" s="14">
        <v>0</v>
      </c>
      <c r="J31" s="36">
        <v>0</v>
      </c>
      <c r="K31" s="14">
        <v>0</v>
      </c>
      <c r="L31" s="36">
        <v>0</v>
      </c>
      <c r="M31" s="14">
        <v>0</v>
      </c>
      <c r="N31" s="36">
        <v>0</v>
      </c>
      <c r="O31" s="14">
        <v>0</v>
      </c>
      <c r="P31" s="36">
        <v>0</v>
      </c>
      <c r="Q31" s="14">
        <v>0</v>
      </c>
      <c r="R31" s="36">
        <v>0</v>
      </c>
    </row>
    <row r="32" spans="1:18" ht="15">
      <c r="A32" s="13" t="s">
        <v>59</v>
      </c>
      <c r="B32" s="13" t="s">
        <v>60</v>
      </c>
      <c r="C32" s="14">
        <v>2578</v>
      </c>
      <c r="D32" s="14">
        <v>21263</v>
      </c>
      <c r="E32" s="36">
        <v>14.1</v>
      </c>
      <c r="F32" s="13" t="s">
        <v>126</v>
      </c>
      <c r="G32" s="14">
        <v>0</v>
      </c>
      <c r="H32" s="36">
        <v>0</v>
      </c>
      <c r="I32" s="14">
        <v>0</v>
      </c>
      <c r="J32" s="36">
        <v>0</v>
      </c>
      <c r="K32" s="14">
        <v>0</v>
      </c>
      <c r="L32" s="36">
        <v>0</v>
      </c>
      <c r="M32" s="14">
        <v>0</v>
      </c>
      <c r="N32" s="36">
        <v>0</v>
      </c>
      <c r="O32" s="14">
        <v>0</v>
      </c>
      <c r="P32" s="36">
        <v>0</v>
      </c>
      <c r="Q32" s="14">
        <v>9626</v>
      </c>
      <c r="R32" s="36">
        <v>11.57</v>
      </c>
    </row>
    <row r="33" spans="1:18" ht="15">
      <c r="A33" s="13" t="s">
        <v>61</v>
      </c>
      <c r="B33" s="13" t="s">
        <v>62</v>
      </c>
      <c r="C33" s="14">
        <v>4336</v>
      </c>
      <c r="D33" s="14">
        <v>37544</v>
      </c>
      <c r="E33" s="13" t="s">
        <v>125</v>
      </c>
      <c r="F33" s="13" t="s">
        <v>126</v>
      </c>
      <c r="G33" s="14">
        <v>0</v>
      </c>
      <c r="H33" s="36">
        <v>0</v>
      </c>
      <c r="I33" s="14">
        <v>0</v>
      </c>
      <c r="J33" s="36">
        <v>0</v>
      </c>
      <c r="K33" s="14">
        <v>0</v>
      </c>
      <c r="L33" s="36">
        <v>0</v>
      </c>
      <c r="M33" s="14">
        <v>0</v>
      </c>
      <c r="N33" s="36">
        <v>0</v>
      </c>
      <c r="O33" s="14">
        <v>0</v>
      </c>
      <c r="P33" s="36">
        <v>0</v>
      </c>
      <c r="Q33" s="14">
        <v>16850</v>
      </c>
      <c r="R33" s="36">
        <v>8.01</v>
      </c>
    </row>
    <row r="34" spans="1:18" ht="15">
      <c r="A34" s="13" t="s">
        <v>63</v>
      </c>
      <c r="B34" s="13" t="s">
        <v>64</v>
      </c>
      <c r="C34" s="14">
        <v>3231</v>
      </c>
      <c r="D34" s="14">
        <v>11925</v>
      </c>
      <c r="E34" s="36">
        <v>11.76</v>
      </c>
      <c r="F34" s="13" t="s">
        <v>126</v>
      </c>
      <c r="G34" s="14" t="s">
        <v>125</v>
      </c>
      <c r="H34" s="13" t="s">
        <v>125</v>
      </c>
      <c r="I34" s="14" t="s">
        <v>125</v>
      </c>
      <c r="J34" s="13" t="s">
        <v>125</v>
      </c>
      <c r="K34" s="14" t="s">
        <v>125</v>
      </c>
      <c r="L34" s="13" t="s">
        <v>125</v>
      </c>
      <c r="M34" s="14" t="s">
        <v>125</v>
      </c>
      <c r="N34" s="13" t="s">
        <v>125</v>
      </c>
      <c r="O34" s="14" t="s">
        <v>125</v>
      </c>
      <c r="P34" s="13" t="s">
        <v>125</v>
      </c>
      <c r="Q34" s="14" t="s">
        <v>125</v>
      </c>
      <c r="R34" s="13" t="s">
        <v>125</v>
      </c>
    </row>
    <row r="35" spans="1:18" ht="15">
      <c r="A35" s="13" t="s">
        <v>65</v>
      </c>
      <c r="B35" s="13" t="s">
        <v>66</v>
      </c>
      <c r="C35" s="14">
        <v>2866</v>
      </c>
      <c r="D35" s="14">
        <v>20613</v>
      </c>
      <c r="E35" s="36">
        <v>10.71</v>
      </c>
      <c r="F35" s="13" t="s">
        <v>126</v>
      </c>
      <c r="G35" s="14" t="s">
        <v>125</v>
      </c>
      <c r="H35" s="13" t="s">
        <v>125</v>
      </c>
      <c r="I35" s="14" t="s">
        <v>125</v>
      </c>
      <c r="J35" s="13" t="s">
        <v>125</v>
      </c>
      <c r="K35" s="14" t="s">
        <v>125</v>
      </c>
      <c r="L35" s="13" t="s">
        <v>125</v>
      </c>
      <c r="M35" s="14" t="s">
        <v>125</v>
      </c>
      <c r="N35" s="13" t="s">
        <v>125</v>
      </c>
      <c r="O35" s="14" t="s">
        <v>125</v>
      </c>
      <c r="P35" s="13" t="s">
        <v>125</v>
      </c>
      <c r="Q35" s="14">
        <v>781</v>
      </c>
      <c r="R35" s="36">
        <v>7.81</v>
      </c>
    </row>
    <row r="36" spans="1:18" ht="15">
      <c r="A36" s="13" t="s">
        <v>67</v>
      </c>
      <c r="B36" s="13" t="s">
        <v>68</v>
      </c>
      <c r="C36" s="14">
        <v>4902</v>
      </c>
      <c r="D36" s="14">
        <v>47072</v>
      </c>
      <c r="E36" s="13" t="s">
        <v>125</v>
      </c>
      <c r="F36" s="13" t="s">
        <v>127</v>
      </c>
      <c r="G36" s="14">
        <v>31209</v>
      </c>
      <c r="H36" s="13" t="s">
        <v>125</v>
      </c>
      <c r="I36" s="14">
        <v>0</v>
      </c>
      <c r="J36" s="36">
        <v>0</v>
      </c>
      <c r="K36" s="14">
        <v>26071</v>
      </c>
      <c r="L36" s="13" t="s">
        <v>125</v>
      </c>
      <c r="M36" s="14">
        <v>0</v>
      </c>
      <c r="N36" s="36">
        <v>0</v>
      </c>
      <c r="O36" s="14">
        <v>0</v>
      </c>
      <c r="P36" s="36">
        <v>0</v>
      </c>
      <c r="Q36" s="14">
        <v>0</v>
      </c>
      <c r="R36" s="36">
        <v>0</v>
      </c>
    </row>
    <row r="37" spans="1:18" ht="15">
      <c r="A37" s="13" t="s">
        <v>69</v>
      </c>
      <c r="B37" s="13" t="s">
        <v>70</v>
      </c>
      <c r="C37" s="14">
        <v>3659</v>
      </c>
      <c r="D37" s="14">
        <v>27500</v>
      </c>
      <c r="E37" s="13" t="s">
        <v>125</v>
      </c>
      <c r="F37" s="13" t="s">
        <v>126</v>
      </c>
      <c r="G37" s="14" t="s">
        <v>125</v>
      </c>
      <c r="H37" s="13" t="s">
        <v>125</v>
      </c>
      <c r="I37" s="14">
        <v>4056</v>
      </c>
      <c r="J37" s="36">
        <v>9.75</v>
      </c>
      <c r="K37" s="14">
        <v>10530</v>
      </c>
      <c r="L37" s="36">
        <v>13.5</v>
      </c>
      <c r="M37" s="14" t="s">
        <v>125</v>
      </c>
      <c r="N37" s="13" t="s">
        <v>125</v>
      </c>
      <c r="O37" s="14" t="s">
        <v>125</v>
      </c>
      <c r="P37" s="13" t="s">
        <v>125</v>
      </c>
      <c r="Q37" s="14" t="s">
        <v>125</v>
      </c>
      <c r="R37" s="13" t="s">
        <v>125</v>
      </c>
    </row>
    <row r="38" spans="1:18" ht="15">
      <c r="A38" s="13" t="s">
        <v>71</v>
      </c>
      <c r="B38" s="13" t="s">
        <v>72</v>
      </c>
      <c r="C38" s="14">
        <v>3248</v>
      </c>
      <c r="D38" s="14">
        <v>10400</v>
      </c>
      <c r="E38" s="36">
        <v>10</v>
      </c>
      <c r="F38" s="13" t="s">
        <v>126</v>
      </c>
      <c r="G38" s="14" t="s">
        <v>125</v>
      </c>
      <c r="H38" s="13" t="s">
        <v>125</v>
      </c>
      <c r="I38" s="14" t="s">
        <v>125</v>
      </c>
      <c r="J38" s="13" t="s">
        <v>125</v>
      </c>
      <c r="K38" s="14" t="s">
        <v>125</v>
      </c>
      <c r="L38" s="13" t="s">
        <v>125</v>
      </c>
      <c r="M38" s="14" t="s">
        <v>125</v>
      </c>
      <c r="N38" s="13" t="s">
        <v>125</v>
      </c>
      <c r="O38" s="14" t="s">
        <v>125</v>
      </c>
      <c r="P38" s="13" t="s">
        <v>125</v>
      </c>
      <c r="Q38" s="14" t="s">
        <v>125</v>
      </c>
      <c r="R38" s="13" t="s">
        <v>125</v>
      </c>
    </row>
    <row r="39" spans="1:18" ht="15">
      <c r="A39" s="13" t="s">
        <v>73</v>
      </c>
      <c r="B39" s="13" t="s">
        <v>74</v>
      </c>
      <c r="C39" s="14">
        <v>4762</v>
      </c>
      <c r="D39" s="14">
        <v>39458</v>
      </c>
      <c r="E39" s="36">
        <v>18.97</v>
      </c>
      <c r="F39" s="13" t="s">
        <v>127</v>
      </c>
      <c r="G39" s="14" t="s">
        <v>125</v>
      </c>
      <c r="H39" s="13" t="s">
        <v>125</v>
      </c>
      <c r="I39" s="14">
        <v>19711</v>
      </c>
      <c r="J39" s="36">
        <v>10.83</v>
      </c>
      <c r="K39" s="14">
        <v>21494</v>
      </c>
      <c r="L39" s="36">
        <v>11.81</v>
      </c>
      <c r="M39" s="14">
        <v>8853</v>
      </c>
      <c r="N39" s="36">
        <v>11.35</v>
      </c>
      <c r="O39" s="14">
        <v>25935</v>
      </c>
      <c r="P39" s="36">
        <v>14.25</v>
      </c>
      <c r="Q39" s="14">
        <v>20657</v>
      </c>
      <c r="R39" s="36">
        <v>11.35</v>
      </c>
    </row>
    <row r="40" spans="1:18" ht="15">
      <c r="A40" s="13" t="s">
        <v>75</v>
      </c>
      <c r="B40" s="13" t="s">
        <v>76</v>
      </c>
      <c r="C40" s="14">
        <v>3694</v>
      </c>
      <c r="D40" s="14">
        <v>36546</v>
      </c>
      <c r="E40" s="13" t="s">
        <v>125</v>
      </c>
      <c r="F40" s="13" t="s">
        <v>126</v>
      </c>
      <c r="G40" s="14">
        <v>0</v>
      </c>
      <c r="H40" s="36">
        <v>0</v>
      </c>
      <c r="I40" s="14">
        <v>0</v>
      </c>
      <c r="J40" s="36">
        <v>0</v>
      </c>
      <c r="K40" s="14">
        <v>0</v>
      </c>
      <c r="L40" s="36">
        <v>0</v>
      </c>
      <c r="M40" s="14">
        <v>0</v>
      </c>
      <c r="N40" s="36">
        <v>0</v>
      </c>
      <c r="O40" s="14">
        <v>0</v>
      </c>
      <c r="P40" s="36">
        <v>0</v>
      </c>
      <c r="Q40" s="14">
        <v>0</v>
      </c>
      <c r="R40" s="36">
        <v>0</v>
      </c>
    </row>
    <row r="41" spans="1:18" ht="15">
      <c r="A41" s="13" t="s">
        <v>77</v>
      </c>
      <c r="B41" s="13" t="s">
        <v>44</v>
      </c>
      <c r="C41" s="14">
        <v>4962</v>
      </c>
      <c r="D41" s="14">
        <v>30000</v>
      </c>
      <c r="E41" s="36">
        <v>14.5</v>
      </c>
      <c r="F41" s="13" t="s">
        <v>127</v>
      </c>
      <c r="G41" s="14">
        <v>18500</v>
      </c>
      <c r="H41" s="36">
        <v>11</v>
      </c>
      <c r="I41" s="14" t="s">
        <v>125</v>
      </c>
      <c r="J41" s="13" t="s">
        <v>125</v>
      </c>
      <c r="K41" s="14">
        <v>10000</v>
      </c>
      <c r="L41" s="36">
        <v>9</v>
      </c>
      <c r="M41" s="14" t="s">
        <v>125</v>
      </c>
      <c r="N41" s="13" t="s">
        <v>125</v>
      </c>
      <c r="O41" s="14" t="s">
        <v>125</v>
      </c>
      <c r="P41" s="13" t="s">
        <v>125</v>
      </c>
      <c r="Q41" s="14">
        <v>10000</v>
      </c>
      <c r="R41" s="36">
        <v>9</v>
      </c>
    </row>
    <row r="42" spans="1:18" ht="15">
      <c r="A42" s="13" t="s">
        <v>78</v>
      </c>
      <c r="B42" s="13" t="s">
        <v>79</v>
      </c>
      <c r="C42" s="14">
        <v>2858</v>
      </c>
      <c r="D42" s="14">
        <v>19188</v>
      </c>
      <c r="E42" s="36">
        <v>14.44</v>
      </c>
      <c r="F42" s="13" t="s">
        <v>127</v>
      </c>
      <c r="G42" s="14">
        <v>12154</v>
      </c>
      <c r="H42" s="36">
        <v>11.45</v>
      </c>
      <c r="I42" s="14" t="s">
        <v>125</v>
      </c>
      <c r="J42" s="13" t="s">
        <v>125</v>
      </c>
      <c r="K42" s="14" t="s">
        <v>125</v>
      </c>
      <c r="L42" s="13" t="s">
        <v>125</v>
      </c>
      <c r="M42" s="14" t="s">
        <v>125</v>
      </c>
      <c r="N42" s="13" t="s">
        <v>125</v>
      </c>
      <c r="O42" s="14" t="s">
        <v>125</v>
      </c>
      <c r="P42" s="13" t="s">
        <v>125</v>
      </c>
      <c r="Q42" s="14" t="s">
        <v>125</v>
      </c>
      <c r="R42" s="13" t="s">
        <v>125</v>
      </c>
    </row>
    <row r="43" spans="1:18" ht="15">
      <c r="A43" s="13" t="s">
        <v>80</v>
      </c>
      <c r="B43" s="13" t="s">
        <v>81</v>
      </c>
      <c r="C43" s="14">
        <v>4217</v>
      </c>
      <c r="D43" s="14">
        <v>33679</v>
      </c>
      <c r="E43" s="36">
        <v>16.19</v>
      </c>
      <c r="F43" s="13" t="s">
        <v>127</v>
      </c>
      <c r="G43" s="14">
        <v>0</v>
      </c>
      <c r="H43" s="36">
        <v>0</v>
      </c>
      <c r="I43" s="14">
        <v>0</v>
      </c>
      <c r="J43" s="36">
        <v>0</v>
      </c>
      <c r="K43" s="14" t="s">
        <v>125</v>
      </c>
      <c r="L43" s="36">
        <v>8.91</v>
      </c>
      <c r="M43" s="14">
        <v>0</v>
      </c>
      <c r="N43" s="36">
        <v>0</v>
      </c>
      <c r="O43" s="14">
        <v>0</v>
      </c>
      <c r="P43" s="36">
        <v>0</v>
      </c>
      <c r="Q43" s="14" t="s">
        <v>125</v>
      </c>
      <c r="R43" s="36">
        <v>11.36</v>
      </c>
    </row>
    <row r="44" spans="1:18" ht="15">
      <c r="A44" s="13" t="s">
        <v>82</v>
      </c>
      <c r="B44" s="13" t="s">
        <v>83</v>
      </c>
      <c r="C44" s="14">
        <v>4648</v>
      </c>
      <c r="D44" s="14">
        <v>30160</v>
      </c>
      <c r="E44" s="36">
        <v>14.5</v>
      </c>
      <c r="F44" s="13" t="s">
        <v>126</v>
      </c>
      <c r="G44" s="14" t="s">
        <v>125</v>
      </c>
      <c r="H44" s="13" t="s">
        <v>125</v>
      </c>
      <c r="I44" s="14" t="s">
        <v>125</v>
      </c>
      <c r="J44" s="13" t="s">
        <v>125</v>
      </c>
      <c r="K44" s="14" t="s">
        <v>125</v>
      </c>
      <c r="L44" s="13" t="s">
        <v>125</v>
      </c>
      <c r="M44" s="14" t="s">
        <v>125</v>
      </c>
      <c r="N44" s="13" t="s">
        <v>125</v>
      </c>
      <c r="O44" s="14" t="s">
        <v>125</v>
      </c>
      <c r="P44" s="13" t="s">
        <v>125</v>
      </c>
      <c r="Q44" s="14" t="s">
        <v>125</v>
      </c>
      <c r="R44" s="13" t="s">
        <v>125</v>
      </c>
    </row>
    <row r="45" spans="1:18" ht="15">
      <c r="A45" s="13" t="s">
        <v>84</v>
      </c>
      <c r="B45" s="13" t="s">
        <v>85</v>
      </c>
      <c r="C45" s="14">
        <v>2570</v>
      </c>
      <c r="D45" s="14">
        <v>14560</v>
      </c>
      <c r="E45" s="36">
        <v>14</v>
      </c>
      <c r="F45" s="13" t="s">
        <v>127</v>
      </c>
      <c r="G45" s="14" t="s">
        <v>125</v>
      </c>
      <c r="H45" s="13" t="s">
        <v>125</v>
      </c>
      <c r="I45" s="14" t="s">
        <v>125</v>
      </c>
      <c r="J45" s="13" t="s">
        <v>125</v>
      </c>
      <c r="K45" s="14" t="s">
        <v>125</v>
      </c>
      <c r="L45" s="13" t="s">
        <v>125</v>
      </c>
      <c r="M45" s="14" t="s">
        <v>125</v>
      </c>
      <c r="N45" s="13" t="s">
        <v>125</v>
      </c>
      <c r="O45" s="14" t="s">
        <v>125</v>
      </c>
      <c r="P45" s="13" t="s">
        <v>125</v>
      </c>
      <c r="Q45" s="14" t="s">
        <v>125</v>
      </c>
      <c r="R45" s="13" t="s">
        <v>125</v>
      </c>
    </row>
    <row r="46" spans="1:18" ht="15">
      <c r="A46" s="13" t="s">
        <v>86</v>
      </c>
      <c r="B46" s="13" t="s">
        <v>87</v>
      </c>
      <c r="C46" s="14">
        <v>3518</v>
      </c>
      <c r="D46" s="14">
        <v>45192</v>
      </c>
      <c r="E46" s="36">
        <v>21.73</v>
      </c>
      <c r="F46" s="13" t="s">
        <v>126</v>
      </c>
      <c r="G46" s="14" t="s">
        <v>125</v>
      </c>
      <c r="H46" s="36">
        <v>0</v>
      </c>
      <c r="I46" s="14">
        <v>29972</v>
      </c>
      <c r="J46" s="36">
        <v>14.41</v>
      </c>
      <c r="K46" s="14">
        <v>31322</v>
      </c>
      <c r="L46" s="36">
        <v>15.06</v>
      </c>
      <c r="M46" s="14" t="s">
        <v>125</v>
      </c>
      <c r="N46" s="13" t="s">
        <v>125</v>
      </c>
      <c r="O46" s="14" t="s">
        <v>125</v>
      </c>
      <c r="P46" s="13" t="s">
        <v>125</v>
      </c>
      <c r="Q46" s="14" t="s">
        <v>125</v>
      </c>
      <c r="R46" s="36">
        <v>0</v>
      </c>
    </row>
    <row r="47" spans="1:18" ht="15">
      <c r="A47" s="13" t="s">
        <v>88</v>
      </c>
      <c r="B47" s="13" t="s">
        <v>89</v>
      </c>
      <c r="C47" s="14">
        <v>2522</v>
      </c>
      <c r="D47" s="14">
        <v>12360</v>
      </c>
      <c r="E47" s="13" t="s">
        <v>125</v>
      </c>
      <c r="F47" s="13" t="s">
        <v>126</v>
      </c>
      <c r="G47" s="14">
        <v>500</v>
      </c>
      <c r="H47" s="36">
        <v>10</v>
      </c>
      <c r="I47" s="14">
        <v>0</v>
      </c>
      <c r="J47" s="36">
        <v>0</v>
      </c>
      <c r="K47" s="14">
        <v>0</v>
      </c>
      <c r="L47" s="36">
        <v>0</v>
      </c>
      <c r="M47" s="14">
        <v>0</v>
      </c>
      <c r="N47" s="36">
        <v>0</v>
      </c>
      <c r="O47" s="14">
        <v>0</v>
      </c>
      <c r="P47" s="36">
        <v>0</v>
      </c>
      <c r="Q47" s="14">
        <v>0</v>
      </c>
      <c r="R47" s="36">
        <v>0</v>
      </c>
    </row>
    <row r="48" spans="1:18" ht="15">
      <c r="A48" s="13" t="s">
        <v>90</v>
      </c>
      <c r="B48" s="13" t="s">
        <v>91</v>
      </c>
      <c r="C48" s="14">
        <v>2645</v>
      </c>
      <c r="D48" s="14">
        <v>9828</v>
      </c>
      <c r="E48" s="36">
        <v>9</v>
      </c>
      <c r="F48" s="13" t="s">
        <v>126</v>
      </c>
      <c r="G48" s="14">
        <v>0</v>
      </c>
      <c r="H48" s="36">
        <v>0</v>
      </c>
      <c r="I48" s="14">
        <v>0</v>
      </c>
      <c r="J48" s="36">
        <v>0</v>
      </c>
      <c r="K48" s="14">
        <v>0</v>
      </c>
      <c r="L48" s="36">
        <v>0</v>
      </c>
      <c r="M48" s="14" t="s">
        <v>125</v>
      </c>
      <c r="N48" s="13" t="s">
        <v>125</v>
      </c>
      <c r="O48" s="14" t="s">
        <v>125</v>
      </c>
      <c r="P48" s="13" t="s">
        <v>125</v>
      </c>
      <c r="Q48" s="14">
        <v>0</v>
      </c>
      <c r="R48" s="36">
        <v>0</v>
      </c>
    </row>
    <row r="49" spans="1:18" ht="15">
      <c r="A49" s="13" t="s">
        <v>92</v>
      </c>
      <c r="B49" s="13" t="s">
        <v>5</v>
      </c>
      <c r="C49" s="14">
        <v>4431</v>
      </c>
      <c r="D49" s="14">
        <v>0</v>
      </c>
      <c r="E49" s="36">
        <v>0</v>
      </c>
      <c r="F49" s="13" t="s">
        <v>126</v>
      </c>
      <c r="G49" s="14">
        <v>0</v>
      </c>
      <c r="H49" s="36">
        <v>0</v>
      </c>
      <c r="I49" s="14">
        <v>0</v>
      </c>
      <c r="J49" s="36">
        <v>0</v>
      </c>
      <c r="K49" s="14">
        <v>0</v>
      </c>
      <c r="L49" s="36">
        <v>0</v>
      </c>
      <c r="M49" s="14">
        <v>0</v>
      </c>
      <c r="N49" s="36">
        <v>0</v>
      </c>
      <c r="O49" s="14">
        <v>0</v>
      </c>
      <c r="P49" s="36">
        <v>0</v>
      </c>
      <c r="Q49" s="14">
        <v>0</v>
      </c>
      <c r="R49" s="36">
        <v>0</v>
      </c>
    </row>
    <row r="50" spans="1:18" ht="15">
      <c r="A50" s="13" t="s">
        <v>93</v>
      </c>
      <c r="B50" s="13" t="s">
        <v>94</v>
      </c>
      <c r="C50" s="14">
        <v>3542</v>
      </c>
      <c r="D50" s="14">
        <v>0</v>
      </c>
      <c r="E50" s="36">
        <v>0</v>
      </c>
      <c r="F50" s="13" t="s">
        <v>126</v>
      </c>
      <c r="G50" s="14">
        <v>0</v>
      </c>
      <c r="H50" s="36">
        <v>0</v>
      </c>
      <c r="I50" s="14">
        <v>0</v>
      </c>
      <c r="J50" s="36">
        <v>0</v>
      </c>
      <c r="K50" s="14">
        <v>0</v>
      </c>
      <c r="L50" s="36">
        <v>0</v>
      </c>
      <c r="M50" s="14" t="s">
        <v>125</v>
      </c>
      <c r="N50" s="13" t="s">
        <v>125</v>
      </c>
      <c r="O50" s="14">
        <v>0</v>
      </c>
      <c r="P50" s="36">
        <v>0</v>
      </c>
      <c r="Q50" s="14">
        <v>0</v>
      </c>
      <c r="R50" s="36">
        <v>0</v>
      </c>
    </row>
    <row r="51" spans="1:18" ht="15">
      <c r="A51" s="13" t="s">
        <v>95</v>
      </c>
      <c r="B51" s="13" t="s">
        <v>96</v>
      </c>
      <c r="C51" s="14">
        <v>3656</v>
      </c>
      <c r="D51" s="14">
        <v>25480</v>
      </c>
      <c r="E51" s="36">
        <v>14</v>
      </c>
      <c r="F51" s="13" t="s">
        <v>127</v>
      </c>
      <c r="G51" s="14">
        <v>15600</v>
      </c>
      <c r="H51" s="36">
        <v>10</v>
      </c>
      <c r="I51" s="14">
        <v>1846</v>
      </c>
      <c r="J51" s="36">
        <v>7.69</v>
      </c>
      <c r="K51" s="14">
        <v>0</v>
      </c>
      <c r="L51" s="36">
        <v>0</v>
      </c>
      <c r="M51" s="14" t="s">
        <v>125</v>
      </c>
      <c r="N51" s="13" t="s">
        <v>125</v>
      </c>
      <c r="O51" s="14" t="s">
        <v>125</v>
      </c>
      <c r="P51" s="13" t="s">
        <v>125</v>
      </c>
      <c r="Q51" s="14" t="s">
        <v>125</v>
      </c>
      <c r="R51" s="13" t="s">
        <v>125</v>
      </c>
    </row>
    <row r="52" spans="1:18" ht="15">
      <c r="A52" s="13" t="s">
        <v>97</v>
      </c>
      <c r="B52" s="13" t="s">
        <v>98</v>
      </c>
      <c r="C52" s="14">
        <v>4220</v>
      </c>
      <c r="D52" s="14">
        <v>34000</v>
      </c>
      <c r="E52" s="13" t="s">
        <v>125</v>
      </c>
      <c r="F52" s="13" t="s">
        <v>127</v>
      </c>
      <c r="G52" s="14">
        <v>20000</v>
      </c>
      <c r="H52" s="13" t="s">
        <v>125</v>
      </c>
      <c r="I52" s="14" t="s">
        <v>125</v>
      </c>
      <c r="J52" s="13" t="s">
        <v>125</v>
      </c>
      <c r="K52" s="14" t="s">
        <v>125</v>
      </c>
      <c r="L52" s="36">
        <v>8.74</v>
      </c>
      <c r="M52" s="14" t="s">
        <v>125</v>
      </c>
      <c r="N52" s="13" t="s">
        <v>125</v>
      </c>
      <c r="O52" s="14" t="s">
        <v>125</v>
      </c>
      <c r="P52" s="13" t="s">
        <v>125</v>
      </c>
      <c r="Q52" s="14">
        <v>16640</v>
      </c>
      <c r="R52" s="13" t="s">
        <v>125</v>
      </c>
    </row>
    <row r="53" spans="1:18" ht="15">
      <c r="A53" s="13" t="s">
        <v>99</v>
      </c>
      <c r="B53" s="13" t="s">
        <v>100</v>
      </c>
      <c r="C53" s="14">
        <v>3134</v>
      </c>
      <c r="D53" s="14">
        <v>18252</v>
      </c>
      <c r="E53" s="36">
        <v>11.7</v>
      </c>
      <c r="F53" s="13" t="s">
        <v>126</v>
      </c>
      <c r="G53" s="14">
        <v>13759</v>
      </c>
      <c r="H53" s="36">
        <v>9.45</v>
      </c>
      <c r="I53" s="14">
        <v>0</v>
      </c>
      <c r="J53" s="36">
        <v>0</v>
      </c>
      <c r="K53" s="14">
        <v>0</v>
      </c>
      <c r="L53" s="36">
        <v>0</v>
      </c>
      <c r="M53" s="14">
        <v>0</v>
      </c>
      <c r="N53" s="36">
        <v>0</v>
      </c>
      <c r="O53" s="14">
        <v>0</v>
      </c>
      <c r="P53" s="36">
        <v>0</v>
      </c>
      <c r="Q53" s="14">
        <v>0</v>
      </c>
      <c r="R53" s="36">
        <v>0</v>
      </c>
    </row>
    <row r="54" spans="1:18" ht="15">
      <c r="A54" s="13" t="s">
        <v>101</v>
      </c>
      <c r="B54" s="13" t="s">
        <v>102</v>
      </c>
      <c r="C54" s="14">
        <v>4481</v>
      </c>
      <c r="D54" s="14">
        <v>19200</v>
      </c>
      <c r="E54" s="36">
        <v>16</v>
      </c>
      <c r="F54" s="13" t="s">
        <v>127</v>
      </c>
      <c r="G54" s="14">
        <v>7500</v>
      </c>
      <c r="H54" s="36">
        <v>7.5</v>
      </c>
      <c r="I54" s="14" t="s">
        <v>125</v>
      </c>
      <c r="J54" s="13" t="s">
        <v>125</v>
      </c>
      <c r="K54" s="14" t="s">
        <v>125</v>
      </c>
      <c r="L54" s="13" t="s">
        <v>125</v>
      </c>
      <c r="M54" s="14" t="s">
        <v>125</v>
      </c>
      <c r="N54" s="13" t="s">
        <v>125</v>
      </c>
      <c r="O54" s="14" t="s">
        <v>125</v>
      </c>
      <c r="P54" s="13" t="s">
        <v>125</v>
      </c>
      <c r="Q54" s="14" t="s">
        <v>125</v>
      </c>
      <c r="R54" s="13" t="s">
        <v>125</v>
      </c>
    </row>
    <row r="55" spans="1:18" ht="15">
      <c r="A55" s="13" t="s">
        <v>162</v>
      </c>
      <c r="B55" s="13" t="s">
        <v>104</v>
      </c>
      <c r="C55" s="14">
        <v>2802</v>
      </c>
      <c r="D55" s="14">
        <v>24685</v>
      </c>
      <c r="E55" s="36">
        <v>12.5</v>
      </c>
      <c r="F55" s="13" t="s">
        <v>126</v>
      </c>
      <c r="G55" s="14">
        <v>3069</v>
      </c>
      <c r="H55" s="36">
        <v>9.5</v>
      </c>
      <c r="I55" s="14" t="s">
        <v>125</v>
      </c>
      <c r="J55" s="13" t="s">
        <v>125</v>
      </c>
      <c r="K55" s="14" t="s">
        <v>125</v>
      </c>
      <c r="L55" s="13" t="s">
        <v>125</v>
      </c>
      <c r="M55" s="14" t="s">
        <v>125</v>
      </c>
      <c r="N55" s="13" t="s">
        <v>125</v>
      </c>
      <c r="O55" s="14" t="s">
        <v>125</v>
      </c>
      <c r="P55" s="13" t="s">
        <v>125</v>
      </c>
      <c r="Q55" s="14" t="s">
        <v>125</v>
      </c>
      <c r="R55" s="13" t="s">
        <v>125</v>
      </c>
    </row>
    <row r="56" spans="1:18" ht="15">
      <c r="A56" s="13" t="s">
        <v>105</v>
      </c>
      <c r="B56" s="13" t="s">
        <v>106</v>
      </c>
      <c r="C56" s="14">
        <v>4217</v>
      </c>
      <c r="D56" s="14">
        <v>9853</v>
      </c>
      <c r="E56" s="36">
        <v>15.79</v>
      </c>
      <c r="F56" s="13" t="s">
        <v>126</v>
      </c>
      <c r="G56" s="14">
        <v>7956</v>
      </c>
      <c r="H56" s="36">
        <v>10.55</v>
      </c>
      <c r="I56" s="14" t="s">
        <v>125</v>
      </c>
      <c r="J56" s="13" t="s">
        <v>125</v>
      </c>
      <c r="K56" s="14" t="s">
        <v>125</v>
      </c>
      <c r="L56" s="13" t="s">
        <v>125</v>
      </c>
      <c r="M56" s="14" t="s">
        <v>125</v>
      </c>
      <c r="N56" s="13" t="s">
        <v>125</v>
      </c>
      <c r="O56" s="14" t="s">
        <v>125</v>
      </c>
      <c r="P56" s="13" t="s">
        <v>125</v>
      </c>
      <c r="Q56" s="14">
        <v>4918</v>
      </c>
      <c r="R56" s="36">
        <v>10.12</v>
      </c>
    </row>
    <row r="57" spans="1:18" ht="15">
      <c r="A57" s="13" t="s">
        <v>107</v>
      </c>
      <c r="B57" s="13" t="s">
        <v>108</v>
      </c>
      <c r="C57" s="14">
        <v>3097</v>
      </c>
      <c r="D57" s="14">
        <v>11007</v>
      </c>
      <c r="E57" s="36">
        <v>9.25</v>
      </c>
      <c r="F57" s="13" t="s">
        <v>126</v>
      </c>
      <c r="G57" s="14">
        <v>1386</v>
      </c>
      <c r="H57" s="36">
        <v>9.25</v>
      </c>
      <c r="I57" s="14" t="s">
        <v>125</v>
      </c>
      <c r="J57" s="13" t="s">
        <v>125</v>
      </c>
      <c r="K57" s="14" t="s">
        <v>125</v>
      </c>
      <c r="L57" s="13" t="s">
        <v>125</v>
      </c>
      <c r="M57" s="14" t="s">
        <v>125</v>
      </c>
      <c r="N57" s="13" t="s">
        <v>125</v>
      </c>
      <c r="O57" s="14" t="s">
        <v>125</v>
      </c>
      <c r="P57" s="13" t="s">
        <v>125</v>
      </c>
      <c r="Q57" s="14" t="s">
        <v>125</v>
      </c>
      <c r="R57" s="13" t="s">
        <v>125</v>
      </c>
    </row>
    <row r="58" spans="1:18" ht="15">
      <c r="A58" s="13" t="s">
        <v>109</v>
      </c>
      <c r="B58" s="13" t="s">
        <v>110</v>
      </c>
      <c r="C58" s="14">
        <v>4171</v>
      </c>
      <c r="D58" s="14">
        <v>26324</v>
      </c>
      <c r="E58" s="13" t="s">
        <v>125</v>
      </c>
      <c r="F58" s="13" t="s">
        <v>127</v>
      </c>
      <c r="G58" s="14">
        <v>0</v>
      </c>
      <c r="H58" s="36">
        <v>0</v>
      </c>
      <c r="I58" s="14">
        <v>0</v>
      </c>
      <c r="J58" s="36">
        <v>0</v>
      </c>
      <c r="K58" s="14">
        <v>16087</v>
      </c>
      <c r="L58" s="36">
        <v>10.76</v>
      </c>
      <c r="M58" s="14">
        <v>4680</v>
      </c>
      <c r="N58" s="36">
        <v>9</v>
      </c>
      <c r="O58" s="14">
        <v>0</v>
      </c>
      <c r="P58" s="36">
        <v>0</v>
      </c>
      <c r="Q58" s="14">
        <v>10508</v>
      </c>
      <c r="R58" s="36">
        <v>9.74</v>
      </c>
    </row>
    <row r="59" spans="1:18" ht="15">
      <c r="A59" s="13" t="s">
        <v>111</v>
      </c>
      <c r="B59" s="13" t="s">
        <v>112</v>
      </c>
      <c r="C59" s="14">
        <v>3527</v>
      </c>
      <c r="D59" s="14">
        <v>7800</v>
      </c>
      <c r="E59" s="36">
        <v>10</v>
      </c>
      <c r="F59" s="13" t="s">
        <v>126</v>
      </c>
      <c r="G59" s="14">
        <v>0</v>
      </c>
      <c r="H59" s="36">
        <v>0</v>
      </c>
      <c r="I59" s="14">
        <v>0</v>
      </c>
      <c r="J59" s="36">
        <v>0</v>
      </c>
      <c r="K59" s="14">
        <v>0</v>
      </c>
      <c r="L59" s="36">
        <v>0</v>
      </c>
      <c r="M59" s="14">
        <v>0</v>
      </c>
      <c r="N59" s="36">
        <v>0</v>
      </c>
      <c r="O59" s="14">
        <v>0</v>
      </c>
      <c r="P59" s="36">
        <v>0</v>
      </c>
      <c r="Q59" s="14">
        <v>0</v>
      </c>
      <c r="R59" s="36">
        <v>0</v>
      </c>
    </row>
    <row r="60" spans="1:18" ht="15">
      <c r="A60" s="13" t="s">
        <v>113</v>
      </c>
      <c r="B60" s="13" t="s">
        <v>114</v>
      </c>
      <c r="C60" s="14">
        <v>2794</v>
      </c>
      <c r="D60" s="14">
        <v>10202</v>
      </c>
      <c r="E60" s="36">
        <v>8.75</v>
      </c>
      <c r="F60" s="13" t="s">
        <v>126</v>
      </c>
      <c r="G60" s="14" t="s">
        <v>125</v>
      </c>
      <c r="H60" s="13" t="s">
        <v>125</v>
      </c>
      <c r="I60" s="14" t="s">
        <v>125</v>
      </c>
      <c r="J60" s="13" t="s">
        <v>125</v>
      </c>
      <c r="K60" s="14" t="s">
        <v>125</v>
      </c>
      <c r="L60" s="13" t="s">
        <v>125</v>
      </c>
      <c r="M60" s="14" t="s">
        <v>125</v>
      </c>
      <c r="N60" s="13" t="s">
        <v>125</v>
      </c>
      <c r="O60" s="14" t="s">
        <v>125</v>
      </c>
      <c r="P60" s="13" t="s">
        <v>125</v>
      </c>
      <c r="Q60" s="14" t="s">
        <v>125</v>
      </c>
      <c r="R60" s="13" t="s">
        <v>125</v>
      </c>
    </row>
  </sheetData>
  <sheetProtection/>
  <conditionalFormatting sqref="A3:R60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Staffing 2500-499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2010-08-25T14:08:03Z</cp:lastPrinted>
  <dcterms:created xsi:type="dcterms:W3CDTF">2010-08-25T12:31:02Z</dcterms:created>
  <dcterms:modified xsi:type="dcterms:W3CDTF">2010-09-02T12:48:11Z</dcterms:modified>
  <cp:category/>
  <cp:version/>
  <cp:contentType/>
  <cp:contentStatus/>
</cp:coreProperties>
</file>