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Financials" sheetId="1" r:id="rId1"/>
    <sheet name="FTE-Paid Staff" sheetId="2" r:id="rId2"/>
    <sheet name="Services" sheetId="3" r:id="rId3"/>
    <sheet name="Staffing" sheetId="4" r:id="rId4"/>
  </sheets>
  <definedNames>
    <definedName name="_xlnm.Print_Titles" localSheetId="0">'Financials'!$1:$2</definedName>
    <definedName name="_xlnm.Print_Titles" localSheetId="1">'FTE-Paid Staff'!$1:$2</definedName>
    <definedName name="_xlnm.Print_Titles" localSheetId="2">'Services'!$1:$2</definedName>
    <definedName name="_xlnm.Print_Titles" localSheetId="3">'Staffing'!$1:$2</definedName>
  </definedNames>
  <calcPr fullCalcOnLoad="1"/>
</workbook>
</file>

<file path=xl/sharedStrings.xml><?xml version="1.0" encoding="utf-8"?>
<sst xmlns="http://schemas.openxmlformats.org/spreadsheetml/2006/main" count="421" uniqueCount="102">
  <si>
    <t>Municipality</t>
  </si>
  <si>
    <t>LSA</t>
  </si>
  <si>
    <t>Auburn</t>
  </si>
  <si>
    <t>Baxter Memorial Library</t>
  </si>
  <si>
    <t>Gorham</t>
  </si>
  <si>
    <t>Caribou Public Library</t>
  </si>
  <si>
    <t>Caribou</t>
  </si>
  <si>
    <t>Cary Library-Houlton</t>
  </si>
  <si>
    <t>Houlton</t>
  </si>
  <si>
    <t>Dyer Library</t>
  </si>
  <si>
    <t>Saco</t>
  </si>
  <si>
    <t>Ellsworth Public Library</t>
  </si>
  <si>
    <t>Ellsworth</t>
  </si>
  <si>
    <t>Falmouth Memorial Library</t>
  </si>
  <si>
    <t>Falmouth</t>
  </si>
  <si>
    <t>Gardiner Public Library</t>
  </si>
  <si>
    <t>Gardiner</t>
  </si>
  <si>
    <t>Goodall Memorial Library</t>
  </si>
  <si>
    <t>Sanford</t>
  </si>
  <si>
    <t>Kennebunk Free Library</t>
  </si>
  <si>
    <t>Kennebunk</t>
  </si>
  <si>
    <t>Lithgow Public Library</t>
  </si>
  <si>
    <t>Augusta</t>
  </si>
  <si>
    <t>Mcarthur Public Library</t>
  </si>
  <si>
    <t>Biddeford</t>
  </si>
  <si>
    <t>North Gorham Public Library</t>
  </si>
  <si>
    <t>Old Town Public Library</t>
  </si>
  <si>
    <t>Old Town</t>
  </si>
  <si>
    <t>Patten Free Library</t>
  </si>
  <si>
    <t>Bath</t>
  </si>
  <si>
    <t>Prince Memorial Library</t>
  </si>
  <si>
    <t>Cumberland</t>
  </si>
  <si>
    <t>Rice Public Library</t>
  </si>
  <si>
    <t>Kittery</t>
  </si>
  <si>
    <t>Salmon Falls Library</t>
  </si>
  <si>
    <t>Hollis</t>
  </si>
  <si>
    <t>Scarborough Public Library</t>
  </si>
  <si>
    <t>Scarborough</t>
  </si>
  <si>
    <t>South Portland Public Library</t>
  </si>
  <si>
    <t>South Portland</t>
  </si>
  <si>
    <t>Springvale Public Library</t>
  </si>
  <si>
    <t>Walker Memorial Library</t>
  </si>
  <si>
    <t>Westbrook</t>
  </si>
  <si>
    <t>Waterville Public Library</t>
  </si>
  <si>
    <t>Waterville</t>
  </si>
  <si>
    <t>West Buxton Public Library</t>
  </si>
  <si>
    <t>Buxton</t>
  </si>
  <si>
    <t>Windham Public Library</t>
  </si>
  <si>
    <t>Windham</t>
  </si>
  <si>
    <t>York Public Library</t>
  </si>
  <si>
    <t>York</t>
  </si>
  <si>
    <t>Auburn Public Library</t>
  </si>
  <si>
    <t>Library Name</t>
  </si>
  <si>
    <t xml:space="preserve">Total Local Gov. Revenue </t>
  </si>
  <si>
    <t>Per Cap Local Gov. Revenue</t>
  </si>
  <si>
    <t>Total Operating Revenue</t>
  </si>
  <si>
    <t>Per Cap Total Operating Revenue</t>
  </si>
  <si>
    <t>Total Staff Expenditures</t>
  </si>
  <si>
    <t>Total Collection Expenditures</t>
  </si>
  <si>
    <t>Total Operating Expenditures</t>
  </si>
  <si>
    <t>Per Cap Total Operating Expenditures</t>
  </si>
  <si>
    <t>Financials for Population 10,000-24,999</t>
  </si>
  <si>
    <t>AVERAGES</t>
  </si>
  <si>
    <t>MEDIANS</t>
  </si>
  <si>
    <t>FTE Paid Staff for Population 10,000-24,999</t>
  </si>
  <si>
    <t>N/A</t>
  </si>
  <si>
    <t>Total Reg. Patrons</t>
  </si>
  <si>
    <t>Total Patron Visits</t>
  </si>
  <si>
    <t>Total Refer. Trans.</t>
  </si>
  <si>
    <t>Total Prog. per Year</t>
  </si>
  <si>
    <t>Total Prog. Attend. Per Year</t>
  </si>
  <si>
    <t>Total ILL Prov.</t>
  </si>
  <si>
    <t>Total ILL Rec.</t>
  </si>
  <si>
    <t>Total Children, YA, Adult Collection</t>
  </si>
  <si>
    <t>Per Cap Collect</t>
  </si>
  <si>
    <t>Total All Circ.</t>
  </si>
  <si>
    <t>Per Cap Circ.</t>
  </si>
  <si>
    <t>Comp. Users per Year</t>
  </si>
  <si>
    <t>Services for Population 10,000-24,999</t>
  </si>
  <si>
    <t>Yes</t>
  </si>
  <si>
    <t>No</t>
  </si>
  <si>
    <t>Director  Annual Cur. Salary</t>
  </si>
  <si>
    <t xml:space="preserve">Direct. Hr Rate </t>
  </si>
  <si>
    <t xml:space="preserve">Dir. MLS </t>
  </si>
  <si>
    <t>Assist. Director  Annual Cur. Salary</t>
  </si>
  <si>
    <t>Cat. Annual Cur. Salary</t>
  </si>
  <si>
    <t>Cat. Hr Rate</t>
  </si>
  <si>
    <t>Child.  Annual Cur. Salary</t>
  </si>
  <si>
    <t>Child. Hr Rate</t>
  </si>
  <si>
    <t>YA Ann. Cur. Salary</t>
  </si>
  <si>
    <t>YA Hr Rate</t>
  </si>
  <si>
    <t>Ref. Annual Cur. Salary</t>
  </si>
  <si>
    <t>Ref.Hr Rate</t>
  </si>
  <si>
    <t>Cir. Ann. Cur. Salary</t>
  </si>
  <si>
    <t>Circ. Hr Rate</t>
  </si>
  <si>
    <t>Staffing for Population 10,000-24,999</t>
  </si>
  <si>
    <t>Assist Dir.Hr Rate</t>
  </si>
  <si>
    <t>TOTALS</t>
  </si>
  <si>
    <t>FTE Librarian with MLS</t>
  </si>
  <si>
    <t>FTE Title of Librarian</t>
  </si>
  <si>
    <t>FTE Other Paid Staff</t>
  </si>
  <si>
    <t>Total Paid Staff (Actual # People)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</si>
</sst>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0" fontId="40" fillId="33" borderId="10" xfId="0" applyFont="1" applyFill="1" applyBorder="1" applyAlignment="1">
      <alignment wrapText="1"/>
    </xf>
    <xf numFmtId="3" fontId="40" fillId="33" borderId="10" xfId="0" applyNumberFormat="1" applyFont="1" applyFill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33" borderId="12" xfId="0" applyFont="1" applyFill="1" applyBorder="1" applyAlignment="1">
      <alignment wrapText="1"/>
    </xf>
    <xf numFmtId="3" fontId="40" fillId="33" borderId="12" xfId="0" applyNumberFormat="1" applyFont="1" applyFill="1" applyBorder="1" applyAlignment="1">
      <alignment wrapText="1"/>
    </xf>
    <xf numFmtId="164" fontId="40" fillId="33" borderId="12" xfId="0" applyNumberFormat="1" applyFont="1" applyFill="1" applyBorder="1" applyAlignment="1">
      <alignment wrapText="1"/>
    </xf>
    <xf numFmtId="165" fontId="40" fillId="33" borderId="12" xfId="0" applyNumberFormat="1" applyFont="1" applyFill="1" applyBorder="1" applyAlignment="1">
      <alignment wrapText="1"/>
    </xf>
    <xf numFmtId="3" fontId="41" fillId="0" borderId="11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65" fontId="41" fillId="0" borderId="11" xfId="0" applyNumberFormat="1" applyFont="1" applyBorder="1" applyAlignment="1">
      <alignment/>
    </xf>
    <xf numFmtId="165" fontId="41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41" fillId="34" borderId="10" xfId="0" applyFont="1" applyFill="1" applyBorder="1" applyAlignment="1">
      <alignment/>
    </xf>
    <xf numFmtId="3" fontId="41" fillId="32" borderId="10" xfId="0" applyNumberFormat="1" applyFont="1" applyFill="1" applyBorder="1" applyAlignment="1">
      <alignment/>
    </xf>
    <xf numFmtId="164" fontId="41" fillId="32" borderId="10" xfId="0" applyNumberFormat="1" applyFont="1" applyFill="1" applyBorder="1" applyAlignment="1">
      <alignment/>
    </xf>
    <xf numFmtId="165" fontId="41" fillId="32" borderId="10" xfId="0" applyNumberFormat="1" applyFont="1" applyFill="1" applyBorder="1" applyAlignment="1">
      <alignment/>
    </xf>
    <xf numFmtId="0" fontId="41" fillId="9" borderId="10" xfId="0" applyFont="1" applyFill="1" applyBorder="1" applyAlignment="1">
      <alignment/>
    </xf>
    <xf numFmtId="3" fontId="41" fillId="3" borderId="10" xfId="0" applyNumberFormat="1" applyFont="1" applyFill="1" applyBorder="1" applyAlignment="1">
      <alignment/>
    </xf>
    <xf numFmtId="164" fontId="41" fillId="3" borderId="10" xfId="0" applyNumberFormat="1" applyFont="1" applyFill="1" applyBorder="1" applyAlignment="1">
      <alignment/>
    </xf>
    <xf numFmtId="165" fontId="41" fillId="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40" fillId="33" borderId="10" xfId="0" applyNumberFormat="1" applyFont="1" applyFill="1" applyBorder="1" applyAlignment="1">
      <alignment wrapText="1"/>
    </xf>
    <xf numFmtId="3" fontId="0" fillId="0" borderId="0" xfId="0" applyNumberFormat="1" applyAlignment="1">
      <alignment horizontal="right"/>
    </xf>
    <xf numFmtId="3" fontId="40" fillId="33" borderId="10" xfId="0" applyNumberFormat="1" applyFont="1" applyFill="1" applyBorder="1" applyAlignment="1">
      <alignment horizontal="right" wrapText="1"/>
    </xf>
    <xf numFmtId="2" fontId="41" fillId="0" borderId="10" xfId="0" applyNumberFormat="1" applyFont="1" applyBorder="1" applyAlignment="1">
      <alignment/>
    </xf>
    <xf numFmtId="2" fontId="41" fillId="3" borderId="10" xfId="0" applyNumberFormat="1" applyFont="1" applyFill="1" applyBorder="1" applyAlignment="1">
      <alignment/>
    </xf>
    <xf numFmtId="2" fontId="41" fillId="32" borderId="10" xfId="0" applyNumberFormat="1" applyFont="1" applyFill="1" applyBorder="1" applyAlignment="1">
      <alignment/>
    </xf>
    <xf numFmtId="7" fontId="0" fillId="0" borderId="0" xfId="0" applyNumberFormat="1" applyAlignment="1">
      <alignment/>
    </xf>
    <xf numFmtId="7" fontId="41" fillId="0" borderId="10" xfId="0" applyNumberFormat="1" applyFont="1" applyBorder="1" applyAlignment="1">
      <alignment/>
    </xf>
    <xf numFmtId="7" fontId="41" fillId="0" borderId="11" xfId="0" applyNumberFormat="1" applyFont="1" applyBorder="1" applyAlignment="1">
      <alignment/>
    </xf>
    <xf numFmtId="0" fontId="41" fillId="16" borderId="10" xfId="0" applyFont="1" applyFill="1" applyBorder="1" applyAlignment="1">
      <alignment/>
    </xf>
    <xf numFmtId="3" fontId="41" fillId="10" borderId="10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7" fontId="0" fillId="0" borderId="0" xfId="0" applyNumberFormat="1" applyBorder="1" applyAlignment="1">
      <alignment/>
    </xf>
    <xf numFmtId="164" fontId="40" fillId="33" borderId="10" xfId="0" applyNumberFormat="1" applyFont="1" applyFill="1" applyBorder="1" applyAlignment="1">
      <alignment wrapText="1"/>
    </xf>
    <xf numFmtId="165" fontId="40" fillId="33" borderId="10" xfId="0" applyNumberFormat="1" applyFont="1" applyFill="1" applyBorder="1" applyAlignment="1">
      <alignment horizontal="right" wrapText="1"/>
    </xf>
    <xf numFmtId="165" fontId="40" fillId="33" borderId="10" xfId="0" applyNumberFormat="1" applyFont="1" applyFill="1" applyBorder="1" applyAlignment="1">
      <alignment wrapText="1"/>
    </xf>
    <xf numFmtId="7" fontId="40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3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9" sqref="G29"/>
    </sheetView>
  </sheetViews>
  <sheetFormatPr defaultColWidth="9.140625" defaultRowHeight="15"/>
  <cols>
    <col min="1" max="1" width="22.7109375" style="0" customWidth="1"/>
    <col min="2" max="2" width="12.28125" style="0" customWidth="1"/>
    <col min="3" max="3" width="6.421875" style="2" customWidth="1"/>
    <col min="4" max="4" width="10.140625" style="3" customWidth="1"/>
    <col min="5" max="5" width="9.57421875" style="4" customWidth="1"/>
    <col min="6" max="6" width="10.28125" style="3" customWidth="1"/>
    <col min="7" max="7" width="9.140625" style="4" customWidth="1"/>
    <col min="8" max="8" width="11.57421875" style="3" customWidth="1"/>
    <col min="9" max="9" width="10.7109375" style="3" customWidth="1"/>
    <col min="10" max="10" width="11.7109375" style="3" customWidth="1"/>
    <col min="11" max="11" width="11.7109375" style="4" customWidth="1"/>
  </cols>
  <sheetData>
    <row r="1" spans="1:5" ht="15.75">
      <c r="A1" s="1" t="s">
        <v>61</v>
      </c>
      <c r="B1" s="5"/>
      <c r="C1" s="6"/>
      <c r="D1" s="7"/>
      <c r="E1" s="8"/>
    </row>
    <row r="2" spans="1:11" ht="58.5" customHeight="1" thickBot="1">
      <c r="A2" s="13" t="s">
        <v>52</v>
      </c>
      <c r="B2" s="13" t="s">
        <v>0</v>
      </c>
      <c r="C2" s="14" t="s">
        <v>1</v>
      </c>
      <c r="D2" s="15" t="s">
        <v>53</v>
      </c>
      <c r="E2" s="16" t="s">
        <v>54</v>
      </c>
      <c r="F2" s="15" t="s">
        <v>55</v>
      </c>
      <c r="G2" s="16" t="s">
        <v>56</v>
      </c>
      <c r="H2" s="15" t="s">
        <v>57</v>
      </c>
      <c r="I2" s="15" t="s">
        <v>58</v>
      </c>
      <c r="J2" s="15" t="s">
        <v>59</v>
      </c>
      <c r="K2" s="16" t="s">
        <v>60</v>
      </c>
    </row>
    <row r="3" spans="1:11" ht="15">
      <c r="A3" s="12" t="s">
        <v>51</v>
      </c>
      <c r="B3" s="12" t="s">
        <v>2</v>
      </c>
      <c r="C3" s="17">
        <v>23177</v>
      </c>
      <c r="D3" s="19">
        <v>936657</v>
      </c>
      <c r="E3" s="21">
        <f>D3/C3</f>
        <v>40.41321137334426</v>
      </c>
      <c r="F3" s="19">
        <v>1126311</v>
      </c>
      <c r="G3" s="21">
        <f>F3/C3</f>
        <v>48.596065064503605</v>
      </c>
      <c r="H3" s="19">
        <v>758234</v>
      </c>
      <c r="I3" s="19">
        <v>77411</v>
      </c>
      <c r="J3" s="19">
        <v>1057051</v>
      </c>
      <c r="K3" s="23">
        <f>J3/C3</f>
        <v>45.60775769081417</v>
      </c>
    </row>
    <row r="4" spans="1:11" ht="15">
      <c r="A4" s="11" t="s">
        <v>3</v>
      </c>
      <c r="B4" s="11" t="s">
        <v>4</v>
      </c>
      <c r="C4" s="18">
        <v>15563</v>
      </c>
      <c r="D4" s="20">
        <v>419125</v>
      </c>
      <c r="E4" s="22">
        <f aca="true" t="shared" si="0" ref="E4:E28">D4/C4</f>
        <v>26.93086165906316</v>
      </c>
      <c r="F4" s="20">
        <v>422325</v>
      </c>
      <c r="G4" s="22">
        <f aca="true" t="shared" si="1" ref="G4:G28">F4/C4</f>
        <v>27.136477542890187</v>
      </c>
      <c r="H4" s="20">
        <v>406369</v>
      </c>
      <c r="I4" s="20">
        <v>15922</v>
      </c>
      <c r="J4" s="20">
        <v>487791</v>
      </c>
      <c r="K4" s="24">
        <f aca="true" t="shared" si="2" ref="K4:K28">J4/C4</f>
        <v>31.342992996208956</v>
      </c>
    </row>
    <row r="5" spans="1:11" ht="15">
      <c r="A5" s="11" t="s">
        <v>5</v>
      </c>
      <c r="B5" s="11" t="s">
        <v>6</v>
      </c>
      <c r="C5" s="18">
        <v>10923</v>
      </c>
      <c r="D5" s="20">
        <v>275517</v>
      </c>
      <c r="E5" s="22">
        <f t="shared" si="0"/>
        <v>25.22356495468278</v>
      </c>
      <c r="F5" s="20">
        <v>281667</v>
      </c>
      <c r="G5" s="22">
        <f t="shared" si="1"/>
        <v>25.786597088711893</v>
      </c>
      <c r="H5" s="20">
        <v>191683</v>
      </c>
      <c r="I5" s="20">
        <v>23025</v>
      </c>
      <c r="J5" s="20">
        <v>220708</v>
      </c>
      <c r="K5" s="24">
        <f t="shared" si="2"/>
        <v>20.205804266227226</v>
      </c>
    </row>
    <row r="6" spans="1:11" ht="15">
      <c r="A6" s="11" t="s">
        <v>7</v>
      </c>
      <c r="B6" s="11" t="s">
        <v>8</v>
      </c>
      <c r="C6" s="18">
        <v>13810</v>
      </c>
      <c r="D6" s="20">
        <v>158266</v>
      </c>
      <c r="E6" s="22">
        <f t="shared" si="0"/>
        <v>11.460246198406951</v>
      </c>
      <c r="F6" s="20">
        <v>203789</v>
      </c>
      <c r="G6" s="22">
        <f t="shared" si="1"/>
        <v>14.75662563359884</v>
      </c>
      <c r="H6" s="20">
        <v>110814</v>
      </c>
      <c r="I6" s="20">
        <v>36691</v>
      </c>
      <c r="J6" s="20">
        <v>200683</v>
      </c>
      <c r="K6" s="24">
        <f t="shared" si="2"/>
        <v>14.531716147719044</v>
      </c>
    </row>
    <row r="7" spans="1:11" ht="15">
      <c r="A7" s="11" t="s">
        <v>9</v>
      </c>
      <c r="B7" s="11" t="s">
        <v>10</v>
      </c>
      <c r="C7" s="18">
        <v>18125</v>
      </c>
      <c r="D7" s="20">
        <v>293500</v>
      </c>
      <c r="E7" s="22">
        <f t="shared" si="0"/>
        <v>16.193103448275863</v>
      </c>
      <c r="F7" s="20">
        <v>459388</v>
      </c>
      <c r="G7" s="22">
        <f t="shared" si="1"/>
        <v>25.345544827586206</v>
      </c>
      <c r="H7" s="20">
        <v>316937</v>
      </c>
      <c r="I7" s="20">
        <v>44667</v>
      </c>
      <c r="J7" s="20">
        <v>505006</v>
      </c>
      <c r="K7" s="24">
        <f t="shared" si="2"/>
        <v>27.8624</v>
      </c>
    </row>
    <row r="8" spans="1:11" ht="15">
      <c r="A8" s="11" t="s">
        <v>11</v>
      </c>
      <c r="B8" s="11" t="s">
        <v>12</v>
      </c>
      <c r="C8" s="18">
        <v>20309</v>
      </c>
      <c r="D8" s="20">
        <v>662668</v>
      </c>
      <c r="E8" s="22">
        <f t="shared" si="0"/>
        <v>32.62927766015067</v>
      </c>
      <c r="F8" s="20">
        <v>692593</v>
      </c>
      <c r="G8" s="22">
        <f t="shared" si="1"/>
        <v>34.1027623221232</v>
      </c>
      <c r="H8" s="20">
        <v>429213</v>
      </c>
      <c r="I8" s="20">
        <v>44786</v>
      </c>
      <c r="J8" s="20">
        <v>545533</v>
      </c>
      <c r="K8" s="24">
        <f t="shared" si="2"/>
        <v>26.861637697572505</v>
      </c>
    </row>
    <row r="9" spans="1:11" ht="15">
      <c r="A9" s="11" t="s">
        <v>13</v>
      </c>
      <c r="B9" s="11" t="s">
        <v>14</v>
      </c>
      <c r="C9" s="18">
        <v>10724</v>
      </c>
      <c r="D9" s="20">
        <v>374000</v>
      </c>
      <c r="E9" s="22">
        <f t="shared" si="0"/>
        <v>34.87504662439388</v>
      </c>
      <c r="F9" s="20">
        <v>493153</v>
      </c>
      <c r="G9" s="22">
        <f t="shared" si="1"/>
        <v>45.98591943304737</v>
      </c>
      <c r="H9" s="20">
        <v>362065</v>
      </c>
      <c r="I9" s="20">
        <v>36500</v>
      </c>
      <c r="J9" s="20">
        <v>493153</v>
      </c>
      <c r="K9" s="24">
        <f t="shared" si="2"/>
        <v>45.98591943304737</v>
      </c>
    </row>
    <row r="10" spans="1:11" ht="15">
      <c r="A10" s="11" t="s">
        <v>15</v>
      </c>
      <c r="B10" s="11" t="s">
        <v>16</v>
      </c>
      <c r="C10" s="18">
        <v>16892</v>
      </c>
      <c r="D10" s="20">
        <v>297628</v>
      </c>
      <c r="E10" s="22">
        <f t="shared" si="0"/>
        <v>17.619464835425052</v>
      </c>
      <c r="F10" s="20">
        <v>317628</v>
      </c>
      <c r="G10" s="22">
        <f t="shared" si="1"/>
        <v>18.80345725787355</v>
      </c>
      <c r="H10" s="20">
        <v>248430</v>
      </c>
      <c r="I10" s="20">
        <v>36500</v>
      </c>
      <c r="J10" s="20">
        <v>338370</v>
      </c>
      <c r="K10" s="24">
        <f t="shared" si="2"/>
        <v>20.031375799194887</v>
      </c>
    </row>
    <row r="11" spans="1:11" ht="15">
      <c r="A11" s="11" t="s">
        <v>17</v>
      </c>
      <c r="B11" s="11" t="s">
        <v>18</v>
      </c>
      <c r="C11" s="18">
        <v>21156</v>
      </c>
      <c r="D11" s="20">
        <v>410315</v>
      </c>
      <c r="E11" s="22">
        <f t="shared" si="0"/>
        <v>19.39473435432029</v>
      </c>
      <c r="F11" s="20">
        <v>680586</v>
      </c>
      <c r="G11" s="22">
        <f t="shared" si="1"/>
        <v>32.16988088485536</v>
      </c>
      <c r="H11" s="20">
        <v>302842</v>
      </c>
      <c r="I11" s="20">
        <v>70280</v>
      </c>
      <c r="J11" s="20">
        <v>459474</v>
      </c>
      <c r="K11" s="24">
        <f t="shared" si="2"/>
        <v>21.718377765173</v>
      </c>
    </row>
    <row r="12" spans="1:11" ht="15">
      <c r="A12" s="11" t="s">
        <v>19</v>
      </c>
      <c r="B12" s="11" t="s">
        <v>20</v>
      </c>
      <c r="C12" s="18">
        <v>15513</v>
      </c>
      <c r="D12" s="20">
        <v>436365</v>
      </c>
      <c r="E12" s="22">
        <f t="shared" si="0"/>
        <v>28.128988590214657</v>
      </c>
      <c r="F12" s="20">
        <v>581628</v>
      </c>
      <c r="G12" s="22">
        <f t="shared" si="1"/>
        <v>37.49294140398376</v>
      </c>
      <c r="H12" s="20">
        <v>421455</v>
      </c>
      <c r="I12" s="20">
        <v>54027</v>
      </c>
      <c r="J12" s="20">
        <v>591317</v>
      </c>
      <c r="K12" s="24">
        <f t="shared" si="2"/>
        <v>38.11751434280926</v>
      </c>
    </row>
    <row r="13" spans="1:11" ht="15">
      <c r="A13" s="11" t="s">
        <v>21</v>
      </c>
      <c r="B13" s="11" t="s">
        <v>22</v>
      </c>
      <c r="C13" s="18">
        <v>18282</v>
      </c>
      <c r="D13" s="20">
        <v>610668</v>
      </c>
      <c r="E13" s="22">
        <f t="shared" si="0"/>
        <v>33.40269117164424</v>
      </c>
      <c r="F13" s="20">
        <v>632668</v>
      </c>
      <c r="G13" s="22">
        <f t="shared" si="1"/>
        <v>34.60606060606061</v>
      </c>
      <c r="H13" s="20">
        <v>521968</v>
      </c>
      <c r="I13" s="20">
        <v>61000</v>
      </c>
      <c r="J13" s="20">
        <v>632668</v>
      </c>
      <c r="K13" s="24">
        <f t="shared" si="2"/>
        <v>34.60606060606061</v>
      </c>
    </row>
    <row r="14" spans="1:11" ht="15">
      <c r="A14" s="11" t="s">
        <v>23</v>
      </c>
      <c r="B14" s="11" t="s">
        <v>24</v>
      </c>
      <c r="C14" s="18">
        <v>21435</v>
      </c>
      <c r="D14" s="20">
        <v>280000</v>
      </c>
      <c r="E14" s="22">
        <f t="shared" si="0"/>
        <v>13.062747842313973</v>
      </c>
      <c r="F14" s="20">
        <v>817074</v>
      </c>
      <c r="G14" s="22">
        <f t="shared" si="1"/>
        <v>38.118684394681594</v>
      </c>
      <c r="H14" s="20">
        <v>538476</v>
      </c>
      <c r="I14" s="20">
        <v>65001</v>
      </c>
      <c r="J14" s="20">
        <v>767947</v>
      </c>
      <c r="K14" s="24">
        <f t="shared" si="2"/>
        <v>35.82677863307674</v>
      </c>
    </row>
    <row r="15" spans="1:11" ht="15">
      <c r="A15" s="11" t="s">
        <v>25</v>
      </c>
      <c r="B15" s="11" t="s">
        <v>4</v>
      </c>
      <c r="C15" s="18">
        <v>15563</v>
      </c>
      <c r="D15" s="20">
        <v>12150</v>
      </c>
      <c r="E15" s="22">
        <f t="shared" si="0"/>
        <v>0.7806978089057379</v>
      </c>
      <c r="F15" s="20">
        <v>13400</v>
      </c>
      <c r="G15" s="22">
        <f t="shared" si="1"/>
        <v>0.8610165135256699</v>
      </c>
      <c r="H15" s="20">
        <v>9450</v>
      </c>
      <c r="I15" s="20">
        <v>400</v>
      </c>
      <c r="J15" s="20">
        <v>12850</v>
      </c>
      <c r="K15" s="24">
        <f t="shared" si="2"/>
        <v>0.8256762834928998</v>
      </c>
    </row>
    <row r="16" spans="1:11" ht="15">
      <c r="A16" s="11" t="s">
        <v>26</v>
      </c>
      <c r="B16" s="11" t="s">
        <v>27</v>
      </c>
      <c r="C16" s="18">
        <v>10689</v>
      </c>
      <c r="D16" s="20">
        <v>333032</v>
      </c>
      <c r="E16" s="22">
        <f t="shared" si="0"/>
        <v>31.156516044531763</v>
      </c>
      <c r="F16" s="20">
        <v>354296</v>
      </c>
      <c r="G16" s="22">
        <f t="shared" si="1"/>
        <v>33.14585087473103</v>
      </c>
      <c r="H16" s="20">
        <v>258739</v>
      </c>
      <c r="I16" s="20">
        <v>29785</v>
      </c>
      <c r="J16" s="20">
        <v>345681</v>
      </c>
      <c r="K16" s="24">
        <f t="shared" si="2"/>
        <v>32.33988212180746</v>
      </c>
    </row>
    <row r="17" spans="1:11" ht="15">
      <c r="A17" s="11" t="s">
        <v>28</v>
      </c>
      <c r="B17" s="11" t="s">
        <v>29</v>
      </c>
      <c r="C17" s="18">
        <v>17367</v>
      </c>
      <c r="D17" s="20">
        <v>271767</v>
      </c>
      <c r="E17" s="22">
        <f t="shared" si="0"/>
        <v>15.648471238555882</v>
      </c>
      <c r="F17" s="20">
        <v>688875</v>
      </c>
      <c r="G17" s="22">
        <f t="shared" si="1"/>
        <v>39.66574537916738</v>
      </c>
      <c r="H17" s="20">
        <v>492580</v>
      </c>
      <c r="I17" s="20">
        <v>62200</v>
      </c>
      <c r="J17" s="20">
        <v>688875</v>
      </c>
      <c r="K17" s="24">
        <f t="shared" si="2"/>
        <v>39.66574537916738</v>
      </c>
    </row>
    <row r="18" spans="1:11" ht="15">
      <c r="A18" s="11" t="s">
        <v>30</v>
      </c>
      <c r="B18" s="11" t="s">
        <v>31</v>
      </c>
      <c r="C18" s="18">
        <v>11126</v>
      </c>
      <c r="D18" s="20">
        <v>374446</v>
      </c>
      <c r="E18" s="22">
        <f t="shared" si="0"/>
        <v>33.65504224339385</v>
      </c>
      <c r="F18" s="20">
        <v>376896</v>
      </c>
      <c r="G18" s="22">
        <f t="shared" si="1"/>
        <v>33.87524716879382</v>
      </c>
      <c r="H18" s="20">
        <v>298899</v>
      </c>
      <c r="I18" s="20">
        <v>30425</v>
      </c>
      <c r="J18" s="20">
        <v>371322</v>
      </c>
      <c r="K18" s="24">
        <f t="shared" si="2"/>
        <v>33.37425849361855</v>
      </c>
    </row>
    <row r="19" spans="1:11" ht="15">
      <c r="A19" s="11" t="s">
        <v>32</v>
      </c>
      <c r="B19" s="11" t="s">
        <v>33</v>
      </c>
      <c r="C19" s="18">
        <v>10427</v>
      </c>
      <c r="D19" s="20">
        <v>492361</v>
      </c>
      <c r="E19" s="22">
        <f t="shared" si="0"/>
        <v>47.21981394456699</v>
      </c>
      <c r="F19" s="20">
        <v>521180</v>
      </c>
      <c r="G19" s="22">
        <f t="shared" si="1"/>
        <v>49.98369617339599</v>
      </c>
      <c r="H19" s="20">
        <v>265704</v>
      </c>
      <c r="I19" s="20">
        <v>84462</v>
      </c>
      <c r="J19" s="20">
        <v>457317</v>
      </c>
      <c r="K19" s="24">
        <f t="shared" si="2"/>
        <v>43.85892394744413</v>
      </c>
    </row>
    <row r="20" spans="1:11" ht="15">
      <c r="A20" s="11" t="s">
        <v>34</v>
      </c>
      <c r="B20" s="11" t="s">
        <v>35</v>
      </c>
      <c r="C20" s="18">
        <v>12702</v>
      </c>
      <c r="D20" s="20">
        <v>34400</v>
      </c>
      <c r="E20" s="22">
        <f t="shared" si="0"/>
        <v>2.7082349236340733</v>
      </c>
      <c r="F20" s="20">
        <v>42530</v>
      </c>
      <c r="G20" s="22">
        <f t="shared" si="1"/>
        <v>3.348291607620847</v>
      </c>
      <c r="H20" s="20">
        <v>13670</v>
      </c>
      <c r="I20" s="20">
        <v>14000</v>
      </c>
      <c r="J20" s="20">
        <v>38330</v>
      </c>
      <c r="K20" s="24">
        <f t="shared" si="2"/>
        <v>3.0176350181073848</v>
      </c>
    </row>
    <row r="21" spans="1:11" ht="15">
      <c r="A21" s="11" t="s">
        <v>36</v>
      </c>
      <c r="B21" s="11" t="s">
        <v>37</v>
      </c>
      <c r="C21" s="18">
        <v>19054</v>
      </c>
      <c r="D21" s="20">
        <v>760556</v>
      </c>
      <c r="E21" s="22">
        <f t="shared" si="0"/>
        <v>39.9158182009027</v>
      </c>
      <c r="F21" s="20">
        <v>858993</v>
      </c>
      <c r="G21" s="22">
        <f t="shared" si="1"/>
        <v>45.08203001994332</v>
      </c>
      <c r="H21" s="20">
        <v>613799</v>
      </c>
      <c r="I21" s="20">
        <v>68441</v>
      </c>
      <c r="J21" s="20">
        <v>844113</v>
      </c>
      <c r="K21" s="24">
        <f t="shared" si="2"/>
        <v>44.30109163430251</v>
      </c>
    </row>
    <row r="22" spans="1:11" ht="15">
      <c r="A22" s="11" t="s">
        <v>38</v>
      </c>
      <c r="B22" s="11" t="s">
        <v>39</v>
      </c>
      <c r="C22" s="18">
        <v>23803</v>
      </c>
      <c r="D22" s="20">
        <v>716471</v>
      </c>
      <c r="E22" s="22">
        <f t="shared" si="0"/>
        <v>30.100029408057807</v>
      </c>
      <c r="F22" s="20">
        <v>746539</v>
      </c>
      <c r="G22" s="22">
        <f t="shared" si="1"/>
        <v>31.36323152543797</v>
      </c>
      <c r="H22" s="20">
        <v>746206</v>
      </c>
      <c r="I22" s="20">
        <v>71713</v>
      </c>
      <c r="J22" s="20">
        <v>898038</v>
      </c>
      <c r="K22" s="24">
        <f t="shared" si="2"/>
        <v>37.72793345376633</v>
      </c>
    </row>
    <row r="23" spans="1:11" ht="15">
      <c r="A23" s="11" t="s">
        <v>40</v>
      </c>
      <c r="B23" s="11" t="s">
        <v>18</v>
      </c>
      <c r="C23" s="18">
        <v>21156</v>
      </c>
      <c r="D23" s="20">
        <v>157736</v>
      </c>
      <c r="E23" s="22">
        <f t="shared" si="0"/>
        <v>7.455851767820004</v>
      </c>
      <c r="F23" s="20">
        <v>269735</v>
      </c>
      <c r="G23" s="22">
        <f t="shared" si="1"/>
        <v>12.74981092834184</v>
      </c>
      <c r="H23" s="20">
        <v>198695</v>
      </c>
      <c r="I23" s="20">
        <v>20840</v>
      </c>
      <c r="J23" s="20">
        <v>269735</v>
      </c>
      <c r="K23" s="24">
        <f t="shared" si="2"/>
        <v>12.74981092834184</v>
      </c>
    </row>
    <row r="24" spans="1:11" ht="15">
      <c r="A24" s="11" t="s">
        <v>41</v>
      </c>
      <c r="B24" s="11" t="s">
        <v>42</v>
      </c>
      <c r="C24" s="18">
        <v>16534</v>
      </c>
      <c r="D24" s="20">
        <v>497681</v>
      </c>
      <c r="E24" s="22">
        <f t="shared" si="0"/>
        <v>30.100459658884724</v>
      </c>
      <c r="F24" s="20">
        <v>503126</v>
      </c>
      <c r="G24" s="22">
        <f t="shared" si="1"/>
        <v>30.429781057215436</v>
      </c>
      <c r="H24" s="20">
        <v>536985</v>
      </c>
      <c r="I24" s="20">
        <v>38851</v>
      </c>
      <c r="J24" s="20">
        <v>621376</v>
      </c>
      <c r="K24" s="24">
        <f t="shared" si="2"/>
        <v>37.58171041490262</v>
      </c>
    </row>
    <row r="25" spans="1:11" ht="15">
      <c r="A25" s="11" t="s">
        <v>43</v>
      </c>
      <c r="B25" s="11" t="s">
        <v>44</v>
      </c>
      <c r="C25" s="18">
        <v>16016</v>
      </c>
      <c r="D25" s="20">
        <v>384607</v>
      </c>
      <c r="E25" s="22">
        <f t="shared" si="0"/>
        <v>24.013923576423576</v>
      </c>
      <c r="F25" s="20">
        <v>454607</v>
      </c>
      <c r="G25" s="22">
        <f t="shared" si="1"/>
        <v>28.384552947052946</v>
      </c>
      <c r="H25" s="20">
        <v>346557</v>
      </c>
      <c r="I25" s="20">
        <v>39050</v>
      </c>
      <c r="J25" s="20">
        <v>454607</v>
      </c>
      <c r="K25" s="24">
        <f t="shared" si="2"/>
        <v>28.384552947052946</v>
      </c>
    </row>
    <row r="26" spans="1:11" ht="15">
      <c r="A26" s="11" t="s">
        <v>45</v>
      </c>
      <c r="B26" s="11" t="s">
        <v>46</v>
      </c>
      <c r="C26" s="18">
        <v>12702</v>
      </c>
      <c r="D26" s="20">
        <v>9700</v>
      </c>
      <c r="E26" s="22">
        <f t="shared" si="0"/>
        <v>0.7636592662572823</v>
      </c>
      <c r="F26" s="20">
        <v>10958</v>
      </c>
      <c r="G26" s="22">
        <f t="shared" si="1"/>
        <v>0.8626987875925051</v>
      </c>
      <c r="H26" s="20">
        <v>1200</v>
      </c>
      <c r="I26" s="20">
        <v>3687</v>
      </c>
      <c r="J26" s="20">
        <v>9648</v>
      </c>
      <c r="K26" s="24">
        <f t="shared" si="2"/>
        <v>0.759565422768068</v>
      </c>
    </row>
    <row r="27" spans="1:11" ht="15">
      <c r="A27" s="11" t="s">
        <v>47</v>
      </c>
      <c r="B27" s="11" t="s">
        <v>48</v>
      </c>
      <c r="C27" s="18">
        <v>16715</v>
      </c>
      <c r="D27" s="20">
        <v>331906</v>
      </c>
      <c r="E27" s="22">
        <f t="shared" si="0"/>
        <v>19.856775351480707</v>
      </c>
      <c r="F27" s="20">
        <v>331906</v>
      </c>
      <c r="G27" s="22">
        <f t="shared" si="1"/>
        <v>19.856775351480707</v>
      </c>
      <c r="H27" s="20">
        <v>378622</v>
      </c>
      <c r="I27" s="20">
        <v>35030</v>
      </c>
      <c r="J27" s="20">
        <v>439277</v>
      </c>
      <c r="K27" s="24">
        <f t="shared" si="2"/>
        <v>26.28040682022136</v>
      </c>
    </row>
    <row r="28" spans="1:11" ht="15">
      <c r="A28" s="11" t="s">
        <v>49</v>
      </c>
      <c r="B28" s="11" t="s">
        <v>50</v>
      </c>
      <c r="C28" s="18">
        <v>14064</v>
      </c>
      <c r="D28" s="20">
        <v>412321</v>
      </c>
      <c r="E28" s="22">
        <f t="shared" si="0"/>
        <v>29.317477246871444</v>
      </c>
      <c r="F28" s="20">
        <v>434086</v>
      </c>
      <c r="G28" s="22">
        <f t="shared" si="1"/>
        <v>30.86504550625711</v>
      </c>
      <c r="H28" s="20">
        <v>281360</v>
      </c>
      <c r="I28" s="20">
        <v>22707</v>
      </c>
      <c r="J28" s="20">
        <v>434068</v>
      </c>
      <c r="K28" s="24">
        <f t="shared" si="2"/>
        <v>30.86376564277588</v>
      </c>
    </row>
    <row r="29" spans="1:11" ht="15">
      <c r="A29" s="11"/>
      <c r="B29" s="11"/>
      <c r="C29" s="18"/>
      <c r="D29" s="20"/>
      <c r="E29" s="22"/>
      <c r="F29" s="20"/>
      <c r="G29" s="22"/>
      <c r="H29" s="20"/>
      <c r="I29" s="20"/>
      <c r="J29" s="20"/>
      <c r="K29" s="24"/>
    </row>
    <row r="30" spans="1:11" ht="15">
      <c r="A30" s="11"/>
      <c r="B30" s="43" t="s">
        <v>97</v>
      </c>
      <c r="C30" s="44">
        <f>SUM(C3:C29)</f>
        <v>423827</v>
      </c>
      <c r="D30" s="44">
        <f aca="true" t="shared" si="3" ref="D30:J30">SUM(D3:D29)</f>
        <v>9943843</v>
      </c>
      <c r="E30" s="18"/>
      <c r="F30" s="44">
        <f t="shared" si="3"/>
        <v>12315937</v>
      </c>
      <c r="G30" s="18"/>
      <c r="H30" s="44">
        <f t="shared" si="3"/>
        <v>9050952</v>
      </c>
      <c r="I30" s="44">
        <f t="shared" si="3"/>
        <v>1087401</v>
      </c>
      <c r="J30" s="44">
        <f t="shared" si="3"/>
        <v>12184938</v>
      </c>
      <c r="K30" s="18"/>
    </row>
    <row r="31" spans="1:11" ht="15">
      <c r="A31" s="11"/>
      <c r="B31" s="29" t="s">
        <v>62</v>
      </c>
      <c r="C31" s="30">
        <f>AVERAGE(C3:C30)</f>
        <v>31394.59259259259</v>
      </c>
      <c r="D31" s="31">
        <f aca="true" t="shared" si="4" ref="D31:K31">AVERAGE(D3:D30)</f>
        <v>736580.9629629629</v>
      </c>
      <c r="E31" s="32">
        <f t="shared" si="4"/>
        <v>23.53948882278932</v>
      </c>
      <c r="F31" s="31">
        <f t="shared" si="4"/>
        <v>912291.6296296297</v>
      </c>
      <c r="G31" s="32">
        <f t="shared" si="4"/>
        <v>28.591338088479727</v>
      </c>
      <c r="H31" s="31">
        <f t="shared" si="4"/>
        <v>670440.8888888889</v>
      </c>
      <c r="I31" s="31">
        <f t="shared" si="4"/>
        <v>80548.22222222222</v>
      </c>
      <c r="J31" s="31">
        <f t="shared" si="4"/>
        <v>902588</v>
      </c>
      <c r="K31" s="32">
        <f t="shared" si="4"/>
        <v>28.24728053406436</v>
      </c>
    </row>
    <row r="32" spans="1:11" ht="15">
      <c r="A32" s="11"/>
      <c r="B32" s="25" t="s">
        <v>63</v>
      </c>
      <c r="C32" s="26">
        <f>MEDIAN(C3:C30)</f>
        <v>16534</v>
      </c>
      <c r="D32" s="27">
        <f aca="true" t="shared" si="5" ref="D32:K32">MEDIAN(D3:D30)</f>
        <v>374446</v>
      </c>
      <c r="E32" s="28">
        <f t="shared" si="5"/>
        <v>26.07721330687297</v>
      </c>
      <c r="F32" s="27">
        <f t="shared" si="5"/>
        <v>459388</v>
      </c>
      <c r="G32" s="28">
        <f t="shared" si="5"/>
        <v>31.114138515847543</v>
      </c>
      <c r="H32" s="27">
        <f t="shared" si="5"/>
        <v>346557</v>
      </c>
      <c r="I32" s="27">
        <f t="shared" si="5"/>
        <v>38851</v>
      </c>
      <c r="J32" s="27">
        <f t="shared" si="5"/>
        <v>459474</v>
      </c>
      <c r="K32" s="28">
        <f t="shared" si="5"/>
        <v>31.10337931949242</v>
      </c>
    </row>
  </sheetData>
  <sheetProtection/>
  <conditionalFormatting sqref="A3:K28">
    <cfRule type="expression" priority="1" dxfId="0" stopIfTrue="1">
      <formula>MOD(ROW(),2)=0</formula>
    </cfRule>
  </conditionalFormatting>
  <printOptions horizontalCentered="1"/>
  <pageMargins left="0.2" right="0.2" top="0.5" bottom="0.5" header="0.3" footer="0.3"/>
  <pageSetup horizontalDpi="600" verticalDpi="600" orientation="landscape" r:id="rId1"/>
  <headerFooter>
    <oddFooter>&amp;LAnnual Report 2009, Financials 10,000-24,999 Pop&amp;R&amp;P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" sqref="D2:G2"/>
    </sheetView>
  </sheetViews>
  <sheetFormatPr defaultColWidth="9.140625" defaultRowHeight="15"/>
  <cols>
    <col min="1" max="1" width="27.28125" style="0" customWidth="1"/>
    <col min="2" max="2" width="15.28125" style="0" customWidth="1"/>
    <col min="3" max="3" width="9.140625" style="2" customWidth="1"/>
    <col min="4" max="4" width="13.8515625" style="0" customWidth="1"/>
    <col min="5" max="5" width="14.28125" style="0" customWidth="1"/>
    <col min="6" max="6" width="14.140625" style="0" customWidth="1"/>
    <col min="7" max="7" width="13.8515625" style="0" customWidth="1"/>
  </cols>
  <sheetData>
    <row r="1" spans="1:7" ht="15.75">
      <c r="A1" s="1" t="s">
        <v>64</v>
      </c>
      <c r="D1" s="33"/>
      <c r="E1" s="33"/>
      <c r="F1" s="33"/>
      <c r="G1" s="2"/>
    </row>
    <row r="2" spans="1:7" ht="32.25" customHeight="1">
      <c r="A2" s="9" t="s">
        <v>52</v>
      </c>
      <c r="B2" s="9" t="s">
        <v>0</v>
      </c>
      <c r="C2" s="10" t="s">
        <v>1</v>
      </c>
      <c r="D2" s="34" t="s">
        <v>98</v>
      </c>
      <c r="E2" s="34" t="s">
        <v>99</v>
      </c>
      <c r="F2" s="34" t="s">
        <v>100</v>
      </c>
      <c r="G2" s="10" t="s">
        <v>101</v>
      </c>
    </row>
    <row r="3" spans="1:7" ht="15">
      <c r="A3" s="11" t="s">
        <v>51</v>
      </c>
      <c r="B3" s="11" t="s">
        <v>2</v>
      </c>
      <c r="C3" s="18">
        <v>23177</v>
      </c>
      <c r="D3" s="11">
        <v>7</v>
      </c>
      <c r="E3" s="11">
        <v>7</v>
      </c>
      <c r="F3" s="11">
        <v>13</v>
      </c>
      <c r="G3" s="11">
        <v>20</v>
      </c>
    </row>
    <row r="4" spans="1:7" ht="15">
      <c r="A4" s="11" t="s">
        <v>3</v>
      </c>
      <c r="B4" s="11" t="s">
        <v>4</v>
      </c>
      <c r="C4" s="18">
        <v>15563</v>
      </c>
      <c r="D4" s="11">
        <v>2.81</v>
      </c>
      <c r="E4" s="11">
        <v>3.75</v>
      </c>
      <c r="F4" s="11">
        <v>4.98</v>
      </c>
      <c r="G4" s="11">
        <v>12</v>
      </c>
    </row>
    <row r="5" spans="1:7" ht="15">
      <c r="A5" s="11" t="s">
        <v>5</v>
      </c>
      <c r="B5" s="11" t="s">
        <v>6</v>
      </c>
      <c r="C5" s="18">
        <v>10923</v>
      </c>
      <c r="D5" s="11">
        <v>1</v>
      </c>
      <c r="E5" s="11">
        <v>1</v>
      </c>
      <c r="F5" s="11">
        <v>7</v>
      </c>
      <c r="G5" s="11">
        <v>8</v>
      </c>
    </row>
    <row r="6" spans="1:7" ht="15">
      <c r="A6" s="11" t="s">
        <v>7</v>
      </c>
      <c r="B6" s="11" t="s">
        <v>8</v>
      </c>
      <c r="C6" s="18">
        <v>13810</v>
      </c>
      <c r="D6" s="11">
        <v>1</v>
      </c>
      <c r="E6" s="11">
        <v>1</v>
      </c>
      <c r="F6" s="11">
        <v>3</v>
      </c>
      <c r="G6" s="11">
        <v>5</v>
      </c>
    </row>
    <row r="7" spans="1:7" ht="15">
      <c r="A7" s="11" t="s">
        <v>9</v>
      </c>
      <c r="B7" s="11" t="s">
        <v>10</v>
      </c>
      <c r="C7" s="18">
        <v>18125</v>
      </c>
      <c r="D7" s="11">
        <v>1.93</v>
      </c>
      <c r="E7" s="11">
        <v>1.93</v>
      </c>
      <c r="F7" s="11">
        <v>6.07</v>
      </c>
      <c r="G7" s="11">
        <v>16</v>
      </c>
    </row>
    <row r="8" spans="1:7" ht="15">
      <c r="A8" s="11" t="s">
        <v>11</v>
      </c>
      <c r="B8" s="11" t="s">
        <v>12</v>
      </c>
      <c r="C8" s="18">
        <v>20309</v>
      </c>
      <c r="D8" s="11">
        <v>2</v>
      </c>
      <c r="E8" s="11">
        <v>9</v>
      </c>
      <c r="F8" s="11">
        <v>1</v>
      </c>
      <c r="G8" s="11">
        <v>11</v>
      </c>
    </row>
    <row r="9" spans="1:7" ht="15">
      <c r="A9" s="11" t="s">
        <v>13</v>
      </c>
      <c r="B9" s="11" t="s">
        <v>14</v>
      </c>
      <c r="C9" s="18">
        <v>10724</v>
      </c>
      <c r="D9" s="11">
        <v>7</v>
      </c>
      <c r="E9" s="11">
        <v>12</v>
      </c>
      <c r="F9" s="11">
        <v>3</v>
      </c>
      <c r="G9" s="11">
        <v>16</v>
      </c>
    </row>
    <row r="10" spans="1:7" ht="15">
      <c r="A10" s="11" t="s">
        <v>15</v>
      </c>
      <c r="B10" s="11" t="s">
        <v>16</v>
      </c>
      <c r="C10" s="18">
        <v>16892</v>
      </c>
      <c r="D10" s="11">
        <v>1.5</v>
      </c>
      <c r="E10" s="11">
        <v>5.25</v>
      </c>
      <c r="F10" s="11">
        <v>2.44</v>
      </c>
      <c r="G10" s="11">
        <v>13</v>
      </c>
    </row>
    <row r="11" spans="1:7" ht="15">
      <c r="A11" s="11" t="s">
        <v>17</v>
      </c>
      <c r="B11" s="11" t="s">
        <v>18</v>
      </c>
      <c r="C11" s="18">
        <v>21156</v>
      </c>
      <c r="D11" s="11">
        <v>2</v>
      </c>
      <c r="E11" s="11">
        <v>4</v>
      </c>
      <c r="F11" s="11">
        <v>3.95</v>
      </c>
      <c r="G11" s="11">
        <v>10</v>
      </c>
    </row>
    <row r="12" spans="1:7" ht="15">
      <c r="A12" s="11" t="s">
        <v>19</v>
      </c>
      <c r="B12" s="11" t="s">
        <v>20</v>
      </c>
      <c r="C12" s="18">
        <v>15513</v>
      </c>
      <c r="D12" s="11">
        <v>2.75</v>
      </c>
      <c r="E12" s="11">
        <v>4</v>
      </c>
      <c r="F12" s="11">
        <v>7.05</v>
      </c>
      <c r="G12" s="11">
        <v>13</v>
      </c>
    </row>
    <row r="13" spans="1:7" ht="15">
      <c r="A13" s="11" t="s">
        <v>21</v>
      </c>
      <c r="B13" s="11" t="s">
        <v>22</v>
      </c>
      <c r="C13" s="18">
        <v>18282</v>
      </c>
      <c r="D13" s="11">
        <v>4</v>
      </c>
      <c r="E13" s="11">
        <v>4</v>
      </c>
      <c r="F13" s="11">
        <v>7.5</v>
      </c>
      <c r="G13" s="11">
        <v>16</v>
      </c>
    </row>
    <row r="14" spans="1:7" ht="15">
      <c r="A14" s="11" t="s">
        <v>23</v>
      </c>
      <c r="B14" s="11" t="s">
        <v>24</v>
      </c>
      <c r="C14" s="18">
        <v>21435</v>
      </c>
      <c r="D14" s="11">
        <v>4</v>
      </c>
      <c r="E14" s="11">
        <v>4</v>
      </c>
      <c r="F14" s="11">
        <v>9.46</v>
      </c>
      <c r="G14" s="11">
        <v>18</v>
      </c>
    </row>
    <row r="15" spans="1:7" ht="15">
      <c r="A15" s="11" t="s">
        <v>25</v>
      </c>
      <c r="B15" s="11" t="s">
        <v>4</v>
      </c>
      <c r="C15" s="18">
        <v>15563</v>
      </c>
      <c r="D15" s="11">
        <v>0</v>
      </c>
      <c r="E15" s="11">
        <v>0.43</v>
      </c>
      <c r="F15" s="11">
        <v>0</v>
      </c>
      <c r="G15" s="11">
        <v>2</v>
      </c>
    </row>
    <row r="16" spans="1:7" ht="15">
      <c r="A16" s="11" t="s">
        <v>26</v>
      </c>
      <c r="B16" s="11" t="s">
        <v>27</v>
      </c>
      <c r="C16" s="18">
        <v>10689</v>
      </c>
      <c r="D16" s="11">
        <v>0</v>
      </c>
      <c r="E16" s="11">
        <v>1</v>
      </c>
      <c r="F16" s="11">
        <v>5.1</v>
      </c>
      <c r="G16" s="11">
        <v>11</v>
      </c>
    </row>
    <row r="17" spans="1:7" ht="15">
      <c r="A17" s="11" t="s">
        <v>28</v>
      </c>
      <c r="B17" s="11" t="s">
        <v>29</v>
      </c>
      <c r="C17" s="18">
        <v>17367</v>
      </c>
      <c r="D17" s="11">
        <v>6.5</v>
      </c>
      <c r="E17" s="11">
        <v>6.5</v>
      </c>
      <c r="F17" s="11">
        <v>4.3</v>
      </c>
      <c r="G17" s="11">
        <v>30</v>
      </c>
    </row>
    <row r="18" spans="1:7" ht="15">
      <c r="A18" s="11" t="s">
        <v>30</v>
      </c>
      <c r="B18" s="11" t="s">
        <v>31</v>
      </c>
      <c r="C18" s="18">
        <v>11126</v>
      </c>
      <c r="D18" s="11">
        <v>1.55</v>
      </c>
      <c r="E18" s="11">
        <v>2.875</v>
      </c>
      <c r="F18" s="11">
        <v>1.77</v>
      </c>
      <c r="G18" s="11">
        <v>9</v>
      </c>
    </row>
    <row r="19" spans="1:7" ht="15">
      <c r="A19" s="11" t="s">
        <v>32</v>
      </c>
      <c r="B19" s="11" t="s">
        <v>33</v>
      </c>
      <c r="C19" s="18">
        <v>10427</v>
      </c>
      <c r="D19" s="11">
        <v>1.75</v>
      </c>
      <c r="E19" s="11">
        <v>3.5</v>
      </c>
      <c r="F19" s="11">
        <v>1.8</v>
      </c>
      <c r="G19" s="11">
        <v>8</v>
      </c>
    </row>
    <row r="20" spans="1:7" ht="15">
      <c r="A20" s="11" t="s">
        <v>34</v>
      </c>
      <c r="B20" s="11" t="s">
        <v>35</v>
      </c>
      <c r="C20" s="18">
        <v>12702</v>
      </c>
      <c r="D20" s="11">
        <v>0</v>
      </c>
      <c r="E20" s="11">
        <v>0.38</v>
      </c>
      <c r="F20" s="11">
        <v>0</v>
      </c>
      <c r="G20" s="11">
        <v>1</v>
      </c>
    </row>
    <row r="21" spans="1:7" ht="15">
      <c r="A21" s="11" t="s">
        <v>36</v>
      </c>
      <c r="B21" s="11" t="s">
        <v>37</v>
      </c>
      <c r="C21" s="18">
        <v>19054</v>
      </c>
      <c r="D21" s="11">
        <v>5.5</v>
      </c>
      <c r="E21" s="11">
        <v>5.5</v>
      </c>
      <c r="F21" s="11">
        <v>6.94</v>
      </c>
      <c r="G21" s="11">
        <v>21</v>
      </c>
    </row>
    <row r="22" spans="1:7" ht="15">
      <c r="A22" s="11" t="s">
        <v>38</v>
      </c>
      <c r="B22" s="11" t="s">
        <v>39</v>
      </c>
      <c r="C22" s="18">
        <v>23803</v>
      </c>
      <c r="D22" s="11">
        <v>1.23</v>
      </c>
      <c r="E22" s="11">
        <v>1.23</v>
      </c>
      <c r="F22" s="11">
        <v>10.4</v>
      </c>
      <c r="G22" s="11">
        <v>19</v>
      </c>
    </row>
    <row r="23" spans="1:7" ht="15">
      <c r="A23" s="11" t="s">
        <v>40</v>
      </c>
      <c r="B23" s="11" t="s">
        <v>18</v>
      </c>
      <c r="C23" s="18">
        <v>21156</v>
      </c>
      <c r="D23" s="11">
        <v>0.2</v>
      </c>
      <c r="E23" s="11">
        <v>3.6</v>
      </c>
      <c r="F23" s="11">
        <v>1.7</v>
      </c>
      <c r="G23" s="11">
        <v>9</v>
      </c>
    </row>
    <row r="24" spans="1:7" ht="15">
      <c r="A24" s="11" t="s">
        <v>41</v>
      </c>
      <c r="B24" s="11" t="s">
        <v>42</v>
      </c>
      <c r="C24" s="18">
        <v>16534</v>
      </c>
      <c r="D24" s="11">
        <v>4.37</v>
      </c>
      <c r="E24" s="11">
        <v>4.37</v>
      </c>
      <c r="F24" s="11">
        <v>8.25</v>
      </c>
      <c r="G24" s="11">
        <v>12</v>
      </c>
    </row>
    <row r="25" spans="1:7" ht="15">
      <c r="A25" s="11" t="s">
        <v>43</v>
      </c>
      <c r="B25" s="11" t="s">
        <v>44</v>
      </c>
      <c r="C25" s="18">
        <v>16016</v>
      </c>
      <c r="D25" s="11">
        <v>2</v>
      </c>
      <c r="E25" s="11">
        <v>2.13</v>
      </c>
      <c r="F25" s="11">
        <v>4.63</v>
      </c>
      <c r="G25" s="11">
        <v>17</v>
      </c>
    </row>
    <row r="26" spans="1:7" ht="15">
      <c r="A26" s="11" t="s">
        <v>45</v>
      </c>
      <c r="B26" s="11" t="s">
        <v>46</v>
      </c>
      <c r="C26" s="18">
        <v>12702</v>
      </c>
      <c r="D26" s="11">
        <v>0</v>
      </c>
      <c r="E26" s="11">
        <v>0.3</v>
      </c>
      <c r="F26" s="11">
        <v>0</v>
      </c>
      <c r="G26" s="11">
        <v>1</v>
      </c>
    </row>
    <row r="27" spans="1:7" ht="15">
      <c r="A27" s="11" t="s">
        <v>47</v>
      </c>
      <c r="B27" s="11" t="s">
        <v>48</v>
      </c>
      <c r="C27" s="18">
        <v>16715</v>
      </c>
      <c r="D27" s="11">
        <v>3</v>
      </c>
      <c r="E27" s="11">
        <v>4</v>
      </c>
      <c r="F27" s="11">
        <v>6</v>
      </c>
      <c r="G27" s="11">
        <v>10</v>
      </c>
    </row>
    <row r="28" spans="1:7" ht="15">
      <c r="A28" s="11" t="s">
        <v>49</v>
      </c>
      <c r="B28" s="11" t="s">
        <v>50</v>
      </c>
      <c r="C28" s="18">
        <v>14064</v>
      </c>
      <c r="D28" s="11">
        <v>3.25</v>
      </c>
      <c r="E28" s="11">
        <v>4.25</v>
      </c>
      <c r="F28" s="11">
        <v>1.2</v>
      </c>
      <c r="G28" s="11">
        <v>9</v>
      </c>
    </row>
  </sheetData>
  <sheetProtection/>
  <conditionalFormatting sqref="A3:G28">
    <cfRule type="expression" priority="1" dxfId="0" stopIfTrue="1">
      <formula>MOD(ROW(),2)=0</formula>
    </cfRule>
  </conditionalFormatting>
  <printOptions horizontalCentered="1"/>
  <pageMargins left="0.25" right="0.2" top="0.5" bottom="0.5" header="0.3" footer="0.3"/>
  <pageSetup horizontalDpi="600" verticalDpi="600" orientation="landscape" r:id="rId1"/>
  <headerFooter>
    <oddFooter>&amp;LAnnual Report 2009, FTE-Paid Staff 10,000-24,999 Pop&amp;R&amp;P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32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0" sqref="F30"/>
    </sheetView>
  </sheetViews>
  <sheetFormatPr defaultColWidth="9.140625" defaultRowHeight="15"/>
  <cols>
    <col min="1" max="1" width="22.57421875" style="0" customWidth="1"/>
    <col min="2" max="2" width="11.28125" style="0" customWidth="1"/>
    <col min="3" max="3" width="7.00390625" style="2" customWidth="1"/>
    <col min="4" max="4" width="7.140625" style="2" customWidth="1"/>
    <col min="5" max="5" width="8.7109375" style="2" customWidth="1"/>
    <col min="6" max="6" width="7.8515625" style="2" customWidth="1"/>
    <col min="7" max="7" width="6.7109375" style="2" customWidth="1"/>
    <col min="8" max="8" width="6.421875" style="2" customWidth="1"/>
    <col min="9" max="9" width="7.00390625" style="2" customWidth="1"/>
    <col min="10" max="10" width="6.421875" style="2" customWidth="1"/>
    <col min="11" max="11" width="9.140625" style="2" customWidth="1"/>
    <col min="12" max="12" width="6.57421875" style="33" customWidth="1"/>
    <col min="13" max="13" width="7.8515625" style="2" customWidth="1"/>
    <col min="14" max="14" width="6.7109375" style="33" customWidth="1"/>
    <col min="15" max="15" width="8.140625" style="2" customWidth="1"/>
  </cols>
  <sheetData>
    <row r="1" spans="1:6" ht="15.75">
      <c r="A1" s="1" t="s">
        <v>78</v>
      </c>
      <c r="F1" s="35"/>
    </row>
    <row r="2" spans="1:15" ht="73.5" customHeight="1">
      <c r="A2" s="9" t="s">
        <v>52</v>
      </c>
      <c r="B2" s="9" t="s">
        <v>0</v>
      </c>
      <c r="C2" s="10" t="s">
        <v>1</v>
      </c>
      <c r="D2" s="10" t="s">
        <v>66</v>
      </c>
      <c r="E2" s="10" t="s">
        <v>67</v>
      </c>
      <c r="F2" s="36" t="s">
        <v>68</v>
      </c>
      <c r="G2" s="10" t="s">
        <v>69</v>
      </c>
      <c r="H2" s="10" t="s">
        <v>70</v>
      </c>
      <c r="I2" s="10" t="s">
        <v>71</v>
      </c>
      <c r="J2" s="10" t="s">
        <v>72</v>
      </c>
      <c r="K2" s="10" t="s">
        <v>73</v>
      </c>
      <c r="L2" s="34" t="s">
        <v>74</v>
      </c>
      <c r="M2" s="10" t="s">
        <v>75</v>
      </c>
      <c r="N2" s="34" t="s">
        <v>76</v>
      </c>
      <c r="O2" s="10" t="s">
        <v>77</v>
      </c>
    </row>
    <row r="3" spans="1:15" ht="15">
      <c r="A3" s="11" t="s">
        <v>51</v>
      </c>
      <c r="B3" s="11" t="s">
        <v>2</v>
      </c>
      <c r="C3" s="18">
        <v>23177</v>
      </c>
      <c r="D3" s="18">
        <v>12280</v>
      </c>
      <c r="E3" s="18">
        <v>181792</v>
      </c>
      <c r="F3" s="18">
        <v>16029</v>
      </c>
      <c r="G3" s="18">
        <v>457</v>
      </c>
      <c r="H3" s="18">
        <v>9739</v>
      </c>
      <c r="I3" s="18">
        <v>10705</v>
      </c>
      <c r="J3" s="18">
        <v>12471</v>
      </c>
      <c r="K3" s="18">
        <v>66904</v>
      </c>
      <c r="L3" s="37">
        <f>K3/C3</f>
        <v>2.886654873365837</v>
      </c>
      <c r="M3" s="18">
        <v>202725</v>
      </c>
      <c r="N3" s="37">
        <f>M3/C3</f>
        <v>8.74681796608707</v>
      </c>
      <c r="O3" s="18">
        <v>63710</v>
      </c>
    </row>
    <row r="4" spans="1:15" ht="15">
      <c r="A4" s="11" t="s">
        <v>3</v>
      </c>
      <c r="B4" s="11" t="s">
        <v>4</v>
      </c>
      <c r="C4" s="18">
        <v>15563</v>
      </c>
      <c r="D4" s="18">
        <v>6957</v>
      </c>
      <c r="E4" s="18">
        <v>59072</v>
      </c>
      <c r="F4" s="18">
        <v>14570</v>
      </c>
      <c r="G4" s="18">
        <v>191</v>
      </c>
      <c r="H4" s="18">
        <v>5200</v>
      </c>
      <c r="I4" s="18">
        <v>11903</v>
      </c>
      <c r="J4" s="18">
        <v>14551</v>
      </c>
      <c r="K4" s="18">
        <v>32815</v>
      </c>
      <c r="L4" s="37">
        <f aca="true" t="shared" si="0" ref="L4:L28">K4/C4</f>
        <v>2.108526633682452</v>
      </c>
      <c r="M4" s="18">
        <v>104189</v>
      </c>
      <c r="N4" s="37">
        <f aca="true" t="shared" si="1" ref="N4:N28">M4/C4</f>
        <v>6.694660412516867</v>
      </c>
      <c r="O4" s="18">
        <v>13381</v>
      </c>
    </row>
    <row r="5" spans="1:15" ht="15">
      <c r="A5" s="11" t="s">
        <v>5</v>
      </c>
      <c r="B5" s="11" t="s">
        <v>6</v>
      </c>
      <c r="C5" s="18">
        <v>10923</v>
      </c>
      <c r="D5" s="18">
        <v>6373</v>
      </c>
      <c r="E5" s="18">
        <v>25000</v>
      </c>
      <c r="F5" s="18">
        <v>1700</v>
      </c>
      <c r="G5" s="18">
        <v>72</v>
      </c>
      <c r="H5" s="18">
        <v>1700</v>
      </c>
      <c r="I5" s="18">
        <v>54</v>
      </c>
      <c r="J5" s="18">
        <v>169</v>
      </c>
      <c r="K5" s="18">
        <v>45639</v>
      </c>
      <c r="L5" s="37">
        <f t="shared" si="0"/>
        <v>4.1782477341389725</v>
      </c>
      <c r="M5" s="18">
        <v>53098</v>
      </c>
      <c r="N5" s="37">
        <f t="shared" si="1"/>
        <v>4.861118740272818</v>
      </c>
      <c r="O5" s="18">
        <v>9257</v>
      </c>
    </row>
    <row r="6" spans="1:15" ht="15">
      <c r="A6" s="11" t="s">
        <v>7</v>
      </c>
      <c r="B6" s="11" t="s">
        <v>8</v>
      </c>
      <c r="C6" s="18">
        <v>13810</v>
      </c>
      <c r="D6" s="18">
        <v>8044</v>
      </c>
      <c r="E6" s="18">
        <v>96938</v>
      </c>
      <c r="F6" s="18">
        <v>7644</v>
      </c>
      <c r="G6" s="18">
        <v>421</v>
      </c>
      <c r="H6" s="18">
        <v>5481</v>
      </c>
      <c r="I6" s="18">
        <v>104</v>
      </c>
      <c r="J6" s="18">
        <v>1170</v>
      </c>
      <c r="K6" s="18">
        <v>53639</v>
      </c>
      <c r="L6" s="37">
        <f t="shared" si="0"/>
        <v>3.884069514844316</v>
      </c>
      <c r="M6" s="18">
        <v>69794</v>
      </c>
      <c r="N6" s="37">
        <f t="shared" si="1"/>
        <v>5.053874004344678</v>
      </c>
      <c r="O6" s="18">
        <v>18459</v>
      </c>
    </row>
    <row r="7" spans="1:15" ht="15">
      <c r="A7" s="11" t="s">
        <v>9</v>
      </c>
      <c r="B7" s="11" t="s">
        <v>10</v>
      </c>
      <c r="C7" s="18">
        <v>18125</v>
      </c>
      <c r="D7" s="18">
        <v>9592</v>
      </c>
      <c r="E7" s="18">
        <v>209985</v>
      </c>
      <c r="F7" s="18">
        <v>5844</v>
      </c>
      <c r="G7" s="18">
        <v>628</v>
      </c>
      <c r="H7" s="18">
        <v>15222</v>
      </c>
      <c r="I7" s="18">
        <v>144</v>
      </c>
      <c r="J7" s="18">
        <v>995</v>
      </c>
      <c r="K7" s="18">
        <v>49256</v>
      </c>
      <c r="L7" s="37">
        <f t="shared" si="0"/>
        <v>2.7175724137931034</v>
      </c>
      <c r="M7" s="18">
        <v>149013</v>
      </c>
      <c r="N7" s="37">
        <f t="shared" si="1"/>
        <v>8.221406896551724</v>
      </c>
      <c r="O7" s="18">
        <v>18796</v>
      </c>
    </row>
    <row r="8" spans="1:15" ht="15">
      <c r="A8" s="11" t="s">
        <v>11</v>
      </c>
      <c r="B8" s="11" t="s">
        <v>12</v>
      </c>
      <c r="C8" s="18">
        <v>20309</v>
      </c>
      <c r="D8" s="18">
        <v>8253</v>
      </c>
      <c r="E8" s="18">
        <v>215811</v>
      </c>
      <c r="F8" s="18">
        <v>12133</v>
      </c>
      <c r="G8" s="18">
        <v>388</v>
      </c>
      <c r="H8" s="18">
        <v>8196</v>
      </c>
      <c r="I8" s="18">
        <v>80</v>
      </c>
      <c r="J8" s="18">
        <v>1461</v>
      </c>
      <c r="K8" s="18">
        <v>42774</v>
      </c>
      <c r="L8" s="37">
        <f t="shared" si="0"/>
        <v>2.106159830616968</v>
      </c>
      <c r="M8" s="18">
        <v>194010</v>
      </c>
      <c r="N8" s="37">
        <f t="shared" si="1"/>
        <v>9.552907577921118</v>
      </c>
      <c r="O8" s="18">
        <v>30055</v>
      </c>
    </row>
    <row r="9" spans="1:15" ht="15">
      <c r="A9" s="11" t="s">
        <v>13</v>
      </c>
      <c r="B9" s="11" t="s">
        <v>14</v>
      </c>
      <c r="C9" s="18">
        <v>10724</v>
      </c>
      <c r="D9" s="18">
        <v>8179</v>
      </c>
      <c r="E9" s="18">
        <v>124024</v>
      </c>
      <c r="F9" s="18">
        <v>7643</v>
      </c>
      <c r="G9" s="18">
        <v>257</v>
      </c>
      <c r="H9" s="18">
        <v>7386</v>
      </c>
      <c r="I9" s="18">
        <v>11831</v>
      </c>
      <c r="J9" s="18">
        <v>11184</v>
      </c>
      <c r="K9" s="18">
        <v>48891</v>
      </c>
      <c r="L9" s="37">
        <f t="shared" si="0"/>
        <v>4.559026482655725</v>
      </c>
      <c r="M9" s="18">
        <v>190525</v>
      </c>
      <c r="N9" s="37">
        <f t="shared" si="1"/>
        <v>17.766225289071244</v>
      </c>
      <c r="O9" s="18">
        <v>8656</v>
      </c>
    </row>
    <row r="10" spans="1:15" ht="15">
      <c r="A10" s="11" t="s">
        <v>15</v>
      </c>
      <c r="B10" s="11" t="s">
        <v>16</v>
      </c>
      <c r="C10" s="18">
        <v>16892</v>
      </c>
      <c r="D10" s="18">
        <v>7099</v>
      </c>
      <c r="E10" s="18">
        <v>65863</v>
      </c>
      <c r="F10" s="18" t="s">
        <v>65</v>
      </c>
      <c r="G10" s="18">
        <v>103</v>
      </c>
      <c r="H10" s="18">
        <v>780</v>
      </c>
      <c r="I10" s="18">
        <v>13621</v>
      </c>
      <c r="J10" s="18">
        <v>12760</v>
      </c>
      <c r="K10" s="18">
        <v>44023</v>
      </c>
      <c r="L10" s="37">
        <f t="shared" si="0"/>
        <v>2.6061449206725076</v>
      </c>
      <c r="M10" s="18">
        <v>114761</v>
      </c>
      <c r="N10" s="37">
        <f t="shared" si="1"/>
        <v>6.793807719630594</v>
      </c>
      <c r="O10" s="18">
        <v>15500</v>
      </c>
    </row>
    <row r="11" spans="1:15" ht="15">
      <c r="A11" s="11" t="s">
        <v>17</v>
      </c>
      <c r="B11" s="11" t="s">
        <v>18</v>
      </c>
      <c r="C11" s="18">
        <v>21156</v>
      </c>
      <c r="D11" s="18">
        <v>8839</v>
      </c>
      <c r="E11" s="18">
        <v>71179</v>
      </c>
      <c r="F11" s="18">
        <v>7895</v>
      </c>
      <c r="G11" s="18">
        <v>88</v>
      </c>
      <c r="H11" s="18">
        <v>3601</v>
      </c>
      <c r="I11" s="18">
        <v>256</v>
      </c>
      <c r="J11" s="18">
        <v>333</v>
      </c>
      <c r="K11" s="18">
        <v>66124</v>
      </c>
      <c r="L11" s="37">
        <f t="shared" si="0"/>
        <v>3.1255435810172054</v>
      </c>
      <c r="M11" s="18">
        <v>100995</v>
      </c>
      <c r="N11" s="37">
        <f t="shared" si="1"/>
        <v>4.773823028927963</v>
      </c>
      <c r="O11" s="18">
        <v>26718</v>
      </c>
    </row>
    <row r="12" spans="1:15" ht="15">
      <c r="A12" s="11" t="s">
        <v>19</v>
      </c>
      <c r="B12" s="11" t="s">
        <v>20</v>
      </c>
      <c r="C12" s="18">
        <v>15513</v>
      </c>
      <c r="D12" s="18">
        <v>9002</v>
      </c>
      <c r="E12" s="18"/>
      <c r="F12" s="18">
        <v>2763</v>
      </c>
      <c r="G12" s="18">
        <v>433</v>
      </c>
      <c r="H12" s="18">
        <v>6207</v>
      </c>
      <c r="I12" s="18">
        <v>66</v>
      </c>
      <c r="J12" s="18">
        <v>1012</v>
      </c>
      <c r="K12" s="18">
        <v>47765</v>
      </c>
      <c r="L12" s="37">
        <f t="shared" si="0"/>
        <v>3.0790304905563075</v>
      </c>
      <c r="M12" s="18">
        <v>170438</v>
      </c>
      <c r="N12" s="37">
        <f t="shared" si="1"/>
        <v>10.986785276864564</v>
      </c>
      <c r="O12" s="18">
        <v>11147</v>
      </c>
    </row>
    <row r="13" spans="1:15" ht="15">
      <c r="A13" s="11" t="s">
        <v>21</v>
      </c>
      <c r="B13" s="11" t="s">
        <v>22</v>
      </c>
      <c r="C13" s="18">
        <v>18282</v>
      </c>
      <c r="D13" s="18">
        <v>15566</v>
      </c>
      <c r="E13" s="18">
        <v>128907</v>
      </c>
      <c r="F13" s="18">
        <v>7282</v>
      </c>
      <c r="G13" s="18">
        <v>490</v>
      </c>
      <c r="H13" s="18">
        <v>7464</v>
      </c>
      <c r="I13" s="18">
        <v>19675</v>
      </c>
      <c r="J13" s="18">
        <v>15873</v>
      </c>
      <c r="K13" s="18">
        <v>57973</v>
      </c>
      <c r="L13" s="37">
        <f t="shared" si="0"/>
        <v>3.1710425555190898</v>
      </c>
      <c r="M13" s="18">
        <v>185839</v>
      </c>
      <c r="N13" s="37">
        <f t="shared" si="1"/>
        <v>10.165135105568318</v>
      </c>
      <c r="O13" s="18">
        <v>24036</v>
      </c>
    </row>
    <row r="14" spans="1:15" ht="15">
      <c r="A14" s="11" t="s">
        <v>23</v>
      </c>
      <c r="B14" s="11" t="s">
        <v>24</v>
      </c>
      <c r="C14" s="18">
        <v>21435</v>
      </c>
      <c r="D14" s="18">
        <v>9581</v>
      </c>
      <c r="E14" s="18">
        <v>104478</v>
      </c>
      <c r="F14" s="18">
        <v>25489</v>
      </c>
      <c r="G14" s="18">
        <v>639</v>
      </c>
      <c r="H14" s="18">
        <v>10093</v>
      </c>
      <c r="I14" s="18">
        <v>11580</v>
      </c>
      <c r="J14" s="18">
        <v>16174</v>
      </c>
      <c r="K14" s="18">
        <v>66499</v>
      </c>
      <c r="L14" s="37">
        <f t="shared" si="0"/>
        <v>3.102355959878703</v>
      </c>
      <c r="M14" s="18">
        <v>112513</v>
      </c>
      <c r="N14" s="37">
        <f t="shared" si="1"/>
        <v>5.249031957079543</v>
      </c>
      <c r="O14" s="18">
        <v>36865</v>
      </c>
    </row>
    <row r="15" spans="1:15" ht="15">
      <c r="A15" s="11" t="s">
        <v>25</v>
      </c>
      <c r="B15" s="11" t="s">
        <v>4</v>
      </c>
      <c r="C15" s="18">
        <v>15563</v>
      </c>
      <c r="D15" s="18">
        <v>407</v>
      </c>
      <c r="E15" s="18">
        <v>1671</v>
      </c>
      <c r="F15" s="18">
        <v>50</v>
      </c>
      <c r="G15" s="18">
        <v>204</v>
      </c>
      <c r="H15" s="18">
        <v>1266</v>
      </c>
      <c r="I15" s="18">
        <v>0</v>
      </c>
      <c r="J15" s="18">
        <v>33</v>
      </c>
      <c r="K15" s="18">
        <v>8638</v>
      </c>
      <c r="L15" s="37">
        <f t="shared" si="0"/>
        <v>0.5550343764055773</v>
      </c>
      <c r="M15" s="18">
        <v>2256</v>
      </c>
      <c r="N15" s="37">
        <f t="shared" si="1"/>
        <v>0.14495919809805308</v>
      </c>
      <c r="O15" s="18">
        <v>108</v>
      </c>
    </row>
    <row r="16" spans="1:15" ht="15">
      <c r="A16" s="11" t="s">
        <v>26</v>
      </c>
      <c r="B16" s="11" t="s">
        <v>27</v>
      </c>
      <c r="C16" s="18">
        <v>10689</v>
      </c>
      <c r="D16" s="18">
        <v>4657</v>
      </c>
      <c r="E16" s="18">
        <v>67551</v>
      </c>
      <c r="F16" s="18" t="s">
        <v>65</v>
      </c>
      <c r="G16" s="18">
        <v>1006</v>
      </c>
      <c r="H16" s="18">
        <v>22675</v>
      </c>
      <c r="I16" s="18">
        <v>8393</v>
      </c>
      <c r="J16" s="18">
        <v>4923</v>
      </c>
      <c r="K16" s="18">
        <v>33147</v>
      </c>
      <c r="L16" s="37">
        <f t="shared" si="0"/>
        <v>3.101038450743755</v>
      </c>
      <c r="M16" s="18">
        <v>80134</v>
      </c>
      <c r="N16" s="37">
        <f t="shared" si="1"/>
        <v>7.4968659369445225</v>
      </c>
      <c r="O16" s="18">
        <v>8730</v>
      </c>
    </row>
    <row r="17" spans="1:15" ht="15">
      <c r="A17" s="11" t="s">
        <v>28</v>
      </c>
      <c r="B17" s="11" t="s">
        <v>29</v>
      </c>
      <c r="C17" s="18">
        <v>17367</v>
      </c>
      <c r="D17" s="18">
        <v>9292</v>
      </c>
      <c r="E17" s="18">
        <v>142909</v>
      </c>
      <c r="F17" s="18">
        <v>6402</v>
      </c>
      <c r="G17" s="18">
        <v>414</v>
      </c>
      <c r="H17" s="18">
        <v>8855</v>
      </c>
      <c r="I17" s="18">
        <v>13691</v>
      </c>
      <c r="J17" s="18">
        <v>12467</v>
      </c>
      <c r="K17" s="18">
        <v>53415</v>
      </c>
      <c r="L17" s="37">
        <f t="shared" si="0"/>
        <v>3.07566073587839</v>
      </c>
      <c r="M17" s="18">
        <v>163732</v>
      </c>
      <c r="N17" s="37">
        <f t="shared" si="1"/>
        <v>9.427765302009558</v>
      </c>
      <c r="O17" s="18">
        <v>23292</v>
      </c>
    </row>
    <row r="18" spans="1:15" ht="15">
      <c r="A18" s="11" t="s">
        <v>30</v>
      </c>
      <c r="B18" s="11" t="s">
        <v>31</v>
      </c>
      <c r="C18" s="18">
        <v>11126</v>
      </c>
      <c r="D18" s="18">
        <v>8559</v>
      </c>
      <c r="E18" s="18">
        <v>47787</v>
      </c>
      <c r="F18" s="18">
        <v>2808</v>
      </c>
      <c r="G18" s="18">
        <v>189</v>
      </c>
      <c r="H18" s="18">
        <v>2411</v>
      </c>
      <c r="I18" s="18">
        <v>4</v>
      </c>
      <c r="J18" s="18">
        <v>185</v>
      </c>
      <c r="K18" s="18">
        <v>47636</v>
      </c>
      <c r="L18" s="37">
        <f t="shared" si="0"/>
        <v>4.281502786266403</v>
      </c>
      <c r="M18" s="18">
        <v>77997</v>
      </c>
      <c r="N18" s="37">
        <f t="shared" si="1"/>
        <v>7.01033614955959</v>
      </c>
      <c r="O18" s="18">
        <v>8400</v>
      </c>
    </row>
    <row r="19" spans="1:15" ht="15">
      <c r="A19" s="11" t="s">
        <v>32</v>
      </c>
      <c r="B19" s="11" t="s">
        <v>33</v>
      </c>
      <c r="C19" s="18">
        <v>10427</v>
      </c>
      <c r="D19" s="18">
        <v>3246</v>
      </c>
      <c r="E19" s="18">
        <v>55558</v>
      </c>
      <c r="F19" s="18">
        <v>15647</v>
      </c>
      <c r="G19" s="18">
        <v>121</v>
      </c>
      <c r="H19" s="18">
        <v>4410</v>
      </c>
      <c r="I19" s="18">
        <v>8694</v>
      </c>
      <c r="J19" s="18">
        <v>6277</v>
      </c>
      <c r="K19" s="18">
        <v>53441</v>
      </c>
      <c r="L19" s="37">
        <f t="shared" si="0"/>
        <v>5.125251750263739</v>
      </c>
      <c r="M19" s="18">
        <v>86462</v>
      </c>
      <c r="N19" s="37">
        <f t="shared" si="1"/>
        <v>8.292126210798887</v>
      </c>
      <c r="O19" s="18">
        <v>3313</v>
      </c>
    </row>
    <row r="20" spans="1:15" ht="15">
      <c r="A20" s="11" t="s">
        <v>34</v>
      </c>
      <c r="B20" s="11" t="s">
        <v>35</v>
      </c>
      <c r="C20" s="18">
        <v>12702</v>
      </c>
      <c r="D20" s="18">
        <v>3200</v>
      </c>
      <c r="E20" s="18">
        <v>3275</v>
      </c>
      <c r="F20" s="18">
        <v>4150</v>
      </c>
      <c r="G20" s="18">
        <v>52</v>
      </c>
      <c r="H20" s="18">
        <v>905</v>
      </c>
      <c r="I20" s="18">
        <v>0</v>
      </c>
      <c r="J20" s="18">
        <v>3</v>
      </c>
      <c r="K20" s="18">
        <v>9474</v>
      </c>
      <c r="L20" s="37">
        <f t="shared" si="0"/>
        <v>0.7458667926310817</v>
      </c>
      <c r="M20" s="18">
        <v>3497</v>
      </c>
      <c r="N20" s="37">
        <f t="shared" si="1"/>
        <v>0.2753109746496615</v>
      </c>
      <c r="O20" s="18">
        <v>80</v>
      </c>
    </row>
    <row r="21" spans="1:15" ht="15">
      <c r="A21" s="11" t="s">
        <v>36</v>
      </c>
      <c r="B21" s="11" t="s">
        <v>37</v>
      </c>
      <c r="C21" s="18">
        <v>19054</v>
      </c>
      <c r="D21" s="18">
        <v>5215</v>
      </c>
      <c r="E21" s="18">
        <v>134611</v>
      </c>
      <c r="F21" s="18">
        <v>5047</v>
      </c>
      <c r="G21" s="18">
        <v>209</v>
      </c>
      <c r="H21" s="18">
        <v>5402</v>
      </c>
      <c r="I21" s="18">
        <v>14471</v>
      </c>
      <c r="J21" s="18">
        <v>12999</v>
      </c>
      <c r="K21" s="18">
        <v>62703</v>
      </c>
      <c r="L21" s="37">
        <f t="shared" si="0"/>
        <v>3.2908050802981</v>
      </c>
      <c r="M21" s="18">
        <v>200774</v>
      </c>
      <c r="N21" s="37">
        <f t="shared" si="1"/>
        <v>10.537105069801617</v>
      </c>
      <c r="O21" s="18">
        <v>10013</v>
      </c>
    </row>
    <row r="22" spans="1:15" ht="15">
      <c r="A22" s="11" t="s">
        <v>38</v>
      </c>
      <c r="B22" s="11" t="s">
        <v>39</v>
      </c>
      <c r="C22" s="18">
        <v>23803</v>
      </c>
      <c r="D22" s="18">
        <v>11767</v>
      </c>
      <c r="E22" s="18">
        <v>143876</v>
      </c>
      <c r="F22" s="18">
        <v>1475</v>
      </c>
      <c r="G22" s="18">
        <v>473</v>
      </c>
      <c r="H22" s="18">
        <v>8207</v>
      </c>
      <c r="I22" s="18">
        <v>13449</v>
      </c>
      <c r="J22" s="18">
        <v>20474</v>
      </c>
      <c r="K22" s="18">
        <v>84946</v>
      </c>
      <c r="L22" s="37">
        <f t="shared" si="0"/>
        <v>3.568709826492459</v>
      </c>
      <c r="M22" s="18">
        <v>280140</v>
      </c>
      <c r="N22" s="37">
        <f t="shared" si="1"/>
        <v>11.769104734697308</v>
      </c>
      <c r="O22" s="18">
        <v>12740</v>
      </c>
    </row>
    <row r="23" spans="1:15" ht="15">
      <c r="A23" s="11" t="s">
        <v>40</v>
      </c>
      <c r="B23" s="11" t="s">
        <v>18</v>
      </c>
      <c r="C23" s="18">
        <v>21156</v>
      </c>
      <c r="D23" s="18">
        <v>7252</v>
      </c>
      <c r="E23" s="18">
        <v>45448</v>
      </c>
      <c r="F23" s="18">
        <v>6955</v>
      </c>
      <c r="G23" s="18">
        <v>211</v>
      </c>
      <c r="H23" s="18">
        <v>6489</v>
      </c>
      <c r="I23" s="18">
        <v>149</v>
      </c>
      <c r="J23" s="18">
        <v>582</v>
      </c>
      <c r="K23" s="18">
        <v>33970</v>
      </c>
      <c r="L23" s="37">
        <f t="shared" si="0"/>
        <v>1.6056910569105691</v>
      </c>
      <c r="M23" s="18">
        <v>60057</v>
      </c>
      <c r="N23" s="37">
        <f t="shared" si="1"/>
        <v>2.8387691435053886</v>
      </c>
      <c r="O23" s="18">
        <v>14310</v>
      </c>
    </row>
    <row r="24" spans="1:15" ht="15">
      <c r="A24" s="11" t="s">
        <v>41</v>
      </c>
      <c r="B24" s="11" t="s">
        <v>42</v>
      </c>
      <c r="C24" s="18">
        <v>16534</v>
      </c>
      <c r="D24" s="18">
        <v>4392</v>
      </c>
      <c r="E24" s="18">
        <v>77242</v>
      </c>
      <c r="F24" s="18">
        <v>1120</v>
      </c>
      <c r="G24" s="18">
        <v>198</v>
      </c>
      <c r="H24" s="18">
        <v>5468</v>
      </c>
      <c r="I24" s="18">
        <v>7663</v>
      </c>
      <c r="J24" s="18">
        <v>5944</v>
      </c>
      <c r="K24" s="18">
        <v>77692</v>
      </c>
      <c r="L24" s="37">
        <f t="shared" si="0"/>
        <v>4.698923430506834</v>
      </c>
      <c r="M24" s="18">
        <v>70444</v>
      </c>
      <c r="N24" s="37">
        <f t="shared" si="1"/>
        <v>4.2605540099189545</v>
      </c>
      <c r="O24" s="18">
        <v>12846</v>
      </c>
    </row>
    <row r="25" spans="1:15" ht="15">
      <c r="A25" s="11" t="s">
        <v>43</v>
      </c>
      <c r="B25" s="11" t="s">
        <v>44</v>
      </c>
      <c r="C25" s="18">
        <v>16016</v>
      </c>
      <c r="D25" s="18">
        <v>8788</v>
      </c>
      <c r="E25" s="18">
        <v>148700</v>
      </c>
      <c r="F25" s="18">
        <v>18574</v>
      </c>
      <c r="G25" s="18">
        <v>191</v>
      </c>
      <c r="H25" s="18">
        <v>2843</v>
      </c>
      <c r="I25" s="18">
        <v>16110</v>
      </c>
      <c r="J25" s="18">
        <v>9616</v>
      </c>
      <c r="K25" s="18">
        <v>77609</v>
      </c>
      <c r="L25" s="37">
        <f t="shared" si="0"/>
        <v>4.845716783216783</v>
      </c>
      <c r="M25" s="18">
        <v>144585</v>
      </c>
      <c r="N25" s="37">
        <f t="shared" si="1"/>
        <v>9.027534965034965</v>
      </c>
      <c r="O25" s="18">
        <v>24139</v>
      </c>
    </row>
    <row r="26" spans="1:15" ht="15">
      <c r="A26" s="11" t="s">
        <v>45</v>
      </c>
      <c r="B26" s="11" t="s">
        <v>46</v>
      </c>
      <c r="C26" s="18">
        <v>12702</v>
      </c>
      <c r="D26" s="18">
        <v>712</v>
      </c>
      <c r="E26" s="18">
        <v>5185</v>
      </c>
      <c r="F26" s="18">
        <v>68</v>
      </c>
      <c r="G26" s="18">
        <v>71</v>
      </c>
      <c r="H26" s="18">
        <v>1589</v>
      </c>
      <c r="I26" s="18">
        <v>0</v>
      </c>
      <c r="J26" s="18">
        <v>197</v>
      </c>
      <c r="K26" s="18">
        <v>6993</v>
      </c>
      <c r="L26" s="37">
        <f t="shared" si="0"/>
        <v>0.550543221539915</v>
      </c>
      <c r="M26" s="18">
        <v>4909</v>
      </c>
      <c r="N26" s="37">
        <f t="shared" si="1"/>
        <v>0.38647457093371124</v>
      </c>
      <c r="O26" s="18">
        <v>574</v>
      </c>
    </row>
    <row r="27" spans="1:15" ht="15">
      <c r="A27" s="11" t="s">
        <v>47</v>
      </c>
      <c r="B27" s="11" t="s">
        <v>48</v>
      </c>
      <c r="C27" s="18">
        <v>16715</v>
      </c>
      <c r="D27" s="18">
        <v>8898</v>
      </c>
      <c r="E27" s="18"/>
      <c r="F27" s="18">
        <v>1931</v>
      </c>
      <c r="G27" s="18">
        <v>211</v>
      </c>
      <c r="H27" s="18">
        <v>4190</v>
      </c>
      <c r="I27" s="18">
        <v>0</v>
      </c>
      <c r="J27" s="18">
        <v>1559</v>
      </c>
      <c r="K27" s="18">
        <v>45897</v>
      </c>
      <c r="L27" s="37">
        <f t="shared" si="0"/>
        <v>2.7458570146574934</v>
      </c>
      <c r="M27" s="18">
        <v>124360</v>
      </c>
      <c r="N27" s="37">
        <f t="shared" si="1"/>
        <v>7.4400239306012566</v>
      </c>
      <c r="O27" s="18">
        <v>13093</v>
      </c>
    </row>
    <row r="28" spans="1:15" ht="15">
      <c r="A28" s="11" t="s">
        <v>49</v>
      </c>
      <c r="B28" s="11" t="s">
        <v>50</v>
      </c>
      <c r="C28" s="18">
        <v>14064</v>
      </c>
      <c r="D28" s="18">
        <v>7317</v>
      </c>
      <c r="E28" s="18">
        <v>61000</v>
      </c>
      <c r="F28" s="18">
        <v>6250</v>
      </c>
      <c r="G28" s="18">
        <v>304</v>
      </c>
      <c r="H28" s="18">
        <v>10187</v>
      </c>
      <c r="I28" s="18">
        <v>8212</v>
      </c>
      <c r="J28" s="18">
        <v>10419</v>
      </c>
      <c r="K28" s="18">
        <v>54620</v>
      </c>
      <c r="L28" s="37">
        <f t="shared" si="0"/>
        <v>3.883674630261661</v>
      </c>
      <c r="M28" s="18">
        <v>115999</v>
      </c>
      <c r="N28" s="37">
        <f t="shared" si="1"/>
        <v>8.247937997724687</v>
      </c>
      <c r="O28" s="18">
        <v>14415</v>
      </c>
    </row>
    <row r="29" spans="1:15" ht="15">
      <c r="A29" s="11"/>
      <c r="B29" s="11"/>
      <c r="C29" s="18"/>
      <c r="D29" s="18"/>
      <c r="E29" s="18"/>
      <c r="F29" s="18"/>
      <c r="G29" s="18"/>
      <c r="H29" s="18"/>
      <c r="I29" s="18"/>
      <c r="J29" s="18"/>
      <c r="K29" s="18"/>
      <c r="L29" s="37"/>
      <c r="M29" s="18"/>
      <c r="N29" s="37"/>
      <c r="O29" s="18"/>
    </row>
    <row r="30" spans="1:15" ht="15">
      <c r="A30" s="11"/>
      <c r="B30" s="43" t="s">
        <v>97</v>
      </c>
      <c r="C30" s="44">
        <f>SUM(C3:C29)</f>
        <v>423827</v>
      </c>
      <c r="D30" s="44">
        <f aca="true" t="shared" si="2" ref="D30:O30">SUM(D3:D29)</f>
        <v>193467</v>
      </c>
      <c r="E30" s="44">
        <f t="shared" si="2"/>
        <v>2217862</v>
      </c>
      <c r="F30" s="44">
        <f t="shared" si="2"/>
        <v>179469</v>
      </c>
      <c r="G30" s="44">
        <f t="shared" si="2"/>
        <v>8021</v>
      </c>
      <c r="H30" s="44">
        <f t="shared" si="2"/>
        <v>165966</v>
      </c>
      <c r="I30" s="44">
        <f t="shared" si="2"/>
        <v>170855</v>
      </c>
      <c r="J30" s="44">
        <f t="shared" si="2"/>
        <v>173831</v>
      </c>
      <c r="K30" s="44">
        <f t="shared" si="2"/>
        <v>1272483</v>
      </c>
      <c r="L30" s="18"/>
      <c r="M30" s="44">
        <f t="shared" si="2"/>
        <v>3063246</v>
      </c>
      <c r="N30" s="18"/>
      <c r="O30" s="44">
        <f t="shared" si="2"/>
        <v>422633</v>
      </c>
    </row>
    <row r="31" spans="1:15" ht="15">
      <c r="A31" s="11"/>
      <c r="B31" s="29" t="s">
        <v>62</v>
      </c>
      <c r="C31" s="30">
        <f>AVERAGE(C3:C30)</f>
        <v>31394.59259259259</v>
      </c>
      <c r="D31" s="30">
        <f aca="true" t="shared" si="3" ref="D31:O31">AVERAGE(D3:D30)</f>
        <v>14330.888888888889</v>
      </c>
      <c r="E31" s="30">
        <f t="shared" si="3"/>
        <v>177428.96</v>
      </c>
      <c r="F31" s="30">
        <f t="shared" si="3"/>
        <v>14357.52</v>
      </c>
      <c r="G31" s="30">
        <f t="shared" si="3"/>
        <v>594.1481481481482</v>
      </c>
      <c r="H31" s="30">
        <f t="shared" si="3"/>
        <v>12293.777777777777</v>
      </c>
      <c r="I31" s="30">
        <f t="shared" si="3"/>
        <v>12655.925925925925</v>
      </c>
      <c r="J31" s="30">
        <f t="shared" si="3"/>
        <v>12876.37037037037</v>
      </c>
      <c r="K31" s="30">
        <f t="shared" si="3"/>
        <v>94258</v>
      </c>
      <c r="L31" s="38">
        <f t="shared" si="3"/>
        <v>3.061486574108229</v>
      </c>
      <c r="M31" s="30">
        <f t="shared" si="3"/>
        <v>226907.11111111112</v>
      </c>
      <c r="N31" s="38">
        <f t="shared" si="3"/>
        <v>7.154633160350564</v>
      </c>
      <c r="O31" s="30">
        <f t="shared" si="3"/>
        <v>31306.14814814815</v>
      </c>
    </row>
    <row r="32" spans="1:15" ht="15">
      <c r="A32" s="11"/>
      <c r="B32" s="25" t="s">
        <v>63</v>
      </c>
      <c r="C32" s="26">
        <f>MEDIAN(C3:C30)</f>
        <v>16534</v>
      </c>
      <c r="D32" s="26">
        <f aca="true" t="shared" si="4" ref="D32:O32">MEDIAN(D3:D30)</f>
        <v>8179</v>
      </c>
      <c r="E32" s="26">
        <f t="shared" si="4"/>
        <v>77242</v>
      </c>
      <c r="F32" s="26">
        <f t="shared" si="4"/>
        <v>6402</v>
      </c>
      <c r="G32" s="26">
        <f t="shared" si="4"/>
        <v>211</v>
      </c>
      <c r="H32" s="26">
        <f t="shared" si="4"/>
        <v>5481</v>
      </c>
      <c r="I32" s="26">
        <f t="shared" si="4"/>
        <v>8212</v>
      </c>
      <c r="J32" s="26">
        <f t="shared" si="4"/>
        <v>5944</v>
      </c>
      <c r="K32" s="26">
        <f t="shared" si="4"/>
        <v>49256</v>
      </c>
      <c r="L32" s="39">
        <f t="shared" si="4"/>
        <v>3.101697205311229</v>
      </c>
      <c r="M32" s="26">
        <f t="shared" si="4"/>
        <v>114761</v>
      </c>
      <c r="N32" s="39">
        <f t="shared" si="4"/>
        <v>7.46844493377289</v>
      </c>
      <c r="O32" s="26">
        <f t="shared" si="4"/>
        <v>13381</v>
      </c>
    </row>
  </sheetData>
  <sheetProtection/>
  <conditionalFormatting sqref="B32">
    <cfRule type="expression" priority="2" dxfId="0" stopIfTrue="1">
      <formula>MOD(ROW(),2)=0</formula>
    </cfRule>
  </conditionalFormatting>
  <conditionalFormatting sqref="A3:O28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Services 10,000-24,999 Pop&amp;R&amp;P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A2:R2"/>
    </sheetView>
  </sheetViews>
  <sheetFormatPr defaultColWidth="9.140625" defaultRowHeight="15"/>
  <cols>
    <col min="1" max="1" width="20.7109375" style="0" customWidth="1"/>
    <col min="2" max="2" width="10.7109375" style="0" customWidth="1"/>
    <col min="3" max="3" width="5.7109375" style="2" customWidth="1"/>
    <col min="4" max="4" width="7.28125" style="3" customWidth="1"/>
    <col min="5" max="5" width="6.00390625" style="4" customWidth="1"/>
    <col min="6" max="6" width="4.28125" style="0" customWidth="1"/>
    <col min="7" max="7" width="7.8515625" style="3" customWidth="1"/>
    <col min="8" max="8" width="5.8515625" style="4" customWidth="1"/>
    <col min="9" max="9" width="7.421875" style="3" customWidth="1"/>
    <col min="10" max="10" width="6.140625" style="4" customWidth="1"/>
    <col min="11" max="11" width="6.57421875" style="3" customWidth="1"/>
    <col min="12" max="12" width="6.57421875" style="4" customWidth="1"/>
    <col min="13" max="13" width="7.28125" style="3" customWidth="1"/>
    <col min="14" max="14" width="5.421875" style="4" customWidth="1"/>
    <col min="15" max="15" width="7.140625" style="3" customWidth="1"/>
    <col min="16" max="16" width="6.00390625" style="4" customWidth="1"/>
    <col min="17" max="17" width="7.421875" style="3" customWidth="1"/>
    <col min="18" max="18" width="6.28125" style="40" customWidth="1"/>
  </cols>
  <sheetData>
    <row r="1" spans="1:18" ht="15.75">
      <c r="A1" s="45" t="s">
        <v>95</v>
      </c>
      <c r="B1" s="46"/>
      <c r="C1" s="47"/>
      <c r="D1" s="48"/>
      <c r="E1" s="49"/>
      <c r="F1" s="46"/>
      <c r="G1" s="48"/>
      <c r="H1" s="50"/>
      <c r="I1" s="48"/>
      <c r="J1" s="50"/>
      <c r="K1" s="48"/>
      <c r="L1" s="50"/>
      <c r="M1" s="48"/>
      <c r="N1" s="50"/>
      <c r="O1" s="48"/>
      <c r="P1" s="50"/>
      <c r="Q1" s="48"/>
      <c r="R1" s="51"/>
    </row>
    <row r="2" spans="1:18" ht="72.75" customHeight="1">
      <c r="A2" s="9" t="s">
        <v>52</v>
      </c>
      <c r="B2" s="9" t="s">
        <v>0</v>
      </c>
      <c r="C2" s="10" t="s">
        <v>1</v>
      </c>
      <c r="D2" s="52" t="s">
        <v>81</v>
      </c>
      <c r="E2" s="53" t="s">
        <v>82</v>
      </c>
      <c r="F2" s="9" t="s">
        <v>83</v>
      </c>
      <c r="G2" s="52" t="s">
        <v>84</v>
      </c>
      <c r="H2" s="54" t="s">
        <v>96</v>
      </c>
      <c r="I2" s="52" t="s">
        <v>85</v>
      </c>
      <c r="J2" s="54" t="s">
        <v>86</v>
      </c>
      <c r="K2" s="52" t="s">
        <v>87</v>
      </c>
      <c r="L2" s="54" t="s">
        <v>88</v>
      </c>
      <c r="M2" s="52" t="s">
        <v>89</v>
      </c>
      <c r="N2" s="54" t="s">
        <v>90</v>
      </c>
      <c r="O2" s="52" t="s">
        <v>91</v>
      </c>
      <c r="P2" s="54" t="s">
        <v>92</v>
      </c>
      <c r="Q2" s="52" t="s">
        <v>93</v>
      </c>
      <c r="R2" s="55" t="s">
        <v>94</v>
      </c>
    </row>
    <row r="3" spans="1:18" ht="15">
      <c r="A3" s="12" t="s">
        <v>51</v>
      </c>
      <c r="B3" s="12" t="s">
        <v>2</v>
      </c>
      <c r="C3" s="17">
        <v>23177</v>
      </c>
      <c r="D3" s="19">
        <v>65013</v>
      </c>
      <c r="E3" s="21">
        <v>33.36</v>
      </c>
      <c r="F3" s="12" t="s">
        <v>79</v>
      </c>
      <c r="G3" s="19" t="s">
        <v>65</v>
      </c>
      <c r="H3" s="21" t="s">
        <v>65</v>
      </c>
      <c r="I3" s="19">
        <v>50037</v>
      </c>
      <c r="J3" s="21">
        <v>25.66</v>
      </c>
      <c r="K3" s="19">
        <v>50037</v>
      </c>
      <c r="L3" s="21">
        <v>25.66</v>
      </c>
      <c r="M3" s="19">
        <v>41730</v>
      </c>
      <c r="N3" s="21">
        <v>21.4</v>
      </c>
      <c r="O3" s="19">
        <v>50037</v>
      </c>
      <c r="P3" s="21">
        <v>25.66</v>
      </c>
      <c r="Q3" s="19">
        <v>51226</v>
      </c>
      <c r="R3" s="42">
        <v>26.26</v>
      </c>
    </row>
    <row r="4" spans="1:18" ht="15">
      <c r="A4" s="11" t="s">
        <v>3</v>
      </c>
      <c r="B4" s="11" t="s">
        <v>4</v>
      </c>
      <c r="C4" s="18">
        <v>15563</v>
      </c>
      <c r="D4" s="20">
        <v>55414</v>
      </c>
      <c r="E4" s="22">
        <v>28.42</v>
      </c>
      <c r="F4" s="11" t="s">
        <v>79</v>
      </c>
      <c r="G4" s="20">
        <v>38407</v>
      </c>
      <c r="H4" s="22">
        <v>19.7</v>
      </c>
      <c r="I4" s="20">
        <v>45866</v>
      </c>
      <c r="J4" s="22">
        <v>23.52</v>
      </c>
      <c r="K4" s="20">
        <v>38407</v>
      </c>
      <c r="L4" s="22">
        <v>19.7</v>
      </c>
      <c r="M4" s="20">
        <v>0</v>
      </c>
      <c r="N4" s="22">
        <v>0</v>
      </c>
      <c r="O4" s="20">
        <v>0</v>
      </c>
      <c r="P4" s="22">
        <v>0</v>
      </c>
      <c r="Q4" s="20">
        <v>0</v>
      </c>
      <c r="R4" s="41">
        <v>0</v>
      </c>
    </row>
    <row r="5" spans="1:18" ht="15">
      <c r="A5" s="11" t="s">
        <v>5</v>
      </c>
      <c r="B5" s="11" t="s">
        <v>6</v>
      </c>
      <c r="C5" s="18">
        <v>10923</v>
      </c>
      <c r="D5" s="20">
        <v>45385</v>
      </c>
      <c r="E5" s="22">
        <v>21.82</v>
      </c>
      <c r="F5" s="11" t="s">
        <v>80</v>
      </c>
      <c r="G5" s="20">
        <v>29952</v>
      </c>
      <c r="H5" s="22">
        <v>14.4</v>
      </c>
      <c r="I5" s="20">
        <v>0</v>
      </c>
      <c r="J5" s="22">
        <v>0</v>
      </c>
      <c r="K5" s="20">
        <v>34216</v>
      </c>
      <c r="L5" s="22">
        <v>16.45</v>
      </c>
      <c r="M5" s="20">
        <v>0</v>
      </c>
      <c r="N5" s="22">
        <v>0</v>
      </c>
      <c r="O5" s="20">
        <v>0</v>
      </c>
      <c r="P5" s="22">
        <v>0</v>
      </c>
      <c r="Q5" s="20">
        <v>0</v>
      </c>
      <c r="R5" s="41">
        <v>12.05</v>
      </c>
    </row>
    <row r="6" spans="1:18" ht="15">
      <c r="A6" s="11" t="s">
        <v>7</v>
      </c>
      <c r="B6" s="11" t="s">
        <v>8</v>
      </c>
      <c r="C6" s="18">
        <v>13810</v>
      </c>
      <c r="D6" s="20">
        <v>41289.4</v>
      </c>
      <c r="E6" s="22">
        <v>19.85</v>
      </c>
      <c r="F6" s="11" t="s">
        <v>79</v>
      </c>
      <c r="G6" s="20" t="s">
        <v>65</v>
      </c>
      <c r="H6" s="22" t="s">
        <v>65</v>
      </c>
      <c r="I6" s="20" t="s">
        <v>65</v>
      </c>
      <c r="J6" s="22" t="s">
        <v>65</v>
      </c>
      <c r="K6" s="20">
        <v>21986</v>
      </c>
      <c r="L6" s="22">
        <v>10.57</v>
      </c>
      <c r="M6" s="20" t="s">
        <v>65</v>
      </c>
      <c r="N6" s="22" t="s">
        <v>65</v>
      </c>
      <c r="O6" s="20" t="s">
        <v>65</v>
      </c>
      <c r="P6" s="22" t="s">
        <v>65</v>
      </c>
      <c r="Q6" s="20">
        <v>19864</v>
      </c>
      <c r="R6" s="41">
        <v>9.55</v>
      </c>
    </row>
    <row r="7" spans="1:18" ht="15">
      <c r="A7" s="11" t="s">
        <v>9</v>
      </c>
      <c r="B7" s="11" t="s">
        <v>10</v>
      </c>
      <c r="C7" s="18">
        <v>18125</v>
      </c>
      <c r="D7" s="20">
        <v>0</v>
      </c>
      <c r="E7" s="22">
        <v>29.81</v>
      </c>
      <c r="F7" s="11" t="s">
        <v>79</v>
      </c>
      <c r="G7" s="20" t="s">
        <v>65</v>
      </c>
      <c r="H7" s="22" t="s">
        <v>65</v>
      </c>
      <c r="I7" s="20" t="s">
        <v>65</v>
      </c>
      <c r="J7" s="22">
        <v>10.43</v>
      </c>
      <c r="K7" s="20" t="s">
        <v>65</v>
      </c>
      <c r="L7" s="22">
        <v>15.4</v>
      </c>
      <c r="M7" s="20" t="s">
        <v>65</v>
      </c>
      <c r="N7" s="22" t="s">
        <v>65</v>
      </c>
      <c r="O7" s="20" t="s">
        <v>65</v>
      </c>
      <c r="P7" s="22">
        <v>17.52</v>
      </c>
      <c r="Q7" s="20" t="s">
        <v>65</v>
      </c>
      <c r="R7" s="41">
        <v>16.04</v>
      </c>
    </row>
    <row r="8" spans="1:18" ht="15">
      <c r="A8" s="11" t="s">
        <v>11</v>
      </c>
      <c r="B8" s="11" t="s">
        <v>12</v>
      </c>
      <c r="C8" s="18">
        <v>20309</v>
      </c>
      <c r="D8" s="20">
        <v>52703</v>
      </c>
      <c r="E8" s="22">
        <v>25.33</v>
      </c>
      <c r="F8" s="11" t="s">
        <v>79</v>
      </c>
      <c r="G8" s="20">
        <v>36367</v>
      </c>
      <c r="H8" s="22">
        <v>19.98</v>
      </c>
      <c r="I8" s="20">
        <v>28119</v>
      </c>
      <c r="J8" s="22">
        <v>15.45</v>
      </c>
      <c r="K8" s="20">
        <v>25771</v>
      </c>
      <c r="L8" s="22">
        <v>14.11</v>
      </c>
      <c r="M8" s="20" t="s">
        <v>65</v>
      </c>
      <c r="N8" s="22" t="s">
        <v>65</v>
      </c>
      <c r="O8" s="20">
        <v>26025</v>
      </c>
      <c r="P8" s="22">
        <v>11.07</v>
      </c>
      <c r="Q8" s="20">
        <v>23433</v>
      </c>
      <c r="R8" s="41">
        <v>12.87</v>
      </c>
    </row>
    <row r="9" spans="1:18" ht="15">
      <c r="A9" s="11" t="s">
        <v>13</v>
      </c>
      <c r="B9" s="11" t="s">
        <v>14</v>
      </c>
      <c r="C9" s="18">
        <v>10724</v>
      </c>
      <c r="D9" s="20">
        <v>61672</v>
      </c>
      <c r="E9" s="22">
        <v>29.65</v>
      </c>
      <c r="F9" s="11" t="s">
        <v>79</v>
      </c>
      <c r="G9" s="20">
        <v>37710</v>
      </c>
      <c r="H9" s="22">
        <v>18.13</v>
      </c>
      <c r="I9" s="20">
        <v>14625</v>
      </c>
      <c r="J9" s="22">
        <v>16.25</v>
      </c>
      <c r="K9" s="20">
        <v>40789</v>
      </c>
      <c r="L9" s="22">
        <v>19.61</v>
      </c>
      <c r="M9" s="20" t="s">
        <v>65</v>
      </c>
      <c r="N9" s="22" t="s">
        <v>65</v>
      </c>
      <c r="O9" s="20" t="s">
        <v>65</v>
      </c>
      <c r="P9" s="22" t="s">
        <v>65</v>
      </c>
      <c r="Q9" s="20">
        <v>29994</v>
      </c>
      <c r="R9" s="41">
        <v>14.42</v>
      </c>
    </row>
    <row r="10" spans="1:18" ht="15">
      <c r="A10" s="11" t="s">
        <v>15</v>
      </c>
      <c r="B10" s="11" t="s">
        <v>16</v>
      </c>
      <c r="C10" s="18">
        <v>16892</v>
      </c>
      <c r="D10" s="20">
        <v>52540</v>
      </c>
      <c r="E10" s="22" t="s">
        <v>65</v>
      </c>
      <c r="F10" s="11" t="s">
        <v>79</v>
      </c>
      <c r="G10" s="20">
        <v>35841</v>
      </c>
      <c r="H10" s="22">
        <v>18.38</v>
      </c>
      <c r="I10" s="20">
        <v>0</v>
      </c>
      <c r="J10" s="22">
        <v>0</v>
      </c>
      <c r="K10" s="20">
        <v>30596</v>
      </c>
      <c r="L10" s="22">
        <v>15.69</v>
      </c>
      <c r="M10" s="20">
        <v>27242</v>
      </c>
      <c r="N10" s="22">
        <v>13.97</v>
      </c>
      <c r="O10" s="20">
        <v>0</v>
      </c>
      <c r="P10" s="22">
        <v>0</v>
      </c>
      <c r="Q10" s="20">
        <v>27785</v>
      </c>
      <c r="R10" s="41">
        <v>14.25</v>
      </c>
    </row>
    <row r="11" spans="1:18" ht="15">
      <c r="A11" s="11" t="s">
        <v>17</v>
      </c>
      <c r="B11" s="11" t="s">
        <v>18</v>
      </c>
      <c r="C11" s="18">
        <v>21156</v>
      </c>
      <c r="D11" s="20">
        <v>42827</v>
      </c>
      <c r="E11" s="22">
        <v>20.59</v>
      </c>
      <c r="F11" s="11" t="s">
        <v>80</v>
      </c>
      <c r="G11" s="20">
        <v>40539</v>
      </c>
      <c r="H11" s="22">
        <v>19.49</v>
      </c>
      <c r="I11" s="20">
        <v>11307</v>
      </c>
      <c r="J11" s="22">
        <v>12.08</v>
      </c>
      <c r="K11" s="20">
        <v>35318</v>
      </c>
      <c r="L11" s="22">
        <v>16.98</v>
      </c>
      <c r="M11" s="20" t="s">
        <v>65</v>
      </c>
      <c r="N11" s="22" t="s">
        <v>65</v>
      </c>
      <c r="O11" s="20">
        <v>33134</v>
      </c>
      <c r="P11" s="22">
        <v>15.93</v>
      </c>
      <c r="Q11" s="20" t="s">
        <v>65</v>
      </c>
      <c r="R11" s="41" t="s">
        <v>65</v>
      </c>
    </row>
    <row r="12" spans="1:18" ht="15">
      <c r="A12" s="11" t="s">
        <v>19</v>
      </c>
      <c r="B12" s="11" t="s">
        <v>20</v>
      </c>
      <c r="C12" s="18">
        <v>15513</v>
      </c>
      <c r="D12" s="20">
        <v>41776</v>
      </c>
      <c r="E12" s="22" t="s">
        <v>65</v>
      </c>
      <c r="F12" s="11" t="s">
        <v>79</v>
      </c>
      <c r="G12" s="20">
        <v>41204</v>
      </c>
      <c r="H12" s="22" t="s">
        <v>65</v>
      </c>
      <c r="I12" s="20">
        <v>18174</v>
      </c>
      <c r="J12" s="22">
        <v>13.98</v>
      </c>
      <c r="K12" s="20">
        <v>35027</v>
      </c>
      <c r="L12" s="22" t="s">
        <v>65</v>
      </c>
      <c r="M12" s="20">
        <v>32260</v>
      </c>
      <c r="N12" s="22" t="s">
        <v>65</v>
      </c>
      <c r="O12" s="20" t="s">
        <v>65</v>
      </c>
      <c r="P12" s="22" t="s">
        <v>65</v>
      </c>
      <c r="Q12" s="20" t="s">
        <v>65</v>
      </c>
      <c r="R12" s="41">
        <v>13.98</v>
      </c>
    </row>
    <row r="13" spans="1:18" ht="15">
      <c r="A13" s="11" t="s">
        <v>21</v>
      </c>
      <c r="B13" s="11" t="s">
        <v>22</v>
      </c>
      <c r="C13" s="18">
        <v>18282</v>
      </c>
      <c r="D13" s="20">
        <v>61547</v>
      </c>
      <c r="E13" s="22">
        <v>29.59</v>
      </c>
      <c r="F13" s="11" t="s">
        <v>79</v>
      </c>
      <c r="G13" s="20">
        <v>47964</v>
      </c>
      <c r="H13" s="22">
        <v>22.93</v>
      </c>
      <c r="I13" s="20" t="s">
        <v>65</v>
      </c>
      <c r="J13" s="22" t="s">
        <v>65</v>
      </c>
      <c r="K13" s="20" t="s">
        <v>65</v>
      </c>
      <c r="L13" s="22" t="s">
        <v>65</v>
      </c>
      <c r="M13" s="20" t="s">
        <v>65</v>
      </c>
      <c r="N13" s="22" t="s">
        <v>65</v>
      </c>
      <c r="O13" s="20" t="s">
        <v>65</v>
      </c>
      <c r="P13" s="22" t="s">
        <v>65</v>
      </c>
      <c r="Q13" s="20" t="s">
        <v>65</v>
      </c>
      <c r="R13" s="41" t="s">
        <v>65</v>
      </c>
    </row>
    <row r="14" spans="1:18" ht="15">
      <c r="A14" s="11" t="s">
        <v>23</v>
      </c>
      <c r="B14" s="11" t="s">
        <v>24</v>
      </c>
      <c r="C14" s="18">
        <v>21435</v>
      </c>
      <c r="D14" s="20">
        <v>55045</v>
      </c>
      <c r="E14" s="22">
        <v>0</v>
      </c>
      <c r="F14" s="11" t="s">
        <v>79</v>
      </c>
      <c r="G14" s="20">
        <v>42861</v>
      </c>
      <c r="H14" s="22">
        <v>0</v>
      </c>
      <c r="I14" s="20">
        <v>0</v>
      </c>
      <c r="J14" s="22">
        <v>19.27</v>
      </c>
      <c r="K14" s="20">
        <v>37602</v>
      </c>
      <c r="L14" s="22">
        <v>0</v>
      </c>
      <c r="M14" s="20">
        <v>32389</v>
      </c>
      <c r="N14" s="22">
        <v>0</v>
      </c>
      <c r="O14" s="20">
        <v>32389</v>
      </c>
      <c r="P14" s="22">
        <v>0</v>
      </c>
      <c r="Q14" s="20">
        <v>35162</v>
      </c>
      <c r="R14" s="41">
        <v>0</v>
      </c>
    </row>
    <row r="15" spans="1:18" ht="15">
      <c r="A15" s="11" t="s">
        <v>25</v>
      </c>
      <c r="B15" s="11" t="s">
        <v>4</v>
      </c>
      <c r="C15" s="18">
        <v>15563</v>
      </c>
      <c r="D15" s="20">
        <v>6000</v>
      </c>
      <c r="E15" s="22" t="s">
        <v>65</v>
      </c>
      <c r="F15" s="11" t="s">
        <v>80</v>
      </c>
      <c r="G15" s="20">
        <v>3000</v>
      </c>
      <c r="H15" s="22">
        <v>10</v>
      </c>
      <c r="I15" s="20" t="s">
        <v>65</v>
      </c>
      <c r="J15" s="22" t="s">
        <v>65</v>
      </c>
      <c r="K15" s="20" t="s">
        <v>65</v>
      </c>
      <c r="L15" s="22" t="s">
        <v>65</v>
      </c>
      <c r="M15" s="20" t="s">
        <v>65</v>
      </c>
      <c r="N15" s="22" t="s">
        <v>65</v>
      </c>
      <c r="O15" s="20" t="s">
        <v>65</v>
      </c>
      <c r="P15" s="22" t="s">
        <v>65</v>
      </c>
      <c r="Q15" s="20" t="s">
        <v>65</v>
      </c>
      <c r="R15" s="41" t="s">
        <v>65</v>
      </c>
    </row>
    <row r="16" spans="1:18" ht="15">
      <c r="A16" s="11" t="s">
        <v>26</v>
      </c>
      <c r="B16" s="11" t="s">
        <v>27</v>
      </c>
      <c r="C16" s="18">
        <v>10689</v>
      </c>
      <c r="D16" s="20">
        <v>54636</v>
      </c>
      <c r="E16" s="22">
        <v>28.02</v>
      </c>
      <c r="F16" s="11" t="s">
        <v>80</v>
      </c>
      <c r="G16" s="20">
        <v>32000</v>
      </c>
      <c r="H16" s="22">
        <v>16.41</v>
      </c>
      <c r="I16" s="20" t="s">
        <v>65</v>
      </c>
      <c r="J16" s="22" t="s">
        <v>65</v>
      </c>
      <c r="K16" s="20">
        <v>33092</v>
      </c>
      <c r="L16" s="22">
        <v>16.97</v>
      </c>
      <c r="M16" s="20" t="s">
        <v>65</v>
      </c>
      <c r="N16" s="22" t="s">
        <v>65</v>
      </c>
      <c r="O16" s="20" t="s">
        <v>65</v>
      </c>
      <c r="P16" s="22" t="s">
        <v>65</v>
      </c>
      <c r="Q16" s="20">
        <v>28033</v>
      </c>
      <c r="R16" s="41">
        <v>17.97</v>
      </c>
    </row>
    <row r="17" spans="1:18" ht="15">
      <c r="A17" s="11" t="s">
        <v>28</v>
      </c>
      <c r="B17" s="11" t="s">
        <v>29</v>
      </c>
      <c r="C17" s="18">
        <v>17367</v>
      </c>
      <c r="D17" s="20">
        <v>62000</v>
      </c>
      <c r="E17" s="22">
        <v>29.81</v>
      </c>
      <c r="F17" s="11" t="s">
        <v>79</v>
      </c>
      <c r="G17" s="20" t="s">
        <v>65</v>
      </c>
      <c r="H17" s="22" t="s">
        <v>65</v>
      </c>
      <c r="I17" s="20">
        <v>41263</v>
      </c>
      <c r="J17" s="22">
        <v>19.84</v>
      </c>
      <c r="K17" s="20">
        <v>38563</v>
      </c>
      <c r="L17" s="22">
        <v>18.54</v>
      </c>
      <c r="M17" s="20" t="s">
        <v>65</v>
      </c>
      <c r="N17" s="22" t="s">
        <v>65</v>
      </c>
      <c r="O17" s="20">
        <v>42683</v>
      </c>
      <c r="P17" s="22">
        <v>20.52</v>
      </c>
      <c r="Q17" s="20">
        <v>33280</v>
      </c>
      <c r="R17" s="41">
        <v>16</v>
      </c>
    </row>
    <row r="18" spans="1:18" ht="15">
      <c r="A18" s="11" t="s">
        <v>30</v>
      </c>
      <c r="B18" s="11" t="s">
        <v>31</v>
      </c>
      <c r="C18" s="18">
        <v>11126</v>
      </c>
      <c r="D18" s="20">
        <v>57372</v>
      </c>
      <c r="E18" s="22">
        <v>29.82</v>
      </c>
      <c r="F18" s="11" t="s">
        <v>80</v>
      </c>
      <c r="G18" s="20">
        <v>0</v>
      </c>
      <c r="H18" s="22">
        <v>0</v>
      </c>
      <c r="I18" s="20">
        <v>0</v>
      </c>
      <c r="J18" s="22">
        <v>0</v>
      </c>
      <c r="K18" s="20">
        <v>31853</v>
      </c>
      <c r="L18" s="22">
        <v>19.77</v>
      </c>
      <c r="M18" s="20">
        <v>0</v>
      </c>
      <c r="N18" s="22">
        <v>0</v>
      </c>
      <c r="O18" s="20">
        <v>33191</v>
      </c>
      <c r="P18" s="22">
        <v>20.59</v>
      </c>
      <c r="Q18" s="20">
        <v>27871</v>
      </c>
      <c r="R18" s="41">
        <v>17.29</v>
      </c>
    </row>
    <row r="19" spans="1:18" ht="15">
      <c r="A19" s="11" t="s">
        <v>32</v>
      </c>
      <c r="B19" s="11" t="s">
        <v>33</v>
      </c>
      <c r="C19" s="18">
        <v>10427</v>
      </c>
      <c r="D19" s="20">
        <v>55485</v>
      </c>
      <c r="E19" s="22">
        <v>30.49</v>
      </c>
      <c r="F19" s="11" t="s">
        <v>79</v>
      </c>
      <c r="G19" s="20" t="s">
        <v>65</v>
      </c>
      <c r="H19" s="22" t="s">
        <v>65</v>
      </c>
      <c r="I19" s="20">
        <v>36873</v>
      </c>
      <c r="J19" s="22">
        <v>20.26</v>
      </c>
      <c r="K19" s="20">
        <v>34009</v>
      </c>
      <c r="L19" s="22">
        <v>18.6</v>
      </c>
      <c r="M19" s="20" t="s">
        <v>65</v>
      </c>
      <c r="N19" s="22" t="s">
        <v>65</v>
      </c>
      <c r="O19" s="20" t="s">
        <v>65</v>
      </c>
      <c r="P19" s="22" t="s">
        <v>65</v>
      </c>
      <c r="Q19" s="20">
        <v>34446</v>
      </c>
      <c r="R19" s="41">
        <v>18.52</v>
      </c>
    </row>
    <row r="20" spans="1:18" ht="15">
      <c r="A20" s="11" t="s">
        <v>34</v>
      </c>
      <c r="B20" s="11" t="s">
        <v>35</v>
      </c>
      <c r="C20" s="18">
        <v>12702</v>
      </c>
      <c r="D20" s="20">
        <v>13670</v>
      </c>
      <c r="E20" s="22">
        <v>13.14</v>
      </c>
      <c r="F20" s="11" t="s">
        <v>80</v>
      </c>
      <c r="G20" s="20" t="s">
        <v>65</v>
      </c>
      <c r="H20" s="22" t="s">
        <v>65</v>
      </c>
      <c r="I20" s="20" t="s">
        <v>65</v>
      </c>
      <c r="J20" s="22" t="s">
        <v>65</v>
      </c>
      <c r="K20" s="20" t="s">
        <v>65</v>
      </c>
      <c r="L20" s="22" t="s">
        <v>65</v>
      </c>
      <c r="M20" s="20" t="s">
        <v>65</v>
      </c>
      <c r="N20" s="22" t="s">
        <v>65</v>
      </c>
      <c r="O20" s="20" t="s">
        <v>65</v>
      </c>
      <c r="P20" s="22" t="s">
        <v>65</v>
      </c>
      <c r="Q20" s="20" t="s">
        <v>65</v>
      </c>
      <c r="R20" s="41" t="s">
        <v>65</v>
      </c>
    </row>
    <row r="21" spans="1:18" ht="15">
      <c r="A21" s="11" t="s">
        <v>36</v>
      </c>
      <c r="B21" s="11" t="s">
        <v>37</v>
      </c>
      <c r="C21" s="18">
        <v>19054</v>
      </c>
      <c r="D21" s="20">
        <v>67413</v>
      </c>
      <c r="E21" s="22">
        <v>32.41</v>
      </c>
      <c r="F21" s="11" t="s">
        <v>79</v>
      </c>
      <c r="G21" s="20">
        <v>58261</v>
      </c>
      <c r="H21" s="22">
        <v>28.01</v>
      </c>
      <c r="I21" s="20">
        <v>38251</v>
      </c>
      <c r="J21" s="22">
        <v>18.39</v>
      </c>
      <c r="K21" s="20">
        <v>40165</v>
      </c>
      <c r="L21" s="22">
        <v>19.31</v>
      </c>
      <c r="M21" s="20" t="s">
        <v>65</v>
      </c>
      <c r="N21" s="22" t="s">
        <v>65</v>
      </c>
      <c r="O21" s="20">
        <v>45635</v>
      </c>
      <c r="P21" s="22">
        <v>21.94</v>
      </c>
      <c r="Q21" s="20">
        <v>42973</v>
      </c>
      <c r="R21" s="41">
        <v>20.66</v>
      </c>
    </row>
    <row r="22" spans="1:18" ht="15">
      <c r="A22" s="11" t="s">
        <v>38</v>
      </c>
      <c r="B22" s="11" t="s">
        <v>39</v>
      </c>
      <c r="C22" s="18">
        <v>23803</v>
      </c>
      <c r="D22" s="20">
        <v>64905</v>
      </c>
      <c r="E22" s="22">
        <v>33.63</v>
      </c>
      <c r="F22" s="11" t="s">
        <v>80</v>
      </c>
      <c r="G22" s="20">
        <v>0</v>
      </c>
      <c r="H22" s="22">
        <v>0</v>
      </c>
      <c r="I22" s="20">
        <v>47755</v>
      </c>
      <c r="J22" s="22">
        <v>24.49</v>
      </c>
      <c r="K22" s="20">
        <v>47755</v>
      </c>
      <c r="L22" s="22">
        <v>24.49</v>
      </c>
      <c r="M22" s="20">
        <v>28016</v>
      </c>
      <c r="N22" s="22">
        <v>24.49</v>
      </c>
      <c r="O22" s="20" t="s">
        <v>65</v>
      </c>
      <c r="P22" s="22" t="s">
        <v>65</v>
      </c>
      <c r="Q22" s="20">
        <v>47755</v>
      </c>
      <c r="R22" s="41">
        <v>24.49</v>
      </c>
    </row>
    <row r="23" spans="1:18" ht="15">
      <c r="A23" s="11" t="s">
        <v>40</v>
      </c>
      <c r="B23" s="11" t="s">
        <v>18</v>
      </c>
      <c r="C23" s="18">
        <v>21156</v>
      </c>
      <c r="D23" s="20">
        <v>35520</v>
      </c>
      <c r="E23" s="22">
        <v>20</v>
      </c>
      <c r="F23" s="11" t="s">
        <v>80</v>
      </c>
      <c r="G23" s="20">
        <v>22850</v>
      </c>
      <c r="H23" s="22">
        <v>16.8</v>
      </c>
      <c r="I23" s="20" t="s">
        <v>65</v>
      </c>
      <c r="J23" s="22" t="s">
        <v>65</v>
      </c>
      <c r="K23" s="20">
        <v>23085</v>
      </c>
      <c r="L23" s="22">
        <v>14.25</v>
      </c>
      <c r="M23" s="20" t="s">
        <v>65</v>
      </c>
      <c r="N23" s="22" t="s">
        <v>65</v>
      </c>
      <c r="O23" s="20" t="s">
        <v>65</v>
      </c>
      <c r="P23" s="22" t="s">
        <v>65</v>
      </c>
      <c r="Q23" s="20">
        <v>21060</v>
      </c>
      <c r="R23" s="41">
        <v>13</v>
      </c>
    </row>
    <row r="24" spans="1:18" ht="15">
      <c r="A24" s="11" t="s">
        <v>41</v>
      </c>
      <c r="B24" s="11" t="s">
        <v>42</v>
      </c>
      <c r="C24" s="18">
        <v>16534</v>
      </c>
      <c r="D24" s="20">
        <v>70435</v>
      </c>
      <c r="E24" s="22">
        <v>33.86</v>
      </c>
      <c r="F24" s="11" t="s">
        <v>79</v>
      </c>
      <c r="G24" s="20">
        <v>52654</v>
      </c>
      <c r="H24" s="22">
        <v>25.31</v>
      </c>
      <c r="I24" s="20">
        <v>0</v>
      </c>
      <c r="J24" s="22">
        <v>0</v>
      </c>
      <c r="K24" s="20">
        <v>40144</v>
      </c>
      <c r="L24" s="22">
        <v>19.3</v>
      </c>
      <c r="M24" s="20">
        <v>21307</v>
      </c>
      <c r="N24" s="22">
        <v>16.39</v>
      </c>
      <c r="O24" s="20">
        <v>13010</v>
      </c>
      <c r="P24" s="22">
        <v>16.68</v>
      </c>
      <c r="Q24" s="20">
        <v>42869</v>
      </c>
      <c r="R24" s="41">
        <v>20.61</v>
      </c>
    </row>
    <row r="25" spans="1:18" ht="15">
      <c r="A25" s="11" t="s">
        <v>43</v>
      </c>
      <c r="B25" s="11" t="s">
        <v>44</v>
      </c>
      <c r="C25" s="18">
        <v>16016</v>
      </c>
      <c r="D25" s="20">
        <v>59187</v>
      </c>
      <c r="E25" s="22">
        <v>27.76</v>
      </c>
      <c r="F25" s="11" t="s">
        <v>79</v>
      </c>
      <c r="G25" s="20" t="s">
        <v>65</v>
      </c>
      <c r="H25" s="22" t="s">
        <v>65</v>
      </c>
      <c r="I25" s="20">
        <v>31635</v>
      </c>
      <c r="J25" s="22">
        <v>16.44</v>
      </c>
      <c r="K25" s="20">
        <v>40781</v>
      </c>
      <c r="L25" s="22">
        <v>21.19</v>
      </c>
      <c r="M25" s="20" t="s">
        <v>65</v>
      </c>
      <c r="N25" s="22" t="s">
        <v>65</v>
      </c>
      <c r="O25" s="20" t="s">
        <v>65</v>
      </c>
      <c r="P25" s="22" t="s">
        <v>65</v>
      </c>
      <c r="Q25" s="20">
        <v>26081</v>
      </c>
      <c r="R25" s="41">
        <v>13.56</v>
      </c>
    </row>
    <row r="26" spans="1:18" ht="15">
      <c r="A26" s="11" t="s">
        <v>45</v>
      </c>
      <c r="B26" s="11" t="s">
        <v>46</v>
      </c>
      <c r="C26" s="18">
        <v>12702</v>
      </c>
      <c r="D26" s="20">
        <v>1200</v>
      </c>
      <c r="E26" s="22" t="s">
        <v>65</v>
      </c>
      <c r="F26" s="11" t="s">
        <v>80</v>
      </c>
      <c r="G26" s="20" t="s">
        <v>65</v>
      </c>
      <c r="H26" s="22" t="s">
        <v>65</v>
      </c>
      <c r="I26" s="20" t="s">
        <v>65</v>
      </c>
      <c r="J26" s="22" t="s">
        <v>65</v>
      </c>
      <c r="K26" s="20" t="s">
        <v>65</v>
      </c>
      <c r="L26" s="22" t="s">
        <v>65</v>
      </c>
      <c r="M26" s="20" t="s">
        <v>65</v>
      </c>
      <c r="N26" s="22" t="s">
        <v>65</v>
      </c>
      <c r="O26" s="20" t="s">
        <v>65</v>
      </c>
      <c r="P26" s="22" t="s">
        <v>65</v>
      </c>
      <c r="Q26" s="20" t="s">
        <v>65</v>
      </c>
      <c r="R26" s="41" t="s">
        <v>65</v>
      </c>
    </row>
    <row r="27" spans="1:18" ht="15">
      <c r="A27" s="11" t="s">
        <v>47</v>
      </c>
      <c r="B27" s="11" t="s">
        <v>48</v>
      </c>
      <c r="C27" s="18">
        <v>16715</v>
      </c>
      <c r="D27" s="20">
        <v>66053</v>
      </c>
      <c r="E27" s="22">
        <v>31</v>
      </c>
      <c r="F27" s="11" t="s">
        <v>79</v>
      </c>
      <c r="G27" s="20" t="s">
        <v>65</v>
      </c>
      <c r="H27" s="22" t="s">
        <v>65</v>
      </c>
      <c r="I27" s="20">
        <v>41860</v>
      </c>
      <c r="J27" s="22">
        <v>20.12</v>
      </c>
      <c r="K27" s="20">
        <v>43552</v>
      </c>
      <c r="L27" s="22">
        <v>20.93</v>
      </c>
      <c r="M27" s="20" t="s">
        <v>65</v>
      </c>
      <c r="N27" s="22" t="s">
        <v>65</v>
      </c>
      <c r="O27" s="20">
        <v>41860</v>
      </c>
      <c r="P27" s="22">
        <v>20.12</v>
      </c>
      <c r="Q27" s="20" t="s">
        <v>65</v>
      </c>
      <c r="R27" s="41" t="s">
        <v>65</v>
      </c>
    </row>
    <row r="28" spans="1:18" ht="15">
      <c r="A28" s="11" t="s">
        <v>49</v>
      </c>
      <c r="B28" s="11" t="s">
        <v>50</v>
      </c>
      <c r="C28" s="18">
        <v>14064</v>
      </c>
      <c r="D28" s="20">
        <v>69465</v>
      </c>
      <c r="E28" s="22">
        <v>0</v>
      </c>
      <c r="F28" s="11" t="s">
        <v>79</v>
      </c>
      <c r="G28" s="20">
        <v>37440</v>
      </c>
      <c r="H28" s="22">
        <v>0</v>
      </c>
      <c r="I28" s="20">
        <v>4680</v>
      </c>
      <c r="J28" s="22">
        <v>15</v>
      </c>
      <c r="K28" s="20">
        <v>38024</v>
      </c>
      <c r="L28" s="22">
        <v>0</v>
      </c>
      <c r="M28" s="20" t="s">
        <v>65</v>
      </c>
      <c r="N28" s="22" t="s">
        <v>65</v>
      </c>
      <c r="O28" s="20" t="s">
        <v>65</v>
      </c>
      <c r="P28" s="22" t="s">
        <v>65</v>
      </c>
      <c r="Q28" s="20">
        <v>34670</v>
      </c>
      <c r="R28" s="41">
        <v>0</v>
      </c>
    </row>
  </sheetData>
  <sheetProtection/>
  <conditionalFormatting sqref="A3:R28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Staffing 10,000-24,999 Pop&amp;R&amp;P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2010-08-25T21:23:15Z</cp:lastPrinted>
  <dcterms:created xsi:type="dcterms:W3CDTF">2010-08-25T20:31:10Z</dcterms:created>
  <dcterms:modified xsi:type="dcterms:W3CDTF">2010-09-02T12:55:52Z</dcterms:modified>
  <cp:category/>
  <cp:version/>
  <cp:contentType/>
  <cp:contentStatus/>
</cp:coreProperties>
</file>