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'Sheet1'!$A$1:$D$294</definedName>
  </definedNames>
  <calcPr fullCalcOnLoad="1"/>
</workbook>
</file>

<file path=xl/sharedStrings.xml><?xml version="1.0" encoding="utf-8"?>
<sst xmlns="http://schemas.openxmlformats.org/spreadsheetml/2006/main" count="237" uniqueCount="78">
  <si>
    <t>Rating of how well services address the needs of Maine libraries and residents</t>
  </si>
  <si>
    <t>Maine Regional Library System</t>
  </si>
  <si>
    <t>1 - Very Poorly</t>
  </si>
  <si>
    <t>5 - Very Well</t>
  </si>
  <si>
    <t>0 - Don't Know - No Opinion</t>
  </si>
  <si>
    <t>Area Reference and Resource Center Libraries</t>
  </si>
  <si>
    <t>District Consultants</t>
  </si>
  <si>
    <t>Library Development Consultants (school and technology)</t>
  </si>
  <si>
    <t>Maine School and Library Network</t>
  </si>
  <si>
    <t>Maine Info Net</t>
  </si>
  <si>
    <t>Minerva</t>
  </si>
  <si>
    <t>Marvel</t>
  </si>
  <si>
    <t>Other</t>
  </si>
  <si>
    <t>Library for the Blind and Physically Handicapped</t>
  </si>
  <si>
    <t>Books by Mail</t>
  </si>
  <si>
    <t>Summer reading program for juvenile readers</t>
  </si>
  <si>
    <t>Large print collections for loan to public libraries</t>
  </si>
  <si>
    <t>Which two services of the Maine State Library are the most important to your library?</t>
  </si>
  <si>
    <t>Degree of agreement or disagreement with the following statements</t>
  </si>
  <si>
    <t>Continuing education opportunities available to me/my staff are adequate to meet our needs</t>
  </si>
  <si>
    <t>1 - Highly disagree</t>
  </si>
  <si>
    <t>5 - Highly agree</t>
  </si>
  <si>
    <t>Video conferencing capabilities should be a top priority for Maine libraries</t>
  </si>
  <si>
    <t>Interlibrary Loan works well in Maine</t>
  </si>
  <si>
    <t>The Maine State Library is adequately staffed to serve the needs of Maine libraries and residents</t>
  </si>
  <si>
    <t>Minerva should be self-supporting</t>
  </si>
  <si>
    <t>The collections at the Area Reference and Resource Center Libraries are out of date</t>
  </si>
  <si>
    <t>The best way to form partnerships is at the local (rather than the state) level</t>
  </si>
  <si>
    <t>Great strides have been made in resource sharing in recent years</t>
  </si>
  <si>
    <t>Affordable van delivery is a top priority for Maine libraries</t>
  </si>
  <si>
    <t>I or my staff use(s) the Maine State Library website at least weekly</t>
  </si>
  <si>
    <t>Connectivity is the biggest technology issue facing my library</t>
  </si>
  <si>
    <t>Indicate the type of library you represent</t>
  </si>
  <si>
    <t>Public Library</t>
  </si>
  <si>
    <t>Combined school/public library</t>
  </si>
  <si>
    <t>School library/media center</t>
  </si>
  <si>
    <t>Academic - 4 yr - privately funded</t>
  </si>
  <si>
    <t>Academic - 4 yr - publicly funded</t>
  </si>
  <si>
    <t>Academic - 2 yr technical or community college</t>
  </si>
  <si>
    <t>Special</t>
  </si>
  <si>
    <t>Select the title that represents your duties</t>
  </si>
  <si>
    <t>Library director</t>
  </si>
  <si>
    <t>School library/media specialist</t>
  </si>
  <si>
    <t>Reference/information services librarian</t>
  </si>
  <si>
    <t>Children's/youth services librarian</t>
  </si>
  <si>
    <t>Cataloger/Bibliographer</t>
  </si>
  <si>
    <t>Technology coordinator</t>
  </si>
  <si>
    <t>Acquisitions librarian</t>
  </si>
  <si>
    <t>Information literacy/bibliographic instruction specialist</t>
  </si>
  <si>
    <t>Others</t>
  </si>
  <si>
    <t>Number of FTE staff</t>
  </si>
  <si>
    <t>Less than 1</t>
  </si>
  <si>
    <t>1.01 - 3.00</t>
  </si>
  <si>
    <t>3.01 - 5.00</t>
  </si>
  <si>
    <t>5.01 - 10.00</t>
  </si>
  <si>
    <t>10.01 - 20.00</t>
  </si>
  <si>
    <t>Materials budget</t>
  </si>
  <si>
    <t>Under $ 2,000</t>
  </si>
  <si>
    <t>$ 2,001 - $ 5,000</t>
  </si>
  <si>
    <t>$ 5,001 - $ 10,000</t>
  </si>
  <si>
    <t>$ 10,001 - $ 25,000</t>
  </si>
  <si>
    <t>$ 25,001 - $ 50,000</t>
  </si>
  <si>
    <t>$ 50,001 - $ 75,000</t>
  </si>
  <si>
    <t>$ 75,001 - $ 100,000</t>
  </si>
  <si>
    <t>The top priority service or program for the Maine State Library for the coming five year plan should be:</t>
  </si>
  <si>
    <t>1.00</t>
  </si>
  <si>
    <t>More than 20</t>
  </si>
  <si>
    <t>Over $ 100,000</t>
  </si>
  <si>
    <t xml:space="preserve"> </t>
  </si>
  <si>
    <t>None of the above/No Response</t>
  </si>
  <si>
    <t>No Response</t>
  </si>
  <si>
    <t>Mean</t>
  </si>
  <si>
    <t>See text responses</t>
  </si>
  <si>
    <t>Responses</t>
  </si>
  <si>
    <t>Percentage of Responses Excluding Don't Know/No Opinion Responses</t>
  </si>
  <si>
    <t>Total Percentage</t>
  </si>
  <si>
    <t>Statewide toll-free 800 telephone line for patron use</t>
  </si>
  <si>
    <t>Rating of how well the following services address the needs of Maine residents who have difficulty accessing traditional library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</si>
</sst>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/>
    </xf>
    <xf numFmtId="0" fontId="0" fillId="0" borderId="0" xfId="0" applyAlignment="1" quotePrefix="1">
      <alignment horizontal="left" indent="1"/>
    </xf>
    <xf numFmtId="0" fontId="0" fillId="0" borderId="0" xfId="0" applyAlignment="1">
      <alignment horizontal="left" wrapText="1" indent="1"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5"/>
  <sheetViews>
    <sheetView tabSelected="1" view="pageBreakPreview" zoomScale="60" workbookViewId="0" topLeftCell="A46">
      <selection activeCell="A78" sqref="A78"/>
    </sheetView>
  </sheetViews>
  <sheetFormatPr defaultColWidth="9.140625" defaultRowHeight="12.75"/>
  <cols>
    <col min="1" max="1" width="37.140625" style="0" customWidth="1"/>
    <col min="3" max="3" width="13.140625" style="0" customWidth="1"/>
  </cols>
  <sheetData>
    <row r="1" spans="1:4" ht="108.75">
      <c r="A1" s="1" t="s">
        <v>68</v>
      </c>
      <c r="B1" s="13" t="s">
        <v>73</v>
      </c>
      <c r="C1" s="13" t="s">
        <v>74</v>
      </c>
      <c r="D1" s="13" t="s">
        <v>75</v>
      </c>
    </row>
    <row r="2" spans="1:4" ht="38.25">
      <c r="A2" s="1" t="s">
        <v>0</v>
      </c>
      <c r="B2" s="13"/>
      <c r="C2" s="13"/>
      <c r="D2" s="13"/>
    </row>
    <row r="3" ht="12.75">
      <c r="A3" s="3" t="s">
        <v>1</v>
      </c>
    </row>
    <row r="4" spans="1:4" ht="12.75">
      <c r="A4" s="5" t="s">
        <v>2</v>
      </c>
      <c r="B4">
        <v>1</v>
      </c>
      <c r="C4" s="10">
        <f>+B4/SUM($B$4:$B$8)</f>
        <v>0.006289308176100629</v>
      </c>
      <c r="D4" s="10">
        <f aca="true" t="shared" si="0" ref="D4:D9">+B4/SUM($B$4:$B$9)</f>
        <v>0.005988023952095809</v>
      </c>
    </row>
    <row r="5" spans="1:4" ht="12.75">
      <c r="A5" s="5">
        <v>2</v>
      </c>
      <c r="B5">
        <v>4</v>
      </c>
      <c r="C5" s="10">
        <f>+B5/SUM($B$4:$B$8)</f>
        <v>0.025157232704402517</v>
      </c>
      <c r="D5" s="10">
        <f t="shared" si="0"/>
        <v>0.023952095808383235</v>
      </c>
    </row>
    <row r="6" spans="1:4" ht="12.75">
      <c r="A6" s="5">
        <v>3</v>
      </c>
      <c r="B6">
        <v>24</v>
      </c>
      <c r="C6" s="10">
        <f>+B6/SUM($B$4:$B$8)</f>
        <v>0.1509433962264151</v>
      </c>
      <c r="D6" s="10">
        <f t="shared" si="0"/>
        <v>0.1437125748502994</v>
      </c>
    </row>
    <row r="7" spans="1:4" ht="12.75">
      <c r="A7" s="5">
        <v>4</v>
      </c>
      <c r="B7">
        <v>54</v>
      </c>
      <c r="C7" s="10">
        <f>+B7/SUM($B$4:$B$8)</f>
        <v>0.33962264150943394</v>
      </c>
      <c r="D7" s="10">
        <f t="shared" si="0"/>
        <v>0.32335329341317365</v>
      </c>
    </row>
    <row r="8" spans="1:4" ht="12.75">
      <c r="A8" s="5" t="s">
        <v>3</v>
      </c>
      <c r="B8">
        <v>76</v>
      </c>
      <c r="C8" s="10">
        <f>+B8/SUM($B$4:$B$8)</f>
        <v>0.4779874213836478</v>
      </c>
      <c r="D8" s="10">
        <f t="shared" si="0"/>
        <v>0.4550898203592814</v>
      </c>
    </row>
    <row r="9" spans="1:4" ht="12.75">
      <c r="A9" s="5" t="s">
        <v>4</v>
      </c>
      <c r="B9">
        <v>8</v>
      </c>
      <c r="C9" s="10" t="s">
        <v>68</v>
      </c>
      <c r="D9" s="10">
        <f t="shared" si="0"/>
        <v>0.04790419161676647</v>
      </c>
    </row>
    <row r="10" spans="1:2" ht="12.75">
      <c r="A10" s="11" t="s">
        <v>71</v>
      </c>
      <c r="B10" s="12">
        <f>+((B4*1)+(B5*2)+(B6*3)+(B7*4)+(B8*5))/SUM(B4:B8)</f>
        <v>4.2578616352201255</v>
      </c>
    </row>
    <row r="11" ht="12.75">
      <c r="B11" t="s">
        <v>68</v>
      </c>
    </row>
    <row r="12" ht="25.5">
      <c r="A12" s="6" t="s">
        <v>5</v>
      </c>
    </row>
    <row r="13" spans="1:4" ht="12.75">
      <c r="A13" s="5" t="s">
        <v>2</v>
      </c>
      <c r="B13">
        <v>28</v>
      </c>
      <c r="C13" s="10">
        <f>+B13/SUM($B$13:$B$17)</f>
        <v>0.1696969696969697</v>
      </c>
      <c r="D13" s="10">
        <f aca="true" t="shared" si="1" ref="D13:D18">+B13/SUM($B$13:$B$18)</f>
        <v>0.16766467065868262</v>
      </c>
    </row>
    <row r="14" spans="1:4" ht="12.75">
      <c r="A14" s="5">
        <v>2</v>
      </c>
      <c r="B14">
        <v>7</v>
      </c>
      <c r="C14" s="10">
        <f>+B14/SUM($B$13:$B$17)</f>
        <v>0.04242424242424243</v>
      </c>
      <c r="D14" s="10">
        <f t="shared" si="1"/>
        <v>0.041916167664670656</v>
      </c>
    </row>
    <row r="15" spans="1:4" ht="12.75">
      <c r="A15" s="5">
        <v>3</v>
      </c>
      <c r="B15">
        <v>18</v>
      </c>
      <c r="C15" s="10">
        <f>+B15/SUM($B$13:$B$17)</f>
        <v>0.10909090909090909</v>
      </c>
      <c r="D15" s="10">
        <f t="shared" si="1"/>
        <v>0.10778443113772455</v>
      </c>
    </row>
    <row r="16" spans="1:4" ht="12.75">
      <c r="A16" s="5">
        <v>4</v>
      </c>
      <c r="B16">
        <v>53</v>
      </c>
      <c r="C16" s="10">
        <f>+B16/SUM($B$13:$B$17)</f>
        <v>0.3212121212121212</v>
      </c>
      <c r="D16" s="10">
        <f t="shared" si="1"/>
        <v>0.31736526946107785</v>
      </c>
    </row>
    <row r="17" spans="1:4" ht="12.75">
      <c r="A17" s="5" t="s">
        <v>3</v>
      </c>
      <c r="B17">
        <v>59</v>
      </c>
      <c r="C17" s="10">
        <f>+B17/SUM($B$13:$B$17)</f>
        <v>0.3575757575757576</v>
      </c>
      <c r="D17" s="10">
        <f t="shared" si="1"/>
        <v>0.3532934131736527</v>
      </c>
    </row>
    <row r="18" spans="1:4" ht="12.75">
      <c r="A18" s="5" t="s">
        <v>4</v>
      </c>
      <c r="B18">
        <v>2</v>
      </c>
      <c r="D18" s="10">
        <f t="shared" si="1"/>
        <v>0.011976047904191617</v>
      </c>
    </row>
    <row r="19" spans="1:2" ht="12.75">
      <c r="A19" s="11" t="s">
        <v>71</v>
      </c>
      <c r="B19" s="12">
        <f>+((B13*1)+(B14*2)+(B15*3)+(B16*4)+(B17*5))/SUM(B13:B17)</f>
        <v>3.6545454545454548</v>
      </c>
    </row>
    <row r="20" ht="12.75">
      <c r="A20" s="5"/>
    </row>
    <row r="21" ht="12.75">
      <c r="A21" s="3" t="s">
        <v>6</v>
      </c>
    </row>
    <row r="22" spans="1:4" ht="12.75">
      <c r="A22" s="5" t="s">
        <v>2</v>
      </c>
      <c r="B22">
        <v>4</v>
      </c>
      <c r="C22" s="10">
        <f>+B22/SUM($B$22:$B$26)</f>
        <v>0.026143790849673203</v>
      </c>
      <c r="D22" s="10">
        <f aca="true" t="shared" si="2" ref="D22:D27">+B22/SUM($B$22:$B$27)</f>
        <v>0.023952095808383235</v>
      </c>
    </row>
    <row r="23" spans="1:4" ht="12.75">
      <c r="A23" s="5">
        <v>2</v>
      </c>
      <c r="B23">
        <v>5</v>
      </c>
      <c r="C23" s="10">
        <f>+B23/SUM($B$22:$B$26)</f>
        <v>0.032679738562091505</v>
      </c>
      <c r="D23" s="10">
        <f t="shared" si="2"/>
        <v>0.029940119760479042</v>
      </c>
    </row>
    <row r="24" spans="1:4" ht="12.75">
      <c r="A24" s="5">
        <v>3</v>
      </c>
      <c r="B24">
        <v>19</v>
      </c>
      <c r="C24" s="10">
        <f>+B24/SUM($B$22:$B$26)</f>
        <v>0.12418300653594772</v>
      </c>
      <c r="D24" s="10">
        <f t="shared" si="2"/>
        <v>0.11377245508982035</v>
      </c>
    </row>
    <row r="25" spans="1:4" ht="12.75">
      <c r="A25" s="5">
        <v>4</v>
      </c>
      <c r="B25">
        <v>61</v>
      </c>
      <c r="C25" s="10">
        <f>+B25/SUM($B$22:$B$26)</f>
        <v>0.39869281045751637</v>
      </c>
      <c r="D25" s="10">
        <f t="shared" si="2"/>
        <v>0.3652694610778443</v>
      </c>
    </row>
    <row r="26" spans="1:4" ht="12.75">
      <c r="A26" s="5" t="s">
        <v>3</v>
      </c>
      <c r="B26">
        <v>64</v>
      </c>
      <c r="C26" s="10">
        <f>+B26/SUM($B$22:$B$26)</f>
        <v>0.41830065359477125</v>
      </c>
      <c r="D26" s="10">
        <f t="shared" si="2"/>
        <v>0.38323353293413176</v>
      </c>
    </row>
    <row r="27" spans="1:4" ht="12.75">
      <c r="A27" s="5" t="s">
        <v>4</v>
      </c>
      <c r="B27">
        <v>14</v>
      </c>
      <c r="D27" s="10">
        <f t="shared" si="2"/>
        <v>0.08383233532934131</v>
      </c>
    </row>
    <row r="28" spans="1:2" ht="12.75">
      <c r="A28" s="11" t="s">
        <v>71</v>
      </c>
      <c r="B28" s="12">
        <f>+((B22*1)+(B23*2)+(B24*3)+(B25*4)+(B26*5))/SUM(B22:B26)</f>
        <v>4.150326797385621</v>
      </c>
    </row>
    <row r="29" ht="12.75">
      <c r="A29" s="5"/>
    </row>
    <row r="30" ht="12.75">
      <c r="B30" t="s">
        <v>68</v>
      </c>
    </row>
    <row r="31" ht="25.5">
      <c r="A31" s="6" t="s">
        <v>7</v>
      </c>
    </row>
    <row r="32" spans="1:4" ht="12.75">
      <c r="A32" s="5" t="s">
        <v>2</v>
      </c>
      <c r="B32">
        <v>2</v>
      </c>
      <c r="C32" s="10">
        <f>+B32/SUM($B$32:$B$36)</f>
        <v>0.016260162601626018</v>
      </c>
      <c r="D32" s="10">
        <f aca="true" t="shared" si="3" ref="D32:D37">+B32/SUM($B$32:$B$37)</f>
        <v>0.011976047904191617</v>
      </c>
    </row>
    <row r="33" spans="1:4" ht="12.75">
      <c r="A33" s="5">
        <v>2</v>
      </c>
      <c r="B33">
        <v>4</v>
      </c>
      <c r="C33" s="10">
        <f>+B33/SUM($B$32:$B$36)</f>
        <v>0.032520325203252036</v>
      </c>
      <c r="D33" s="10">
        <f t="shared" si="3"/>
        <v>0.023952095808383235</v>
      </c>
    </row>
    <row r="34" spans="1:4" ht="12.75">
      <c r="A34" s="5">
        <v>3</v>
      </c>
      <c r="B34">
        <v>31</v>
      </c>
      <c r="C34" s="10">
        <f>+B34/SUM($B$32:$B$36)</f>
        <v>0.25203252032520324</v>
      </c>
      <c r="D34" s="10">
        <f t="shared" si="3"/>
        <v>0.18562874251497005</v>
      </c>
    </row>
    <row r="35" spans="1:4" ht="12.75">
      <c r="A35" s="5">
        <v>4</v>
      </c>
      <c r="B35">
        <v>52</v>
      </c>
      <c r="C35" s="10">
        <f>+B35/SUM($B$32:$B$36)</f>
        <v>0.42276422764227645</v>
      </c>
      <c r="D35" s="10">
        <f t="shared" si="3"/>
        <v>0.31137724550898205</v>
      </c>
    </row>
    <row r="36" spans="1:4" ht="12.75">
      <c r="A36" s="5" t="s">
        <v>3</v>
      </c>
      <c r="B36">
        <v>34</v>
      </c>
      <c r="C36" s="10">
        <f>+B36/SUM($B$32:$B$36)</f>
        <v>0.2764227642276423</v>
      </c>
      <c r="D36" s="10">
        <f t="shared" si="3"/>
        <v>0.20359281437125748</v>
      </c>
    </row>
    <row r="37" spans="1:4" ht="12.75">
      <c r="A37" s="5" t="s">
        <v>4</v>
      </c>
      <c r="B37">
        <v>44</v>
      </c>
      <c r="D37" s="10">
        <f t="shared" si="3"/>
        <v>0.2634730538922156</v>
      </c>
    </row>
    <row r="38" spans="1:2" ht="12.75">
      <c r="A38" s="11" t="s">
        <v>71</v>
      </c>
      <c r="B38" s="12">
        <f>+((B32*1)+(B33*2)+(B34*3)+(B35*4)+(B36*5))/SUM(B32:B36)</f>
        <v>3.910569105691057</v>
      </c>
    </row>
    <row r="39" spans="1:4" ht="108.75">
      <c r="A39" s="1" t="s">
        <v>68</v>
      </c>
      <c r="B39" s="13" t="s">
        <v>73</v>
      </c>
      <c r="C39" s="13" t="s">
        <v>74</v>
      </c>
      <c r="D39" s="13" t="s">
        <v>75</v>
      </c>
    </row>
    <row r="40" ht="12.75">
      <c r="B40" t="s">
        <v>68</v>
      </c>
    </row>
    <row r="41" ht="12.75">
      <c r="A41" s="6" t="s">
        <v>8</v>
      </c>
    </row>
    <row r="42" spans="1:4" ht="12.75">
      <c r="A42" s="5" t="s">
        <v>2</v>
      </c>
      <c r="B42">
        <v>1</v>
      </c>
      <c r="C42" s="10">
        <f>+B42/SUM($B$42:$B$46)</f>
        <v>0.006711409395973154</v>
      </c>
      <c r="D42" s="10">
        <f aca="true" t="shared" si="4" ref="D42:D47">+B42/SUM($B$42:$B$47)</f>
        <v>0.005988023952095809</v>
      </c>
    </row>
    <row r="43" spans="1:4" ht="12.75">
      <c r="A43" s="5">
        <v>2</v>
      </c>
      <c r="B43">
        <v>1</v>
      </c>
      <c r="C43" s="10">
        <f>+B43/SUM($B$42:$B$46)</f>
        <v>0.006711409395973154</v>
      </c>
      <c r="D43" s="10">
        <f t="shared" si="4"/>
        <v>0.005988023952095809</v>
      </c>
    </row>
    <row r="44" spans="1:4" ht="12.75">
      <c r="A44" s="5">
        <v>3</v>
      </c>
      <c r="B44">
        <v>9</v>
      </c>
      <c r="C44" s="10">
        <f>+B44/SUM($B$42:$B$46)</f>
        <v>0.06040268456375839</v>
      </c>
      <c r="D44" s="10">
        <f t="shared" si="4"/>
        <v>0.05389221556886228</v>
      </c>
    </row>
    <row r="45" spans="1:4" ht="12.75">
      <c r="A45" s="5">
        <v>4</v>
      </c>
      <c r="B45">
        <v>53</v>
      </c>
      <c r="C45" s="10">
        <f>+B45/SUM($B$42:$B$46)</f>
        <v>0.35570469798657717</v>
      </c>
      <c r="D45" s="10">
        <f t="shared" si="4"/>
        <v>0.31736526946107785</v>
      </c>
    </row>
    <row r="46" spans="1:4" ht="12.75">
      <c r="A46" s="5" t="s">
        <v>3</v>
      </c>
      <c r="B46">
        <v>85</v>
      </c>
      <c r="C46" s="10">
        <f>+B46/SUM($B$42:$B$46)</f>
        <v>0.5704697986577181</v>
      </c>
      <c r="D46" s="10">
        <f t="shared" si="4"/>
        <v>0.5089820359281437</v>
      </c>
    </row>
    <row r="47" spans="1:4" ht="12.75">
      <c r="A47" s="5" t="s">
        <v>4</v>
      </c>
      <c r="B47">
        <v>18</v>
      </c>
      <c r="D47" s="10">
        <f t="shared" si="4"/>
        <v>0.10778443113772455</v>
      </c>
    </row>
    <row r="48" spans="1:2" ht="12.75">
      <c r="A48" s="11" t="s">
        <v>71</v>
      </c>
      <c r="B48" s="12">
        <f>+((B42*1)+(B43*2)+(B44*3)+(B45*4)+(B46*5))/SUM(B42:B46)</f>
        <v>4.476510067114094</v>
      </c>
    </row>
    <row r="49" ht="12.75">
      <c r="A49" s="5"/>
    </row>
    <row r="50" ht="12.75">
      <c r="A50" s="3" t="s">
        <v>9</v>
      </c>
    </row>
    <row r="51" spans="1:4" ht="12.75">
      <c r="A51" s="5" t="s">
        <v>2</v>
      </c>
      <c r="B51">
        <v>0</v>
      </c>
      <c r="C51" s="10">
        <f>+B51/SUM($B$51:$B$55)</f>
        <v>0</v>
      </c>
      <c r="D51" s="10">
        <f aca="true" t="shared" si="5" ref="D51:D56">+B51/SUM($B$51:$B$56)</f>
        <v>0</v>
      </c>
    </row>
    <row r="52" spans="1:4" ht="12.75">
      <c r="A52" s="5">
        <v>2</v>
      </c>
      <c r="B52">
        <v>3</v>
      </c>
      <c r="C52" s="10">
        <f>+B52/SUM($B$51:$B$55)</f>
        <v>0.01910828025477707</v>
      </c>
      <c r="D52" s="10">
        <f t="shared" si="5"/>
        <v>0.017964071856287425</v>
      </c>
    </row>
    <row r="53" spans="1:4" ht="12.75">
      <c r="A53" s="5">
        <v>3</v>
      </c>
      <c r="B53">
        <v>21</v>
      </c>
      <c r="C53" s="10">
        <f>+B53/SUM($B$51:$B$55)</f>
        <v>0.1337579617834395</v>
      </c>
      <c r="D53" s="10">
        <f t="shared" si="5"/>
        <v>0.12574850299401197</v>
      </c>
    </row>
    <row r="54" spans="1:4" ht="12.75">
      <c r="A54" s="5">
        <v>4</v>
      </c>
      <c r="B54">
        <v>50</v>
      </c>
      <c r="C54" s="10">
        <f>+B54/SUM($B$51:$B$55)</f>
        <v>0.3184713375796178</v>
      </c>
      <c r="D54" s="10">
        <f t="shared" si="5"/>
        <v>0.2994011976047904</v>
      </c>
    </row>
    <row r="55" spans="1:4" ht="12.75">
      <c r="A55" s="5" t="s">
        <v>3</v>
      </c>
      <c r="B55">
        <v>83</v>
      </c>
      <c r="C55" s="10">
        <f>+B55/SUM($B$51:$B$55)</f>
        <v>0.5286624203821656</v>
      </c>
      <c r="D55" s="10">
        <f t="shared" si="5"/>
        <v>0.49700598802395207</v>
      </c>
    </row>
    <row r="56" spans="1:4" ht="12.75">
      <c r="A56" s="5" t="s">
        <v>4</v>
      </c>
      <c r="B56">
        <v>10</v>
      </c>
      <c r="D56" s="10">
        <f t="shared" si="5"/>
        <v>0.059880239520958084</v>
      </c>
    </row>
    <row r="57" spans="1:2" ht="12.75">
      <c r="A57" s="11" t="s">
        <v>71</v>
      </c>
      <c r="B57" s="12">
        <f>+((B51*1)+(B52*2)+(B53*3)+(B54*4)+(B55*5))/SUM(B51:B55)</f>
        <v>4.356687898089172</v>
      </c>
    </row>
    <row r="58" ht="12.75">
      <c r="A58" s="5"/>
    </row>
    <row r="59" spans="1:4" ht="12.75">
      <c r="A59" s="3" t="s">
        <v>10</v>
      </c>
      <c r="B59">
        <v>1</v>
      </c>
      <c r="C59" s="10">
        <f>+B59/SUM($B$59:$B$63)</f>
        <v>0.007575757575757576</v>
      </c>
      <c r="D59" s="10">
        <f aca="true" t="shared" si="6" ref="D59:D64">+B59/SUM($B$59:$B$64)</f>
        <v>0.005988023952095809</v>
      </c>
    </row>
    <row r="60" spans="1:4" ht="12.75">
      <c r="A60" s="5" t="s">
        <v>2</v>
      </c>
      <c r="B60">
        <v>4</v>
      </c>
      <c r="C60" s="10">
        <f>+B60/SUM($B$59:$B$63)</f>
        <v>0.030303030303030304</v>
      </c>
      <c r="D60" s="10">
        <f t="shared" si="6"/>
        <v>0.023952095808383235</v>
      </c>
    </row>
    <row r="61" spans="1:4" ht="12.75">
      <c r="A61" s="5">
        <v>2</v>
      </c>
      <c r="B61">
        <v>23</v>
      </c>
      <c r="C61" s="10">
        <f>+B61/SUM($B$59:$B$63)</f>
        <v>0.17424242424242425</v>
      </c>
      <c r="D61" s="10">
        <f t="shared" si="6"/>
        <v>0.1377245508982036</v>
      </c>
    </row>
    <row r="62" spans="1:4" ht="12.75">
      <c r="A62" s="5">
        <v>3</v>
      </c>
      <c r="B62">
        <v>43</v>
      </c>
      <c r="C62" s="10">
        <f>+B62/SUM($B$59:$B$63)</f>
        <v>0.32575757575757575</v>
      </c>
      <c r="D62" s="10">
        <f t="shared" si="6"/>
        <v>0.25748502994011974</v>
      </c>
    </row>
    <row r="63" spans="1:4" ht="12.75">
      <c r="A63" s="5">
        <v>4</v>
      </c>
      <c r="B63">
        <v>61</v>
      </c>
      <c r="C63" s="10">
        <f>+B63/SUM($B$59:$B$63)</f>
        <v>0.4621212121212121</v>
      </c>
      <c r="D63" s="10">
        <f t="shared" si="6"/>
        <v>0.3652694610778443</v>
      </c>
    </row>
    <row r="64" spans="1:4" ht="12.75">
      <c r="A64" s="5" t="s">
        <v>3</v>
      </c>
      <c r="B64">
        <v>35</v>
      </c>
      <c r="D64" s="10">
        <f t="shared" si="6"/>
        <v>0.20958083832335328</v>
      </c>
    </row>
    <row r="65" spans="1:2" ht="12.75">
      <c r="A65" s="5" t="s">
        <v>4</v>
      </c>
      <c r="B65" s="12">
        <f>+((B59*1)+(B60*2)+(B61*3)+(B62*4)+(B63*5))/SUM(B59:B63)</f>
        <v>4.204545454545454</v>
      </c>
    </row>
    <row r="66" ht="12.75">
      <c r="A66" s="11" t="s">
        <v>71</v>
      </c>
    </row>
    <row r="67" spans="1:2" ht="12.75">
      <c r="A67" s="5"/>
      <c r="B67" t="s">
        <v>68</v>
      </c>
    </row>
    <row r="68" ht="12.75">
      <c r="A68" s="3" t="s">
        <v>11</v>
      </c>
    </row>
    <row r="69" spans="1:4" ht="12.75">
      <c r="A69" s="5" t="s">
        <v>2</v>
      </c>
      <c r="B69">
        <v>0</v>
      </c>
      <c r="C69" s="10">
        <f>+B69/SUM($B$69:$B$73)</f>
        <v>0</v>
      </c>
      <c r="D69" s="10">
        <f aca="true" t="shared" si="7" ref="D69:D74">+B69/SUM($B$69:$B$74)</f>
        <v>0</v>
      </c>
    </row>
    <row r="70" spans="1:4" ht="12.75">
      <c r="A70" s="5">
        <v>2</v>
      </c>
      <c r="B70">
        <v>5</v>
      </c>
      <c r="C70" s="10">
        <f>+B70/SUM($B$69:$B$73)</f>
        <v>0.031446540880503145</v>
      </c>
      <c r="D70" s="10">
        <f t="shared" si="7"/>
        <v>0.029940119760479042</v>
      </c>
    </row>
    <row r="71" spans="1:4" ht="12.75">
      <c r="A71" s="5">
        <v>3</v>
      </c>
      <c r="B71">
        <v>10</v>
      </c>
      <c r="C71" s="10">
        <f>+B71/SUM($B$69:$B$73)</f>
        <v>0.06289308176100629</v>
      </c>
      <c r="D71" s="10">
        <f t="shared" si="7"/>
        <v>0.059880239520958084</v>
      </c>
    </row>
    <row r="72" spans="1:4" ht="12.75">
      <c r="A72" s="5">
        <v>4</v>
      </c>
      <c r="B72">
        <v>44</v>
      </c>
      <c r="C72" s="10">
        <f>+B72/SUM($B$69:$B$73)</f>
        <v>0.27672955974842767</v>
      </c>
      <c r="D72" s="10">
        <f t="shared" si="7"/>
        <v>0.2634730538922156</v>
      </c>
    </row>
    <row r="73" spans="1:4" ht="12.75">
      <c r="A73" s="5" t="s">
        <v>3</v>
      </c>
      <c r="B73">
        <v>100</v>
      </c>
      <c r="C73" s="10">
        <f>+B73/SUM($B$69:$B$73)</f>
        <v>0.6289308176100629</v>
      </c>
      <c r="D73" s="10">
        <f t="shared" si="7"/>
        <v>0.5988023952095808</v>
      </c>
    </row>
    <row r="74" spans="1:4" ht="12.75">
      <c r="A74" s="5" t="s">
        <v>4</v>
      </c>
      <c r="B74">
        <v>8</v>
      </c>
      <c r="D74" s="10">
        <f t="shared" si="7"/>
        <v>0.04790419161676647</v>
      </c>
    </row>
    <row r="75" spans="1:2" ht="12.75">
      <c r="A75" s="11" t="s">
        <v>71</v>
      </c>
      <c r="B75" s="12">
        <f>+((B69*1)+(B70*2)+(B71*3)+(B72*4)+(B73*5))/SUM(B69:B73)</f>
        <v>4.50314465408805</v>
      </c>
    </row>
    <row r="76" ht="12.75">
      <c r="A76" s="1" t="s">
        <v>68</v>
      </c>
    </row>
    <row r="77" spans="2:4" ht="108.75">
      <c r="B77" s="13" t="s">
        <v>73</v>
      </c>
      <c r="C77" s="13" t="s">
        <v>74</v>
      </c>
      <c r="D77" s="13" t="s">
        <v>75</v>
      </c>
    </row>
    <row r="78" ht="51">
      <c r="A78" s="1" t="s">
        <v>77</v>
      </c>
    </row>
    <row r="79" ht="25.5">
      <c r="A79" s="6" t="s">
        <v>13</v>
      </c>
    </row>
    <row r="80" spans="1:4" ht="12.75">
      <c r="A80" s="5" t="s">
        <v>2</v>
      </c>
      <c r="B80">
        <v>0</v>
      </c>
      <c r="C80" s="10">
        <f>+B80/SUM($B$80:$B$84)</f>
        <v>0</v>
      </c>
      <c r="D80" s="10">
        <f aca="true" t="shared" si="8" ref="D80:D85">+B80/SUM($B$80:$B$85)</f>
        <v>0</v>
      </c>
    </row>
    <row r="81" spans="1:4" ht="12.75">
      <c r="A81" s="5">
        <v>2</v>
      </c>
      <c r="B81">
        <v>1</v>
      </c>
      <c r="C81" s="10">
        <f>+B81/SUM($B$80:$B$84)</f>
        <v>0.010869565217391304</v>
      </c>
      <c r="D81" s="10">
        <f t="shared" si="8"/>
        <v>0.005988023952095809</v>
      </c>
    </row>
    <row r="82" spans="1:4" ht="12.75">
      <c r="A82" s="5">
        <v>3</v>
      </c>
      <c r="B82">
        <v>18</v>
      </c>
      <c r="C82" s="10">
        <f>+B82/SUM($B$80:$B$84)</f>
        <v>0.1956521739130435</v>
      </c>
      <c r="D82" s="10">
        <f t="shared" si="8"/>
        <v>0.10778443113772455</v>
      </c>
    </row>
    <row r="83" spans="1:4" ht="12.75">
      <c r="A83" s="5">
        <v>4</v>
      </c>
      <c r="B83">
        <v>36</v>
      </c>
      <c r="C83" s="10">
        <f>+B83/SUM($B$80:$B$84)</f>
        <v>0.391304347826087</v>
      </c>
      <c r="D83" s="10">
        <f t="shared" si="8"/>
        <v>0.2155688622754491</v>
      </c>
    </row>
    <row r="84" spans="1:4" ht="12.75">
      <c r="A84" s="5" t="s">
        <v>3</v>
      </c>
      <c r="B84">
        <v>37</v>
      </c>
      <c r="C84" s="10">
        <f>+B84/SUM($B$80:$B$84)</f>
        <v>0.40217391304347827</v>
      </c>
      <c r="D84" s="10">
        <f t="shared" si="8"/>
        <v>0.2215568862275449</v>
      </c>
    </row>
    <row r="85" spans="1:4" ht="12.75">
      <c r="A85" s="5" t="s">
        <v>4</v>
      </c>
      <c r="B85">
        <v>75</v>
      </c>
      <c r="D85" s="10">
        <f t="shared" si="8"/>
        <v>0.4491017964071856</v>
      </c>
    </row>
    <row r="86" spans="1:2" ht="12.75">
      <c r="A86" s="11" t="s">
        <v>71</v>
      </c>
      <c r="B86" s="12">
        <f>+((B80*1)+(B81*2)+(B82*3)+(B83*4)+(B84*5))/SUM(B80:B84)</f>
        <v>4.184782608695652</v>
      </c>
    </row>
    <row r="87" ht="12.75">
      <c r="A87" s="5"/>
    </row>
    <row r="89" ht="12.75">
      <c r="A89" s="3" t="s">
        <v>14</v>
      </c>
    </row>
    <row r="90" spans="1:4" ht="12.75">
      <c r="A90" s="5" t="s">
        <v>2</v>
      </c>
      <c r="B90">
        <v>0</v>
      </c>
      <c r="C90" s="10">
        <f>+B90/SUM($B$90:$B$94)</f>
        <v>0</v>
      </c>
      <c r="D90" s="10">
        <f aca="true" t="shared" si="9" ref="D90:D95">+B90/SUM($B$90:$B$95)</f>
        <v>0</v>
      </c>
    </row>
    <row r="91" spans="1:4" ht="12.75">
      <c r="A91" s="5">
        <v>2</v>
      </c>
      <c r="B91">
        <v>4</v>
      </c>
      <c r="C91" s="10">
        <f>+B91/SUM($B$90:$B$94)</f>
        <v>0.042105263157894736</v>
      </c>
      <c r="D91" s="10">
        <f t="shared" si="9"/>
        <v>0.023952095808383235</v>
      </c>
    </row>
    <row r="92" spans="1:4" ht="12.75">
      <c r="A92" s="5">
        <v>3</v>
      </c>
      <c r="B92">
        <v>18</v>
      </c>
      <c r="C92" s="10">
        <f>+B92/SUM($B$90:$B$94)</f>
        <v>0.18947368421052632</v>
      </c>
      <c r="D92" s="10">
        <f t="shared" si="9"/>
        <v>0.10778443113772455</v>
      </c>
    </row>
    <row r="93" spans="1:4" ht="12.75">
      <c r="A93" s="5">
        <v>4</v>
      </c>
      <c r="B93">
        <v>36</v>
      </c>
      <c r="C93" s="10">
        <f>+B93/SUM($B$90:$B$94)</f>
        <v>0.37894736842105264</v>
      </c>
      <c r="D93" s="10">
        <f t="shared" si="9"/>
        <v>0.2155688622754491</v>
      </c>
    </row>
    <row r="94" spans="1:4" ht="12.75">
      <c r="A94" s="5" t="s">
        <v>3</v>
      </c>
      <c r="B94">
        <v>37</v>
      </c>
      <c r="C94" s="10">
        <f>+B94/SUM($B$90:$B$94)</f>
        <v>0.3894736842105263</v>
      </c>
      <c r="D94" s="10">
        <f t="shared" si="9"/>
        <v>0.2215568862275449</v>
      </c>
    </row>
    <row r="95" spans="1:4" ht="12.75">
      <c r="A95" s="5" t="s">
        <v>4</v>
      </c>
      <c r="B95">
        <v>72</v>
      </c>
      <c r="D95" s="10">
        <f t="shared" si="9"/>
        <v>0.4311377245508982</v>
      </c>
    </row>
    <row r="96" spans="1:2" ht="12.75">
      <c r="A96" s="11" t="s">
        <v>71</v>
      </c>
      <c r="B96" s="12">
        <f>+((B90*1)+(B91*2)+(B92*3)+(B93*4)+(B94*5))/SUM(B90:B94)</f>
        <v>4.11578947368421</v>
      </c>
    </row>
    <row r="97" ht="12.75">
      <c r="A97" s="5"/>
    </row>
    <row r="99" spans="1:2" ht="25.5">
      <c r="A99" s="6" t="s">
        <v>76</v>
      </c>
      <c r="B99" t="s">
        <v>68</v>
      </c>
    </row>
    <row r="100" spans="1:4" ht="12.75">
      <c r="A100" s="5" t="s">
        <v>2</v>
      </c>
      <c r="B100">
        <v>1</v>
      </c>
      <c r="C100" s="10">
        <f>+B100/SUM($B$100:$B$104)</f>
        <v>0.0125</v>
      </c>
      <c r="D100" s="10">
        <f aca="true" t="shared" si="10" ref="D100:D105">+B100/SUM($B$100:$B$105)</f>
        <v>0.005988023952095809</v>
      </c>
    </row>
    <row r="101" spans="1:4" ht="12.75">
      <c r="A101" s="5">
        <v>2</v>
      </c>
      <c r="B101">
        <v>0</v>
      </c>
      <c r="C101" s="10">
        <f>+B101/SUM($B$100:$B$104)</f>
        <v>0</v>
      </c>
      <c r="D101" s="10">
        <f t="shared" si="10"/>
        <v>0</v>
      </c>
    </row>
    <row r="102" spans="1:4" ht="12.75">
      <c r="A102" s="5">
        <v>3</v>
      </c>
      <c r="B102">
        <v>16</v>
      </c>
      <c r="C102" s="10">
        <f>+B102/SUM($B$100:$B$104)</f>
        <v>0.2</v>
      </c>
      <c r="D102" s="10">
        <f t="shared" si="10"/>
        <v>0.09580838323353294</v>
      </c>
    </row>
    <row r="103" spans="1:4" ht="12.75">
      <c r="A103" s="5">
        <v>4</v>
      </c>
      <c r="B103">
        <v>30</v>
      </c>
      <c r="C103" s="10">
        <f>+B103/SUM($B$100:$B$104)</f>
        <v>0.375</v>
      </c>
      <c r="D103" s="10">
        <f t="shared" si="10"/>
        <v>0.17964071856287425</v>
      </c>
    </row>
    <row r="104" spans="1:4" ht="12.75">
      <c r="A104" s="5" t="s">
        <v>3</v>
      </c>
      <c r="B104">
        <v>33</v>
      </c>
      <c r="C104" s="10">
        <f>+B104/SUM($B$100:$B$104)</f>
        <v>0.4125</v>
      </c>
      <c r="D104" s="10">
        <f t="shared" si="10"/>
        <v>0.19760479041916168</v>
      </c>
    </row>
    <row r="105" spans="1:4" ht="12.75">
      <c r="A105" s="5" t="s">
        <v>4</v>
      </c>
      <c r="B105">
        <v>87</v>
      </c>
      <c r="D105" s="10">
        <f t="shared" si="10"/>
        <v>0.5209580838323353</v>
      </c>
    </row>
    <row r="106" spans="1:2" ht="12.75">
      <c r="A106" s="11" t="s">
        <v>71</v>
      </c>
      <c r="B106" s="12">
        <f>+((B100*1)+(B101*2)+(B102*3)+(B103*4)+(B104*5))/SUM(B100:B104)</f>
        <v>4.175</v>
      </c>
    </row>
    <row r="107" ht="12.75">
      <c r="A107" s="1" t="s">
        <v>68</v>
      </c>
    </row>
    <row r="108" spans="2:4" ht="108.75">
      <c r="B108" s="13" t="s">
        <v>73</v>
      </c>
      <c r="C108" s="13" t="s">
        <v>74</v>
      </c>
      <c r="D108" s="13" t="s">
        <v>75</v>
      </c>
    </row>
    <row r="109" spans="1:2" ht="25.5">
      <c r="A109" s="6" t="s">
        <v>15</v>
      </c>
      <c r="B109" t="s">
        <v>68</v>
      </c>
    </row>
    <row r="110" spans="1:4" ht="12.75">
      <c r="A110" s="5" t="s">
        <v>2</v>
      </c>
      <c r="B110">
        <v>1</v>
      </c>
      <c r="C110" s="10">
        <f>+B110/SUM($B$110:$B$114)</f>
        <v>0.008620689655172414</v>
      </c>
      <c r="D110" s="10">
        <f aca="true" t="shared" si="11" ref="D110:D115">+B110/SUM($B$110:$B$115)</f>
        <v>0.005988023952095809</v>
      </c>
    </row>
    <row r="111" spans="1:4" ht="12.75">
      <c r="A111" s="5">
        <v>2</v>
      </c>
      <c r="B111">
        <v>2</v>
      </c>
      <c r="C111" s="10">
        <f>+B111/SUM($B$110:$B$114)</f>
        <v>0.017241379310344827</v>
      </c>
      <c r="D111" s="10">
        <f t="shared" si="11"/>
        <v>0.011976047904191617</v>
      </c>
    </row>
    <row r="112" spans="1:4" ht="12.75">
      <c r="A112" s="5">
        <v>3</v>
      </c>
      <c r="B112">
        <v>10</v>
      </c>
      <c r="C112" s="10">
        <f>+B112/SUM($B$110:$B$114)</f>
        <v>0.08620689655172414</v>
      </c>
      <c r="D112" s="10">
        <f t="shared" si="11"/>
        <v>0.059880239520958084</v>
      </c>
    </row>
    <row r="113" spans="1:4" ht="12.75">
      <c r="A113" s="5">
        <v>4</v>
      </c>
      <c r="B113">
        <v>45</v>
      </c>
      <c r="C113" s="10">
        <f>+B113/SUM($B$110:$B$114)</f>
        <v>0.3879310344827586</v>
      </c>
      <c r="D113" s="10">
        <f t="shared" si="11"/>
        <v>0.2694610778443114</v>
      </c>
    </row>
    <row r="114" spans="1:4" ht="12.75">
      <c r="A114" s="5" t="s">
        <v>3</v>
      </c>
      <c r="B114">
        <v>58</v>
      </c>
      <c r="C114" s="10">
        <f>+B114/SUM($B$110:$B$114)</f>
        <v>0.5</v>
      </c>
      <c r="D114" s="10">
        <f t="shared" si="11"/>
        <v>0.3473053892215569</v>
      </c>
    </row>
    <row r="115" spans="1:4" ht="12.75">
      <c r="A115" s="5" t="s">
        <v>4</v>
      </c>
      <c r="B115">
        <v>51</v>
      </c>
      <c r="C115" s="10" t="s">
        <v>68</v>
      </c>
      <c r="D115" s="10">
        <f t="shared" si="11"/>
        <v>0.30538922155688625</v>
      </c>
    </row>
    <row r="116" spans="1:4" ht="12.75">
      <c r="A116" s="11" t="s">
        <v>71</v>
      </c>
      <c r="B116" s="12">
        <f>+((B110*1)+(B111*2)+(B112*3)+(B113*4)+(B114*5))/SUM(B110:B114)</f>
        <v>4.353448275862069</v>
      </c>
      <c r="D116" s="10" t="s">
        <v>68</v>
      </c>
    </row>
    <row r="117" ht="12.75">
      <c r="A117" s="5"/>
    </row>
    <row r="119" spans="1:2" ht="25.5">
      <c r="A119" s="6" t="s">
        <v>16</v>
      </c>
      <c r="B119" t="s">
        <v>68</v>
      </c>
    </row>
    <row r="120" spans="1:4" ht="12.75">
      <c r="A120" s="5" t="s">
        <v>2</v>
      </c>
      <c r="B120">
        <v>1</v>
      </c>
      <c r="C120" s="10">
        <f>+B120/SUM($B$120:$B$124)</f>
        <v>0.009345794392523364</v>
      </c>
      <c r="D120" s="10">
        <f aca="true" t="shared" si="12" ref="D120:D125">+B120/SUM($B$120:$B$125)</f>
        <v>0.005988023952095809</v>
      </c>
    </row>
    <row r="121" spans="1:4" ht="12.75">
      <c r="A121" s="5">
        <v>2</v>
      </c>
      <c r="B121">
        <v>2</v>
      </c>
      <c r="C121" s="10">
        <f>+B121/SUM($B$120:$B$124)</f>
        <v>0.018691588785046728</v>
      </c>
      <c r="D121" s="10">
        <f t="shared" si="12"/>
        <v>0.011976047904191617</v>
      </c>
    </row>
    <row r="122" spans="1:4" ht="12.75">
      <c r="A122" s="5">
        <v>3</v>
      </c>
      <c r="B122">
        <v>13</v>
      </c>
      <c r="C122" s="10">
        <f>+B122/SUM($B$120:$B$124)</f>
        <v>0.12149532710280374</v>
      </c>
      <c r="D122" s="10">
        <f t="shared" si="12"/>
        <v>0.07784431137724551</v>
      </c>
    </row>
    <row r="123" spans="1:4" ht="12.75">
      <c r="A123" s="5">
        <v>4</v>
      </c>
      <c r="B123">
        <v>33</v>
      </c>
      <c r="C123" s="10">
        <f>+B123/SUM($B$120:$B$124)</f>
        <v>0.308411214953271</v>
      </c>
      <c r="D123" s="10">
        <f t="shared" si="12"/>
        <v>0.19760479041916168</v>
      </c>
    </row>
    <row r="124" spans="1:4" ht="12.75">
      <c r="A124" s="5" t="s">
        <v>3</v>
      </c>
      <c r="B124">
        <v>58</v>
      </c>
      <c r="C124" s="10">
        <f>+B124/SUM($B$120:$B$124)</f>
        <v>0.5420560747663551</v>
      </c>
      <c r="D124" s="10">
        <f t="shared" si="12"/>
        <v>0.3473053892215569</v>
      </c>
    </row>
    <row r="125" spans="1:4" ht="12.75">
      <c r="A125" s="5" t="s">
        <v>4</v>
      </c>
      <c r="B125">
        <v>60</v>
      </c>
      <c r="D125" s="10">
        <f t="shared" si="12"/>
        <v>0.3592814371257485</v>
      </c>
    </row>
    <row r="126" spans="1:2" ht="12.75">
      <c r="A126" s="11" t="s">
        <v>71</v>
      </c>
      <c r="B126" s="12">
        <f>+((B120*1)+(B121*2)+(B122*3)+(B123*4)+(B124*5))/SUM(B120:B124)</f>
        <v>4.355140186915888</v>
      </c>
    </row>
    <row r="127" ht="12.75">
      <c r="A127" s="1" t="s">
        <v>68</v>
      </c>
    </row>
    <row r="128" spans="2:4" ht="108.75">
      <c r="B128" s="13" t="s">
        <v>73</v>
      </c>
      <c r="C128" s="13" t="s">
        <v>74</v>
      </c>
      <c r="D128" s="13" t="s">
        <v>75</v>
      </c>
    </row>
    <row r="129" spans="1:2" ht="38.25">
      <c r="A129" s="1" t="s">
        <v>17</v>
      </c>
      <c r="B129" t="s">
        <v>68</v>
      </c>
    </row>
    <row r="131" ht="12.75">
      <c r="B131" t="s">
        <v>72</v>
      </c>
    </row>
    <row r="133" ht="25.5">
      <c r="A133" s="1" t="s">
        <v>18</v>
      </c>
    </row>
    <row r="134" ht="38.25">
      <c r="A134" s="6" t="s">
        <v>19</v>
      </c>
    </row>
    <row r="135" spans="1:4" ht="12.75">
      <c r="A135" s="5" t="s">
        <v>20</v>
      </c>
      <c r="B135">
        <v>11</v>
      </c>
      <c r="C135" s="10">
        <f>+B135/SUM($B$135:$B$139)</f>
        <v>0.07333333333333333</v>
      </c>
      <c r="D135" s="10">
        <f aca="true" t="shared" si="13" ref="D135:D140">+B135/SUM($B$135:$B$140)</f>
        <v>0.0658682634730539</v>
      </c>
    </row>
    <row r="136" spans="1:4" ht="12.75">
      <c r="A136" s="5">
        <v>2</v>
      </c>
      <c r="B136">
        <v>32</v>
      </c>
      <c r="C136" s="10">
        <f>+B136/SUM($B$135:$B$139)</f>
        <v>0.21333333333333335</v>
      </c>
      <c r="D136" s="10">
        <f t="shared" si="13"/>
        <v>0.19161676646706588</v>
      </c>
    </row>
    <row r="137" spans="1:4" ht="12.75">
      <c r="A137" s="5">
        <v>3</v>
      </c>
      <c r="B137">
        <v>63</v>
      </c>
      <c r="C137" s="10">
        <f>+B137/SUM($B$135:$B$139)</f>
        <v>0.42</v>
      </c>
      <c r="D137" s="10">
        <f t="shared" si="13"/>
        <v>0.3772455089820359</v>
      </c>
    </row>
    <row r="138" spans="1:4" ht="12.75">
      <c r="A138" s="5">
        <v>4</v>
      </c>
      <c r="B138">
        <v>31</v>
      </c>
      <c r="C138" s="10">
        <f>+B138/SUM($B$135:$B$139)</f>
        <v>0.20666666666666667</v>
      </c>
      <c r="D138" s="10">
        <f t="shared" si="13"/>
        <v>0.18562874251497005</v>
      </c>
    </row>
    <row r="139" spans="1:4" ht="12.75">
      <c r="A139" s="5" t="s">
        <v>21</v>
      </c>
      <c r="B139">
        <v>13</v>
      </c>
      <c r="C139" s="10">
        <f>+B139/SUM($B$135:$B$139)</f>
        <v>0.08666666666666667</v>
      </c>
      <c r="D139" s="10">
        <f t="shared" si="13"/>
        <v>0.07784431137724551</v>
      </c>
    </row>
    <row r="140" spans="1:4" ht="12.75">
      <c r="A140" s="5" t="s">
        <v>4</v>
      </c>
      <c r="B140">
        <v>17</v>
      </c>
      <c r="D140" s="10">
        <f t="shared" si="13"/>
        <v>0.10179640718562874</v>
      </c>
    </row>
    <row r="141" spans="1:2" ht="12.75">
      <c r="A141" s="11" t="s">
        <v>71</v>
      </c>
      <c r="B141" s="12">
        <f>+((B135*1)+(B136*2)+(B137*3)+(B138*4)+(B139*5))/SUM(B135:B139)</f>
        <v>3.02</v>
      </c>
    </row>
    <row r="142" ht="12.75">
      <c r="A142" s="5"/>
    </row>
    <row r="143" ht="12.75">
      <c r="B143" t="s">
        <v>68</v>
      </c>
    </row>
    <row r="144" ht="38.25">
      <c r="A144" s="6" t="s">
        <v>22</v>
      </c>
    </row>
    <row r="145" spans="1:4" ht="12.75">
      <c r="A145" s="5" t="s">
        <v>20</v>
      </c>
      <c r="B145">
        <v>3</v>
      </c>
      <c r="C145" s="10">
        <f>+B145/SUM($B$145:$B$149)</f>
        <v>0.021739130434782608</v>
      </c>
      <c r="D145" s="10">
        <f aca="true" t="shared" si="14" ref="D145:D150">+B145/SUM($B$145:$B$150)</f>
        <v>0.017964071856287425</v>
      </c>
    </row>
    <row r="146" spans="1:4" ht="12.75">
      <c r="A146" s="5">
        <v>2</v>
      </c>
      <c r="B146">
        <v>33</v>
      </c>
      <c r="C146" s="10">
        <f>+B146/SUM($B$145:$B$149)</f>
        <v>0.2391304347826087</v>
      </c>
      <c r="D146" s="10">
        <f t="shared" si="14"/>
        <v>0.19760479041916168</v>
      </c>
    </row>
    <row r="147" spans="1:4" ht="12.75">
      <c r="A147" s="5">
        <v>3</v>
      </c>
      <c r="B147">
        <v>54</v>
      </c>
      <c r="C147" s="10">
        <f>+B147/SUM($B$145:$B$149)</f>
        <v>0.391304347826087</v>
      </c>
      <c r="D147" s="10">
        <f t="shared" si="14"/>
        <v>0.32335329341317365</v>
      </c>
    </row>
    <row r="148" spans="1:4" ht="12.75">
      <c r="A148" s="5">
        <v>4</v>
      </c>
      <c r="B148">
        <v>31</v>
      </c>
      <c r="C148" s="10">
        <f>+B148/SUM($B$145:$B$149)</f>
        <v>0.2246376811594203</v>
      </c>
      <c r="D148" s="10">
        <f t="shared" si="14"/>
        <v>0.18562874251497005</v>
      </c>
    </row>
    <row r="149" spans="1:4" ht="12.75">
      <c r="A149" s="5" t="s">
        <v>21</v>
      </c>
      <c r="B149">
        <v>17</v>
      </c>
      <c r="C149" s="10">
        <f>+B149/SUM($B$145:$B$149)</f>
        <v>0.12318840579710146</v>
      </c>
      <c r="D149" s="10">
        <f t="shared" si="14"/>
        <v>0.10179640718562874</v>
      </c>
    </row>
    <row r="150" spans="1:4" ht="12.75">
      <c r="A150" s="5" t="s">
        <v>4</v>
      </c>
      <c r="B150">
        <v>29</v>
      </c>
      <c r="D150" s="10">
        <f t="shared" si="14"/>
        <v>0.17365269461077845</v>
      </c>
    </row>
    <row r="151" spans="1:2" ht="12.75">
      <c r="A151" s="11" t="s">
        <v>71</v>
      </c>
      <c r="B151" s="12">
        <f>+((B145*1)+(B146*2)+(B147*3)+(B148*4)+(B149*5))/SUM(B145:B149)</f>
        <v>3.1884057971014492</v>
      </c>
    </row>
    <row r="152" ht="12.75">
      <c r="A152" s="1" t="s">
        <v>68</v>
      </c>
    </row>
    <row r="153" spans="2:4" ht="108.75">
      <c r="B153" s="13" t="s">
        <v>73</v>
      </c>
      <c r="C153" s="13" t="s">
        <v>74</v>
      </c>
      <c r="D153" s="13" t="s">
        <v>75</v>
      </c>
    </row>
    <row r="154" spans="1:2" ht="25.5">
      <c r="A154" s="6" t="s">
        <v>23</v>
      </c>
      <c r="B154" t="s">
        <v>68</v>
      </c>
    </row>
    <row r="155" spans="1:4" ht="12.75">
      <c r="A155" s="5" t="s">
        <v>20</v>
      </c>
      <c r="B155">
        <v>1</v>
      </c>
      <c r="C155" s="10">
        <f>+B155/SUM($B$155:$B$159)</f>
        <v>0.006211180124223602</v>
      </c>
      <c r="D155" s="10">
        <f aca="true" t="shared" si="15" ref="D155:D160">+B155/SUM($B$155:$B$160)</f>
        <v>0.005988023952095809</v>
      </c>
    </row>
    <row r="156" spans="1:4" ht="12.75">
      <c r="A156" s="5">
        <v>2</v>
      </c>
      <c r="B156">
        <v>4</v>
      </c>
      <c r="C156" s="10">
        <f>+B156/SUM($B$155:$B$159)</f>
        <v>0.024844720496894408</v>
      </c>
      <c r="D156" s="10">
        <f t="shared" si="15"/>
        <v>0.023952095808383235</v>
      </c>
    </row>
    <row r="157" spans="1:4" ht="12.75">
      <c r="A157" s="5">
        <v>3</v>
      </c>
      <c r="B157">
        <v>16</v>
      </c>
      <c r="C157" s="10">
        <f>+B157/SUM($B$155:$B$159)</f>
        <v>0.09937888198757763</v>
      </c>
      <c r="D157" s="10">
        <f t="shared" si="15"/>
        <v>0.09580838323353294</v>
      </c>
    </row>
    <row r="158" spans="1:4" ht="12.75">
      <c r="A158" s="5">
        <v>4</v>
      </c>
      <c r="B158">
        <v>56</v>
      </c>
      <c r="C158" s="10">
        <f>+B158/SUM($B$155:$B$159)</f>
        <v>0.34782608695652173</v>
      </c>
      <c r="D158" s="10">
        <f t="shared" si="15"/>
        <v>0.33532934131736525</v>
      </c>
    </row>
    <row r="159" spans="1:4" ht="12.75">
      <c r="A159" s="5" t="s">
        <v>21</v>
      </c>
      <c r="B159">
        <v>84</v>
      </c>
      <c r="C159" s="10">
        <f>+B159/SUM($B$155:$B$159)</f>
        <v>0.5217391304347826</v>
      </c>
      <c r="D159" s="10">
        <f t="shared" si="15"/>
        <v>0.5029940119760479</v>
      </c>
    </row>
    <row r="160" spans="1:4" ht="12.75">
      <c r="A160" s="5" t="s">
        <v>4</v>
      </c>
      <c r="B160">
        <v>6</v>
      </c>
      <c r="D160" s="10">
        <f t="shared" si="15"/>
        <v>0.03592814371257485</v>
      </c>
    </row>
    <row r="161" spans="1:2" ht="12.75">
      <c r="A161" s="11" t="s">
        <v>71</v>
      </c>
      <c r="B161" s="12">
        <f>+((B155*1)+(B156*2)+(B157*3)+(B158*4)+(B159*5))/SUM(B155:B159)</f>
        <v>4.354037267080745</v>
      </c>
    </row>
    <row r="162" ht="12.75">
      <c r="A162" s="5"/>
    </row>
    <row r="163" ht="12.75">
      <c r="B163" t="s">
        <v>68</v>
      </c>
    </row>
    <row r="164" ht="51">
      <c r="A164" s="6" t="s">
        <v>24</v>
      </c>
    </row>
    <row r="165" spans="1:4" ht="12.75">
      <c r="A165" s="5" t="s">
        <v>20</v>
      </c>
      <c r="B165">
        <v>12</v>
      </c>
      <c r="C165" s="10">
        <f>+B165/SUM($B$165:$B$169)</f>
        <v>0.09375</v>
      </c>
      <c r="D165" s="10">
        <f aca="true" t="shared" si="16" ref="D165:D170">+B165/SUM($B$165:$B$170)</f>
        <v>0.0718562874251497</v>
      </c>
    </row>
    <row r="166" spans="1:4" ht="12.75">
      <c r="A166" s="5">
        <v>2</v>
      </c>
      <c r="B166">
        <v>18</v>
      </c>
      <c r="C166" s="10">
        <f>+B166/SUM($B$165:$B$169)</f>
        <v>0.140625</v>
      </c>
      <c r="D166" s="10">
        <f t="shared" si="16"/>
        <v>0.10778443113772455</v>
      </c>
    </row>
    <row r="167" spans="1:4" ht="12.75">
      <c r="A167" s="5">
        <v>3</v>
      </c>
      <c r="B167">
        <v>44</v>
      </c>
      <c r="C167" s="10">
        <f>+B167/SUM($B$165:$B$169)</f>
        <v>0.34375</v>
      </c>
      <c r="D167" s="10">
        <f t="shared" si="16"/>
        <v>0.2634730538922156</v>
      </c>
    </row>
    <row r="168" spans="1:4" ht="12.75">
      <c r="A168" s="5">
        <v>4</v>
      </c>
      <c r="B168">
        <v>34</v>
      </c>
      <c r="C168" s="10">
        <f>+B168/SUM($B$165:$B$169)</f>
        <v>0.265625</v>
      </c>
      <c r="D168" s="10">
        <f t="shared" si="16"/>
        <v>0.20359281437125748</v>
      </c>
    </row>
    <row r="169" spans="1:4" ht="12.75">
      <c r="A169" s="5" t="s">
        <v>21</v>
      </c>
      <c r="B169">
        <v>20</v>
      </c>
      <c r="C169" s="10">
        <f>+B169/SUM($B$165:$B$169)</f>
        <v>0.15625</v>
      </c>
      <c r="D169" s="10">
        <f t="shared" si="16"/>
        <v>0.11976047904191617</v>
      </c>
    </row>
    <row r="170" spans="1:4" ht="12.75">
      <c r="A170" s="5" t="s">
        <v>4</v>
      </c>
      <c r="B170">
        <v>39</v>
      </c>
      <c r="D170" s="10">
        <f t="shared" si="16"/>
        <v>0.23353293413173654</v>
      </c>
    </row>
    <row r="171" spans="1:2" ht="12.75">
      <c r="A171" s="11" t="s">
        <v>71</v>
      </c>
      <c r="B171" s="12">
        <f>+((B165*1)+(B166*2)+(B167*3)+(B168*4)+(B169*5))/SUM(B165:B169)</f>
        <v>3.25</v>
      </c>
    </row>
    <row r="172" ht="12.75">
      <c r="A172" s="5"/>
    </row>
    <row r="173" ht="12.75">
      <c r="B173" t="s">
        <v>68</v>
      </c>
    </row>
    <row r="174" ht="12.75">
      <c r="A174" s="6" t="s">
        <v>25</v>
      </c>
    </row>
    <row r="175" spans="1:4" ht="12.75">
      <c r="A175" s="5" t="s">
        <v>20</v>
      </c>
      <c r="B175">
        <v>21</v>
      </c>
      <c r="C175" s="10">
        <f>+B175/SUM($B$175:$B$179)</f>
        <v>0.20388349514563106</v>
      </c>
      <c r="D175" s="10">
        <f aca="true" t="shared" si="17" ref="D175:D180">+B175/SUM($B$175:$B$180)</f>
        <v>0.12574850299401197</v>
      </c>
    </row>
    <row r="176" spans="1:4" ht="12.75">
      <c r="A176" s="5">
        <v>2</v>
      </c>
      <c r="B176">
        <v>16</v>
      </c>
      <c r="C176" s="10">
        <f>+B176/SUM($B$175:$B$179)</f>
        <v>0.1553398058252427</v>
      </c>
      <c r="D176" s="10">
        <f t="shared" si="17"/>
        <v>0.09580838323353294</v>
      </c>
    </row>
    <row r="177" spans="1:4" ht="12.75">
      <c r="A177" s="5">
        <v>3</v>
      </c>
      <c r="B177">
        <v>40</v>
      </c>
      <c r="C177" s="10">
        <f>+B177/SUM($B$175:$B$179)</f>
        <v>0.3883495145631068</v>
      </c>
      <c r="D177" s="10">
        <f t="shared" si="17"/>
        <v>0.23952095808383234</v>
      </c>
    </row>
    <row r="178" spans="1:4" ht="12.75">
      <c r="A178" s="5">
        <v>4</v>
      </c>
      <c r="B178">
        <v>18</v>
      </c>
      <c r="C178" s="10">
        <f>+B178/SUM($B$175:$B$179)</f>
        <v>0.17475728155339806</v>
      </c>
      <c r="D178" s="10">
        <f t="shared" si="17"/>
        <v>0.10778443113772455</v>
      </c>
    </row>
    <row r="179" spans="1:4" ht="12.75">
      <c r="A179" s="5" t="s">
        <v>21</v>
      </c>
      <c r="B179">
        <v>8</v>
      </c>
      <c r="C179" s="10">
        <f>+B179/SUM($B$175:$B$179)</f>
        <v>0.07766990291262135</v>
      </c>
      <c r="D179" s="10">
        <f t="shared" si="17"/>
        <v>0.04790419161676647</v>
      </c>
    </row>
    <row r="180" spans="1:4" ht="12.75">
      <c r="A180" s="5" t="s">
        <v>4</v>
      </c>
      <c r="B180">
        <v>64</v>
      </c>
      <c r="D180" s="10">
        <f t="shared" si="17"/>
        <v>0.38323353293413176</v>
      </c>
    </row>
    <row r="181" spans="1:2" ht="12.75">
      <c r="A181" s="11" t="s">
        <v>71</v>
      </c>
      <c r="B181" s="12">
        <f>+((B175*1)+(B176*2)+(B177*3)+(B178*4)+(B179*5))/SUM(B175:B179)</f>
        <v>2.766990291262136</v>
      </c>
    </row>
    <row r="182" ht="12.75">
      <c r="A182" s="1" t="s">
        <v>68</v>
      </c>
    </row>
    <row r="183" spans="2:4" ht="108.75">
      <c r="B183" s="13" t="s">
        <v>73</v>
      </c>
      <c r="C183" s="13" t="s">
        <v>74</v>
      </c>
      <c r="D183" s="13" t="s">
        <v>75</v>
      </c>
    </row>
    <row r="184" spans="1:2" ht="38.25">
      <c r="A184" s="6" t="s">
        <v>26</v>
      </c>
      <c r="B184" t="s">
        <v>68</v>
      </c>
    </row>
    <row r="185" spans="1:4" ht="12.75">
      <c r="A185" s="5" t="s">
        <v>20</v>
      </c>
      <c r="B185">
        <v>23</v>
      </c>
      <c r="C185" s="10">
        <f>+B185/SUM($B$185:$B$189)</f>
        <v>0.23232323232323232</v>
      </c>
      <c r="D185" s="10">
        <f aca="true" t="shared" si="18" ref="D185:D190">+B185/SUM($B$185:$B$190)</f>
        <v>0.1377245508982036</v>
      </c>
    </row>
    <row r="186" spans="1:4" ht="12.75">
      <c r="A186" s="5">
        <v>2</v>
      </c>
      <c r="B186">
        <v>18</v>
      </c>
      <c r="C186" s="10">
        <f>+B186/SUM($B$185:$B$189)</f>
        <v>0.18181818181818182</v>
      </c>
      <c r="D186" s="10">
        <f t="shared" si="18"/>
        <v>0.10778443113772455</v>
      </c>
    </row>
    <row r="187" spans="1:4" ht="12.75">
      <c r="A187" s="5">
        <v>3</v>
      </c>
      <c r="B187">
        <v>40</v>
      </c>
      <c r="C187" s="10">
        <f>+B187/SUM($B$185:$B$189)</f>
        <v>0.40404040404040403</v>
      </c>
      <c r="D187" s="10">
        <f t="shared" si="18"/>
        <v>0.23952095808383234</v>
      </c>
    </row>
    <row r="188" spans="1:4" ht="12.75">
      <c r="A188" s="5">
        <v>4</v>
      </c>
      <c r="B188">
        <v>18</v>
      </c>
      <c r="C188" s="10">
        <f>+B188/SUM($B$185:$B$189)</f>
        <v>0.18181818181818182</v>
      </c>
      <c r="D188" s="10">
        <f t="shared" si="18"/>
        <v>0.10778443113772455</v>
      </c>
    </row>
    <row r="189" spans="1:4" ht="12.75">
      <c r="A189" s="5" t="s">
        <v>21</v>
      </c>
      <c r="B189">
        <v>0</v>
      </c>
      <c r="C189" s="10">
        <f>+B189/SUM($B$185:$B$189)</f>
        <v>0</v>
      </c>
      <c r="D189" s="10">
        <f t="shared" si="18"/>
        <v>0</v>
      </c>
    </row>
    <row r="190" spans="1:4" ht="12.75">
      <c r="A190" s="5" t="s">
        <v>4</v>
      </c>
      <c r="B190">
        <v>68</v>
      </c>
      <c r="D190" s="10">
        <f t="shared" si="18"/>
        <v>0.40718562874251496</v>
      </c>
    </row>
    <row r="191" spans="1:2" ht="12.75">
      <c r="A191" s="11" t="s">
        <v>71</v>
      </c>
      <c r="B191" s="12">
        <f>+((B185*1)+(B186*2)+(B187*3)+(B188*4)+(B189*5))/SUM(B185:B189)</f>
        <v>2.5353535353535355</v>
      </c>
    </row>
    <row r="192" ht="12.75">
      <c r="A192" s="5"/>
    </row>
    <row r="193" ht="12.75">
      <c r="B193" t="s">
        <v>68</v>
      </c>
    </row>
    <row r="194" spans="1:2" ht="38.25">
      <c r="A194" s="6" t="s">
        <v>27</v>
      </c>
      <c r="B194" t="s">
        <v>68</v>
      </c>
    </row>
    <row r="195" spans="1:4" ht="12.75">
      <c r="A195" s="5" t="s">
        <v>20</v>
      </c>
      <c r="B195">
        <v>22</v>
      </c>
      <c r="C195" s="10">
        <f>+B195/SUM($B$195:$B$199)</f>
        <v>0.1506849315068493</v>
      </c>
      <c r="D195" s="10">
        <f aca="true" t="shared" si="19" ref="D195:D200">+B195/SUM($B$195:$B$200)</f>
        <v>0.1317365269461078</v>
      </c>
    </row>
    <row r="196" spans="1:4" ht="12.75">
      <c r="A196" s="5">
        <v>2</v>
      </c>
      <c r="B196">
        <v>27</v>
      </c>
      <c r="C196" s="10">
        <f>+B196/SUM($B$195:$B$199)</f>
        <v>0.18493150684931506</v>
      </c>
      <c r="D196" s="10">
        <f t="shared" si="19"/>
        <v>0.16167664670658682</v>
      </c>
    </row>
    <row r="197" spans="1:4" ht="12.75">
      <c r="A197" s="5">
        <v>3</v>
      </c>
      <c r="B197">
        <v>57</v>
      </c>
      <c r="C197" s="10">
        <f>+B197/SUM($B$195:$B$199)</f>
        <v>0.3904109589041096</v>
      </c>
      <c r="D197" s="10">
        <f t="shared" si="19"/>
        <v>0.3413173652694611</v>
      </c>
    </row>
    <row r="198" spans="1:4" ht="12.75">
      <c r="A198" s="5">
        <v>4</v>
      </c>
      <c r="B198">
        <v>29</v>
      </c>
      <c r="C198" s="10">
        <f>+B198/SUM($B$195:$B$199)</f>
        <v>0.19863013698630136</v>
      </c>
      <c r="D198" s="10">
        <f t="shared" si="19"/>
        <v>0.17365269461077845</v>
      </c>
    </row>
    <row r="199" spans="1:4" ht="12.75">
      <c r="A199" s="5" t="s">
        <v>21</v>
      </c>
      <c r="B199">
        <v>11</v>
      </c>
      <c r="C199" s="10">
        <f>+B199/SUM($B$195:$B$199)</f>
        <v>0.07534246575342465</v>
      </c>
      <c r="D199" s="10">
        <f t="shared" si="19"/>
        <v>0.0658682634730539</v>
      </c>
    </row>
    <row r="200" spans="1:4" ht="12.75">
      <c r="A200" s="5" t="s">
        <v>4</v>
      </c>
      <c r="B200">
        <v>21</v>
      </c>
      <c r="D200" s="10">
        <f t="shared" si="19"/>
        <v>0.12574850299401197</v>
      </c>
    </row>
    <row r="201" spans="1:2" ht="12.75">
      <c r="A201" s="11" t="s">
        <v>71</v>
      </c>
      <c r="B201" s="12">
        <f>+((B195*1)+(B196*2)+(B197*3)+(B198*4)+(B199*5))/SUM(B195:B199)</f>
        <v>2.863013698630137</v>
      </c>
    </row>
    <row r="202" ht="12.75">
      <c r="A202" s="5"/>
    </row>
    <row r="203" ht="12.75">
      <c r="B203" t="s">
        <v>68</v>
      </c>
    </row>
    <row r="204" spans="1:2" ht="25.5">
      <c r="A204" s="6" t="s">
        <v>28</v>
      </c>
      <c r="B204" t="s">
        <v>68</v>
      </c>
    </row>
    <row r="205" spans="1:4" ht="12.75">
      <c r="A205" s="5" t="s">
        <v>20</v>
      </c>
      <c r="B205">
        <v>1</v>
      </c>
      <c r="C205" s="10">
        <f>+B205/SUM($B$205:$B$209)</f>
        <v>0.006944444444444444</v>
      </c>
      <c r="D205" s="10">
        <f aca="true" t="shared" si="20" ref="D205:D210">+B205/SUM($B$205:$B$210)</f>
        <v>0.005988023952095809</v>
      </c>
    </row>
    <row r="206" spans="1:4" ht="12.75">
      <c r="A206" s="5">
        <v>2</v>
      </c>
      <c r="B206">
        <v>3</v>
      </c>
      <c r="C206" s="10">
        <f>+B206/SUM($B$205:$B$209)</f>
        <v>0.020833333333333332</v>
      </c>
      <c r="D206" s="10">
        <f t="shared" si="20"/>
        <v>0.017964071856287425</v>
      </c>
    </row>
    <row r="207" spans="1:4" ht="12.75">
      <c r="A207" s="5">
        <v>3</v>
      </c>
      <c r="B207">
        <v>25</v>
      </c>
      <c r="C207" s="10">
        <f>+B207/SUM($B$205:$B$209)</f>
        <v>0.1736111111111111</v>
      </c>
      <c r="D207" s="10">
        <f t="shared" si="20"/>
        <v>0.1497005988023952</v>
      </c>
    </row>
    <row r="208" spans="1:4" ht="12.75">
      <c r="A208" s="5">
        <v>4</v>
      </c>
      <c r="B208">
        <v>47</v>
      </c>
      <c r="C208" s="10">
        <f>+B208/SUM($B$205:$B$209)</f>
        <v>0.3263888888888889</v>
      </c>
      <c r="D208" s="10">
        <f t="shared" si="20"/>
        <v>0.281437125748503</v>
      </c>
    </row>
    <row r="209" spans="1:4" ht="12.75">
      <c r="A209" s="5" t="s">
        <v>21</v>
      </c>
      <c r="B209">
        <v>68</v>
      </c>
      <c r="C209" s="10">
        <f>+B209/SUM($B$205:$B$209)</f>
        <v>0.4722222222222222</v>
      </c>
      <c r="D209" s="10">
        <f t="shared" si="20"/>
        <v>0.40718562874251496</v>
      </c>
    </row>
    <row r="210" spans="1:4" ht="12.75">
      <c r="A210" s="5" t="s">
        <v>4</v>
      </c>
      <c r="B210">
        <v>23</v>
      </c>
      <c r="D210" s="10">
        <f t="shared" si="20"/>
        <v>0.1377245508982036</v>
      </c>
    </row>
    <row r="211" spans="1:2" ht="12.75">
      <c r="A211" s="11" t="s">
        <v>71</v>
      </c>
      <c r="B211" s="12">
        <f>+((B205*1)+(B206*2)+(B207*3)+(B208*4)+(B209*5))/SUM(B205:B209)</f>
        <v>4.236111111111111</v>
      </c>
    </row>
    <row r="212" ht="12.75">
      <c r="A212" s="1" t="s">
        <v>68</v>
      </c>
    </row>
    <row r="213" spans="2:4" ht="108.75">
      <c r="B213" s="13" t="s">
        <v>73</v>
      </c>
      <c r="C213" s="13" t="s">
        <v>74</v>
      </c>
      <c r="D213" s="13" t="s">
        <v>75</v>
      </c>
    </row>
    <row r="214" spans="1:2" ht="25.5">
      <c r="A214" s="6" t="s">
        <v>29</v>
      </c>
      <c r="B214" t="s">
        <v>68</v>
      </c>
    </row>
    <row r="215" spans="1:4" ht="12.75">
      <c r="A215" s="5" t="s">
        <v>20</v>
      </c>
      <c r="B215">
        <v>1</v>
      </c>
      <c r="C215" s="10">
        <f>+B215/SUM($B$215:$B$219)</f>
        <v>0.007874015748031496</v>
      </c>
      <c r="D215" s="10">
        <f aca="true" t="shared" si="21" ref="D215:D220">+B215/SUM($B$215:$B$220)</f>
        <v>0.005988023952095809</v>
      </c>
    </row>
    <row r="216" spans="1:4" ht="12.75">
      <c r="A216" s="5">
        <v>2</v>
      </c>
      <c r="B216">
        <v>2</v>
      </c>
      <c r="C216" s="10">
        <f>+B216/SUM($B$215:$B$219)</f>
        <v>0.015748031496062992</v>
      </c>
      <c r="D216" s="10">
        <f t="shared" si="21"/>
        <v>0.011976047904191617</v>
      </c>
    </row>
    <row r="217" spans="1:4" ht="12.75">
      <c r="A217" s="5">
        <v>3</v>
      </c>
      <c r="B217">
        <v>15</v>
      </c>
      <c r="C217" s="10">
        <f>+B217/SUM($B$215:$B$219)</f>
        <v>0.11811023622047244</v>
      </c>
      <c r="D217" s="10">
        <f t="shared" si="21"/>
        <v>0.08982035928143713</v>
      </c>
    </row>
    <row r="218" spans="1:4" ht="12.75">
      <c r="A218" s="5">
        <v>4</v>
      </c>
      <c r="B218">
        <v>28</v>
      </c>
      <c r="C218" s="10">
        <f>+B218/SUM($B$215:$B$219)</f>
        <v>0.2204724409448819</v>
      </c>
      <c r="D218" s="10">
        <f t="shared" si="21"/>
        <v>0.16766467065868262</v>
      </c>
    </row>
    <row r="219" spans="1:4" ht="12.75">
      <c r="A219" s="5" t="s">
        <v>21</v>
      </c>
      <c r="B219">
        <v>81</v>
      </c>
      <c r="C219" s="10">
        <f>+B219/SUM($B$215:$B$219)</f>
        <v>0.6377952755905512</v>
      </c>
      <c r="D219" s="10">
        <f t="shared" si="21"/>
        <v>0.48502994011976047</v>
      </c>
    </row>
    <row r="220" spans="1:4" ht="12.75">
      <c r="A220" s="5" t="s">
        <v>4</v>
      </c>
      <c r="B220">
        <v>40</v>
      </c>
      <c r="D220" s="10">
        <f t="shared" si="21"/>
        <v>0.23952095808383234</v>
      </c>
    </row>
    <row r="221" spans="1:2" ht="12.75">
      <c r="A221" s="11" t="s">
        <v>71</v>
      </c>
      <c r="B221" s="12">
        <f>+((B215*1)+(B216*2)+(B217*3)+(B218*4)+(B219*5))/SUM(B215:B219)</f>
        <v>4.464566929133858</v>
      </c>
    </row>
    <row r="222" ht="12.75">
      <c r="A222" s="5"/>
    </row>
    <row r="223" ht="12.75">
      <c r="B223" t="s">
        <v>68</v>
      </c>
    </row>
    <row r="224" ht="25.5">
      <c r="A224" s="6" t="s">
        <v>30</v>
      </c>
    </row>
    <row r="225" spans="1:4" ht="12.75">
      <c r="A225" s="5" t="s">
        <v>20</v>
      </c>
      <c r="B225">
        <v>7</v>
      </c>
      <c r="C225" s="10">
        <f>+B225/SUM($B$225:$B$229)</f>
        <v>0.04375</v>
      </c>
      <c r="D225" s="10">
        <f aca="true" t="shared" si="22" ref="D225:D230">+B225/SUM($B$225:$B$230)</f>
        <v>0.041916167664670656</v>
      </c>
    </row>
    <row r="226" spans="1:4" ht="12.75">
      <c r="A226" s="5">
        <v>2</v>
      </c>
      <c r="B226">
        <v>14</v>
      </c>
      <c r="C226" s="10">
        <f>+B226/SUM($B$225:$B$229)</f>
        <v>0.0875</v>
      </c>
      <c r="D226" s="10">
        <f t="shared" si="22"/>
        <v>0.08383233532934131</v>
      </c>
    </row>
    <row r="227" spans="1:4" ht="12.75">
      <c r="A227" s="5">
        <v>3</v>
      </c>
      <c r="B227">
        <v>32</v>
      </c>
      <c r="C227" s="10">
        <f>+B227/SUM($B$225:$B$229)</f>
        <v>0.2</v>
      </c>
      <c r="D227" s="10">
        <f t="shared" si="22"/>
        <v>0.19161676646706588</v>
      </c>
    </row>
    <row r="228" spans="1:4" ht="12.75">
      <c r="A228" s="5">
        <v>4</v>
      </c>
      <c r="B228">
        <v>41</v>
      </c>
      <c r="C228" s="10">
        <f>+B228/SUM($B$225:$B$229)</f>
        <v>0.25625</v>
      </c>
      <c r="D228" s="10">
        <f t="shared" si="22"/>
        <v>0.24550898203592814</v>
      </c>
    </row>
    <row r="229" spans="1:4" ht="12.75">
      <c r="A229" s="5" t="s">
        <v>21</v>
      </c>
      <c r="B229">
        <v>66</v>
      </c>
      <c r="C229" s="10">
        <f>+B229/SUM($B$225:$B$229)</f>
        <v>0.4125</v>
      </c>
      <c r="D229" s="10">
        <f t="shared" si="22"/>
        <v>0.39520958083832336</v>
      </c>
    </row>
    <row r="230" spans="1:4" ht="12.75">
      <c r="A230" s="5" t="s">
        <v>4</v>
      </c>
      <c r="B230">
        <v>7</v>
      </c>
      <c r="D230" s="10">
        <f t="shared" si="22"/>
        <v>0.041916167664670656</v>
      </c>
    </row>
    <row r="231" spans="1:2" ht="12.75">
      <c r="A231" s="11" t="s">
        <v>71</v>
      </c>
      <c r="B231" s="12">
        <f>+((B225*1)+(B226*2)+(B227*3)+(B228*4)+(B229*5))/SUM(B225:B229)</f>
        <v>3.90625</v>
      </c>
    </row>
    <row r="232" ht="12.75">
      <c r="A232" s="5"/>
    </row>
    <row r="234" spans="1:2" ht="25.5">
      <c r="A234" s="6" t="s">
        <v>31</v>
      </c>
      <c r="B234" t="s">
        <v>68</v>
      </c>
    </row>
    <row r="235" spans="1:4" ht="12.75">
      <c r="A235" s="5" t="s">
        <v>20</v>
      </c>
      <c r="B235">
        <v>27</v>
      </c>
      <c r="C235" s="10">
        <f>+B235/SUM($B$235:$B$239)</f>
        <v>0.17532467532467533</v>
      </c>
      <c r="D235" s="10">
        <f aca="true" t="shared" si="23" ref="D235:D240">+B235/SUM($B$235:$B$240)</f>
        <v>0.16167664670658682</v>
      </c>
    </row>
    <row r="236" spans="1:4" ht="12.75">
      <c r="A236" s="5">
        <v>2</v>
      </c>
      <c r="B236">
        <v>36</v>
      </c>
      <c r="C236" s="10">
        <f>+B236/SUM($B$235:$B$239)</f>
        <v>0.23376623376623376</v>
      </c>
      <c r="D236" s="10">
        <f t="shared" si="23"/>
        <v>0.2155688622754491</v>
      </c>
    </row>
    <row r="237" spans="1:4" ht="12.75">
      <c r="A237" s="5">
        <v>3</v>
      </c>
      <c r="B237">
        <v>41</v>
      </c>
      <c r="C237" s="10">
        <f>+B237/SUM($B$235:$B$239)</f>
        <v>0.2662337662337662</v>
      </c>
      <c r="D237" s="10">
        <f t="shared" si="23"/>
        <v>0.24550898203592814</v>
      </c>
    </row>
    <row r="238" spans="1:4" ht="12.75">
      <c r="A238" s="5">
        <v>4</v>
      </c>
      <c r="B238">
        <v>29</v>
      </c>
      <c r="C238" s="10">
        <f>+B238/SUM($B$235:$B$239)</f>
        <v>0.18831168831168832</v>
      </c>
      <c r="D238" s="10">
        <f t="shared" si="23"/>
        <v>0.17365269461077845</v>
      </c>
    </row>
    <row r="239" spans="1:4" ht="12.75">
      <c r="A239" s="5" t="s">
        <v>21</v>
      </c>
      <c r="B239">
        <v>21</v>
      </c>
      <c r="C239" s="10">
        <f>+B239/SUM($B$235:$B$239)</f>
        <v>0.13636363636363635</v>
      </c>
      <c r="D239" s="10">
        <f t="shared" si="23"/>
        <v>0.12574850299401197</v>
      </c>
    </row>
    <row r="240" spans="1:4" ht="12.75">
      <c r="A240" s="5" t="s">
        <v>4</v>
      </c>
      <c r="B240">
        <v>13</v>
      </c>
      <c r="D240" s="10">
        <f t="shared" si="23"/>
        <v>0.07784431137724551</v>
      </c>
    </row>
    <row r="241" spans="1:2" ht="12.75">
      <c r="A241" s="11" t="s">
        <v>71</v>
      </c>
      <c r="B241" s="12">
        <f>+((B235*1)+(B236*2)+(B237*3)+(B238*4)+(B239*5))/SUM(B235:B239)</f>
        <v>2.8766233766233764</v>
      </c>
    </row>
    <row r="242" ht="12.75">
      <c r="A242" s="1" t="s">
        <v>68</v>
      </c>
    </row>
    <row r="243" spans="1:4" ht="108.75">
      <c r="A243" s="5"/>
      <c r="B243" s="13" t="s">
        <v>73</v>
      </c>
      <c r="C243" s="13" t="s">
        <v>74</v>
      </c>
      <c r="D243" s="13" t="s">
        <v>75</v>
      </c>
    </row>
    <row r="244" spans="1:2" ht="38.25">
      <c r="A244" s="7" t="s">
        <v>64</v>
      </c>
      <c r="B244" t="s">
        <v>68</v>
      </c>
    </row>
    <row r="245" ht="12.75">
      <c r="A245" s="5"/>
    </row>
    <row r="246" spans="1:2" ht="12.75">
      <c r="A246" s="5"/>
      <c r="B246" t="s">
        <v>72</v>
      </c>
    </row>
    <row r="248" spans="1:2" ht="25.5">
      <c r="A248" s="1" t="s">
        <v>32</v>
      </c>
      <c r="B248" t="s">
        <v>68</v>
      </c>
    </row>
    <row r="249" spans="1:3" ht="12.75">
      <c r="A249" s="4" t="s">
        <v>33</v>
      </c>
      <c r="B249">
        <v>96</v>
      </c>
      <c r="C249" s="10">
        <f aca="true" t="shared" si="24" ref="C249:C257">+B249/SUM($B$249:$B$257)</f>
        <v>0.5748502994011976</v>
      </c>
    </row>
    <row r="250" spans="1:3" ht="12.75">
      <c r="A250" s="4" t="s">
        <v>34</v>
      </c>
      <c r="B250">
        <v>0</v>
      </c>
      <c r="C250" s="10">
        <f t="shared" si="24"/>
        <v>0</v>
      </c>
    </row>
    <row r="251" spans="1:3" ht="12.75">
      <c r="A251" s="4" t="s">
        <v>35</v>
      </c>
      <c r="B251">
        <v>46</v>
      </c>
      <c r="C251" s="10">
        <f t="shared" si="24"/>
        <v>0.2754491017964072</v>
      </c>
    </row>
    <row r="252" spans="1:3" ht="12.75">
      <c r="A252" s="4" t="s">
        <v>36</v>
      </c>
      <c r="B252">
        <v>3</v>
      </c>
      <c r="C252" s="10">
        <f t="shared" si="24"/>
        <v>0.017964071856287425</v>
      </c>
    </row>
    <row r="253" spans="1:3" ht="12.75">
      <c r="A253" s="4" t="s">
        <v>37</v>
      </c>
      <c r="B253">
        <v>5</v>
      </c>
      <c r="C253" s="10">
        <f t="shared" si="24"/>
        <v>0.029940119760479042</v>
      </c>
    </row>
    <row r="254" spans="1:3" ht="25.5">
      <c r="A254" s="9" t="s">
        <v>38</v>
      </c>
      <c r="B254">
        <v>3</v>
      </c>
      <c r="C254" s="10">
        <f t="shared" si="24"/>
        <v>0.017964071856287425</v>
      </c>
    </row>
    <row r="255" spans="1:3" ht="12.75">
      <c r="A255" s="4" t="s">
        <v>39</v>
      </c>
      <c r="B255">
        <v>7</v>
      </c>
      <c r="C255" s="10">
        <f t="shared" si="24"/>
        <v>0.041916167664670656</v>
      </c>
    </row>
    <row r="256" spans="1:3" ht="12.75">
      <c r="A256" s="4" t="s">
        <v>12</v>
      </c>
      <c r="B256">
        <v>3</v>
      </c>
      <c r="C256" s="10">
        <f t="shared" si="24"/>
        <v>0.017964071856287425</v>
      </c>
    </row>
    <row r="257" spans="1:3" ht="12.75">
      <c r="A257" s="4" t="s">
        <v>69</v>
      </c>
      <c r="B257">
        <v>4</v>
      </c>
      <c r="C257" s="10">
        <f t="shared" si="24"/>
        <v>0.023952095808383235</v>
      </c>
    </row>
    <row r="258" ht="12.75">
      <c r="A258" s="1" t="s">
        <v>68</v>
      </c>
    </row>
    <row r="259" spans="2:4" ht="108.75">
      <c r="B259" s="13" t="s">
        <v>73</v>
      </c>
      <c r="C259" s="13" t="s">
        <v>74</v>
      </c>
      <c r="D259" s="13" t="s">
        <v>75</v>
      </c>
    </row>
    <row r="260" spans="1:2" ht="25.5">
      <c r="A260" s="1" t="s">
        <v>40</v>
      </c>
      <c r="B260" t="s">
        <v>68</v>
      </c>
    </row>
    <row r="261" spans="1:3" ht="12.75">
      <c r="A261" s="4" t="s">
        <v>41</v>
      </c>
      <c r="B261">
        <v>90</v>
      </c>
      <c r="C261" s="10">
        <f aca="true" t="shared" si="25" ref="C261:C270">+B261/SUM($B$261:$B$270)</f>
        <v>0.5389221556886228</v>
      </c>
    </row>
    <row r="262" spans="1:3" ht="12.75">
      <c r="A262" s="4" t="s">
        <v>42</v>
      </c>
      <c r="B262">
        <v>35</v>
      </c>
      <c r="C262" s="10">
        <f t="shared" si="25"/>
        <v>0.20958083832335328</v>
      </c>
    </row>
    <row r="263" spans="1:3" ht="12.75">
      <c r="A263" s="4" t="s">
        <v>43</v>
      </c>
      <c r="B263">
        <v>8</v>
      </c>
      <c r="C263" s="10">
        <f t="shared" si="25"/>
        <v>0.04790419161676647</v>
      </c>
    </row>
    <row r="264" spans="1:3" ht="12.75">
      <c r="A264" s="4" t="s">
        <v>44</v>
      </c>
      <c r="B264">
        <v>2</v>
      </c>
      <c r="C264" s="10">
        <f t="shared" si="25"/>
        <v>0.011976047904191617</v>
      </c>
    </row>
    <row r="265" spans="1:3" ht="12.75">
      <c r="A265" s="4" t="s">
        <v>45</v>
      </c>
      <c r="B265">
        <v>3</v>
      </c>
      <c r="C265" s="10">
        <f t="shared" si="25"/>
        <v>0.017964071856287425</v>
      </c>
    </row>
    <row r="266" spans="1:3" ht="12.75">
      <c r="A266" s="4" t="s">
        <v>46</v>
      </c>
      <c r="B266">
        <v>0</v>
      </c>
      <c r="C266" s="10">
        <f t="shared" si="25"/>
        <v>0</v>
      </c>
    </row>
    <row r="267" spans="1:3" ht="12.75">
      <c r="A267" s="4" t="s">
        <v>47</v>
      </c>
      <c r="B267">
        <v>0</v>
      </c>
      <c r="C267" s="10">
        <f t="shared" si="25"/>
        <v>0</v>
      </c>
    </row>
    <row r="268" spans="1:3" ht="25.5">
      <c r="A268" s="9" t="s">
        <v>48</v>
      </c>
      <c r="B268">
        <v>2</v>
      </c>
      <c r="C268" s="10">
        <f t="shared" si="25"/>
        <v>0.011976047904191617</v>
      </c>
    </row>
    <row r="269" spans="1:3" ht="12.75">
      <c r="A269" s="4" t="s">
        <v>49</v>
      </c>
      <c r="B269">
        <v>14</v>
      </c>
      <c r="C269" s="10">
        <f t="shared" si="25"/>
        <v>0.08383233532934131</v>
      </c>
    </row>
    <row r="270" spans="1:3" ht="12.75">
      <c r="A270" s="4" t="s">
        <v>69</v>
      </c>
      <c r="B270">
        <v>13</v>
      </c>
      <c r="C270" s="10">
        <f t="shared" si="25"/>
        <v>0.07784431137724551</v>
      </c>
    </row>
    <row r="271" ht="12.75">
      <c r="B271" t="s">
        <v>68</v>
      </c>
    </row>
    <row r="273" ht="12.75">
      <c r="A273" s="2" t="s">
        <v>50</v>
      </c>
    </row>
    <row r="274" spans="1:3" ht="12.75">
      <c r="A274" s="4" t="s">
        <v>51</v>
      </c>
      <c r="B274">
        <v>27</v>
      </c>
      <c r="C274" s="10">
        <f aca="true" t="shared" si="26" ref="C274:C281">+B274/SUM($B$274:$B$281)</f>
        <v>0.16167664670658682</v>
      </c>
    </row>
    <row r="275" spans="1:3" ht="12.75">
      <c r="A275" s="8" t="s">
        <v>65</v>
      </c>
      <c r="B275">
        <v>26</v>
      </c>
      <c r="C275" s="10">
        <f t="shared" si="26"/>
        <v>0.15568862275449102</v>
      </c>
    </row>
    <row r="276" spans="1:3" ht="12.75">
      <c r="A276" s="4" t="s">
        <v>52</v>
      </c>
      <c r="B276">
        <v>53</v>
      </c>
      <c r="C276" s="10">
        <f t="shared" si="26"/>
        <v>0.31736526946107785</v>
      </c>
    </row>
    <row r="277" spans="1:3" ht="12.75">
      <c r="A277" s="4" t="s">
        <v>53</v>
      </c>
      <c r="B277">
        <v>23</v>
      </c>
      <c r="C277" s="10">
        <f t="shared" si="26"/>
        <v>0.1377245508982036</v>
      </c>
    </row>
    <row r="278" spans="1:3" ht="12.75">
      <c r="A278" s="4" t="s">
        <v>54</v>
      </c>
      <c r="B278">
        <v>17</v>
      </c>
      <c r="C278" s="10">
        <f t="shared" si="26"/>
        <v>0.10179640718562874</v>
      </c>
    </row>
    <row r="279" spans="1:3" ht="12.75">
      <c r="A279" s="4" t="s">
        <v>55</v>
      </c>
      <c r="B279">
        <v>12</v>
      </c>
      <c r="C279" s="10">
        <f t="shared" si="26"/>
        <v>0.0718562874251497</v>
      </c>
    </row>
    <row r="280" spans="1:3" ht="12.75">
      <c r="A280" s="4" t="s">
        <v>66</v>
      </c>
      <c r="B280">
        <v>5</v>
      </c>
      <c r="C280" s="10">
        <f t="shared" si="26"/>
        <v>0.029940119760479042</v>
      </c>
    </row>
    <row r="281" spans="1:3" ht="12.75">
      <c r="A281" s="4" t="s">
        <v>70</v>
      </c>
      <c r="B281">
        <v>4</v>
      </c>
      <c r="C281" s="10">
        <f t="shared" si="26"/>
        <v>0.023952095808383235</v>
      </c>
    </row>
    <row r="282" spans="1:2" ht="12.75">
      <c r="A282" s="4"/>
      <c r="B282" t="s">
        <v>68</v>
      </c>
    </row>
    <row r="284" ht="12.75">
      <c r="A284" s="2" t="s">
        <v>56</v>
      </c>
    </row>
    <row r="285" spans="1:3" ht="12.75">
      <c r="A285" s="4" t="s">
        <v>57</v>
      </c>
      <c r="B285">
        <v>10</v>
      </c>
      <c r="C285" s="10">
        <f aca="true" t="shared" si="27" ref="C285:C293">+B285/SUM($B$285:$B$293)</f>
        <v>0.059880239520958084</v>
      </c>
    </row>
    <row r="286" spans="1:3" ht="12.75">
      <c r="A286" s="4" t="s">
        <v>58</v>
      </c>
      <c r="B286">
        <v>30</v>
      </c>
      <c r="C286" s="10">
        <f t="shared" si="27"/>
        <v>0.17964071856287425</v>
      </c>
    </row>
    <row r="287" spans="1:3" ht="12.75">
      <c r="A287" s="4" t="s">
        <v>59</v>
      </c>
      <c r="B287">
        <v>27</v>
      </c>
      <c r="C287" s="10">
        <f t="shared" si="27"/>
        <v>0.16167664670658682</v>
      </c>
    </row>
    <row r="288" spans="1:3" ht="12.75">
      <c r="A288" s="4" t="s">
        <v>60</v>
      </c>
      <c r="B288">
        <v>47</v>
      </c>
      <c r="C288" s="10">
        <f t="shared" si="27"/>
        <v>0.281437125748503</v>
      </c>
    </row>
    <row r="289" spans="1:3" ht="12.75">
      <c r="A289" s="4" t="s">
        <v>61</v>
      </c>
      <c r="B289">
        <v>22</v>
      </c>
      <c r="C289" s="10">
        <f t="shared" si="27"/>
        <v>0.1317365269461078</v>
      </c>
    </row>
    <row r="290" spans="1:3" ht="12.75">
      <c r="A290" s="4" t="s">
        <v>62</v>
      </c>
      <c r="B290">
        <v>8</v>
      </c>
      <c r="C290" s="10">
        <f t="shared" si="27"/>
        <v>0.04790419161676647</v>
      </c>
    </row>
    <row r="291" spans="1:3" ht="12.75">
      <c r="A291" s="4" t="s">
        <v>63</v>
      </c>
      <c r="B291">
        <v>4</v>
      </c>
      <c r="C291" s="10">
        <f t="shared" si="27"/>
        <v>0.023952095808383235</v>
      </c>
    </row>
    <row r="292" spans="1:3" ht="12.75">
      <c r="A292" s="4" t="s">
        <v>67</v>
      </c>
      <c r="B292">
        <v>8</v>
      </c>
      <c r="C292" s="10">
        <f t="shared" si="27"/>
        <v>0.04790419161676647</v>
      </c>
    </row>
    <row r="293" spans="1:3" ht="12.75">
      <c r="A293" s="4" t="s">
        <v>70</v>
      </c>
      <c r="B293">
        <v>11</v>
      </c>
      <c r="C293" s="10">
        <f t="shared" si="27"/>
        <v>0.0658682634730539</v>
      </c>
    </row>
    <row r="294" ht="12.75">
      <c r="B294" t="s">
        <v>68</v>
      </c>
    </row>
    <row r="295" ht="12.75">
      <c r="B295" t="s">
        <v>68</v>
      </c>
    </row>
  </sheetData>
  <printOptions gridLines="1" horizontalCentered="1" verticalCentered="1"/>
  <pageMargins left="0.75" right="0.75" top="1" bottom="1" header="0.5" footer="0.5"/>
  <pageSetup firstPageNumber="6" useFirstPageNumber="1" horizontalDpi="300" verticalDpi="300" orientation="portrait" r:id="rId1"/>
  <headerFooter alignWithMargins="0">
    <oddHeader>&amp;C&amp;"Arial,Bold"&amp;14APPENDIX C - Maine LSTA Evaluation - Web Survey Report</oddHeader>
    <oddFooter xml:space="preserve">&amp;RAn Independent Evaluation of the Maine State Library's
Implementation of the Library Services and Technology Act Five-Year Plan - 2003 - 2007
APPENDIX C - Web Survey Report - Page C - &amp;P </oddFooter>
  </headerFooter>
  <rowBreaks count="9" manualBreakCount="9">
    <brk id="38" max="3" man="1"/>
    <brk id="76" max="3" man="1"/>
    <brk id="107" max="3" man="1"/>
    <brk id="127" max="3" man="1"/>
    <brk id="152" max="3" man="1"/>
    <brk id="182" max="3" man="1"/>
    <brk id="212" max="3" man="1"/>
    <brk id="242" max="3" man="1"/>
    <brk id="2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Himmel &amp; Wilson, Library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Wilson</dc:creator>
  <cp:keywords/>
  <dc:description/>
  <cp:lastModifiedBy>Bill Wilson</cp:lastModifiedBy>
  <cp:lastPrinted>2007-03-22T02:42:21Z</cp:lastPrinted>
  <dcterms:created xsi:type="dcterms:W3CDTF">2006-12-21T21:33:11Z</dcterms:created>
  <dcterms:modified xsi:type="dcterms:W3CDTF">2007-03-22T02:43:01Z</dcterms:modified>
  <cp:category/>
  <cp:version/>
  <cp:contentType/>
  <cp:contentStatus/>
</cp:coreProperties>
</file>