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Medium_SO_2002" sheetId="1" r:id="rId1"/>
    <sheet name="Medium_SO_2003" sheetId="2" r:id="rId2"/>
  </sheets>
  <definedNames>
    <definedName name="_xlnm.Print_Area">'Medium_SO_2002'!$A$1:$P$27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<sst xmlns="http://schemas.openxmlformats.org/spreadsheetml/2006/main" count="126" uniqueCount="35">
  <si>
    <t>BANGOR HYDRO-ELECTRIC COMPANY</t>
  </si>
  <si>
    <t>Current Standard Offer Customers Only</t>
  </si>
  <si>
    <t>Medium Standard Offer Group Billing Determinants, 2002</t>
  </si>
  <si>
    <t>Total Large Power Secondary</t>
  </si>
  <si>
    <t>Total Large Power Primary</t>
  </si>
  <si>
    <t>Wholesale</t>
  </si>
  <si>
    <t>Total Medium Class Billing Determinants</t>
  </si>
  <si>
    <t>meters</t>
  </si>
  <si>
    <t>demand</t>
  </si>
  <si>
    <t>energy</t>
  </si>
  <si>
    <t>Jan-02</t>
  </si>
  <si>
    <t>Feb-02</t>
  </si>
  <si>
    <t>Mar-02</t>
  </si>
  <si>
    <t>Apr -02</t>
  </si>
  <si>
    <t>May-02</t>
  </si>
  <si>
    <t>Jun-02</t>
  </si>
  <si>
    <t>Jul-02</t>
  </si>
  <si>
    <t>Aug-02</t>
  </si>
  <si>
    <t>Sep-02</t>
  </si>
  <si>
    <t>Oct-02</t>
  </si>
  <si>
    <t>Nov-02</t>
  </si>
  <si>
    <t>Dec-02</t>
  </si>
  <si>
    <t xml:space="preserve">  Total / Avg</t>
  </si>
  <si>
    <t xml:space="preserve">       2002</t>
  </si>
  <si>
    <t>.</t>
  </si>
  <si>
    <t>Medium Standard Offer Group Billing Determinants, YTD 2003</t>
  </si>
  <si>
    <t>Jan-03</t>
  </si>
  <si>
    <t>Feb-03</t>
  </si>
  <si>
    <t>Mar-03</t>
  </si>
  <si>
    <t>Apr-03</t>
  </si>
  <si>
    <t>May-03</t>
  </si>
  <si>
    <t>Jun-03</t>
  </si>
  <si>
    <t>Jul-03</t>
  </si>
  <si>
    <t>Aug-03</t>
  </si>
  <si>
    <t>Sep-03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</si>
</sst>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color indexed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Alignment="1">
      <alignment/>
    </xf>
    <xf numFmtId="0" fontId="5" fillId="0" borderId="1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0" fillId="0" borderId="1" xfId="0" applyNumberFormat="1" applyFont="1" applyAlignment="1">
      <alignment/>
    </xf>
    <xf numFmtId="3" fontId="5" fillId="0" borderId="1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0" fillId="0" borderId="2" xfId="0" applyNumberFormat="1" applyFont="1" applyAlignment="1">
      <alignment/>
    </xf>
    <xf numFmtId="3" fontId="0" fillId="0" borderId="2" xfId="0" applyNumberFormat="1" applyFont="1" applyAlignment="1">
      <alignment/>
    </xf>
    <xf numFmtId="3" fontId="5" fillId="0" borderId="2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showOutlineSymbols="0" zoomScale="87" zoomScaleNormal="87" workbookViewId="0" topLeftCell="A1">
      <selection activeCell="E24" sqref="E24:P24"/>
    </sheetView>
  </sheetViews>
  <sheetFormatPr defaultColWidth="8.88671875" defaultRowHeight="15"/>
  <cols>
    <col min="1" max="4" width="9.6640625" style="1" customWidth="1"/>
    <col min="5" max="16" width="9.77734375" style="1" customWidth="1"/>
    <col min="17" max="17" width="12.6640625" style="1" customWidth="1"/>
    <col min="18" max="16384" width="9.6640625" style="1" customWidth="1"/>
  </cols>
  <sheetData>
    <row r="1" spans="1:17" ht="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8">
      <c r="A2" s="4" t="s">
        <v>1</v>
      </c>
      <c r="Q2" s="3"/>
    </row>
    <row r="3" spans="1:17" ht="15">
      <c r="A3" s="2" t="s">
        <v>2</v>
      </c>
      <c r="Q3" s="3"/>
    </row>
    <row r="4" spans="1:17" ht="15">
      <c r="A4" s="3"/>
      <c r="Q4" s="3"/>
    </row>
    <row r="5" spans="1:17" ht="15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 t="s">
        <v>22</v>
      </c>
    </row>
    <row r="6" spans="1:17" ht="15.75">
      <c r="A6" s="2" t="s">
        <v>3</v>
      </c>
      <c r="E6" s="7" t="s">
        <v>10</v>
      </c>
      <c r="F6" s="7" t="s">
        <v>11</v>
      </c>
      <c r="G6" s="7" t="s">
        <v>12</v>
      </c>
      <c r="H6" s="7" t="s">
        <v>13</v>
      </c>
      <c r="I6" s="7" t="s">
        <v>14</v>
      </c>
      <c r="J6" s="7" t="s">
        <v>15</v>
      </c>
      <c r="K6" s="7" t="s">
        <v>16</v>
      </c>
      <c r="L6" s="7" t="s">
        <v>17</v>
      </c>
      <c r="M6" s="7" t="s">
        <v>18</v>
      </c>
      <c r="N6" s="7" t="s">
        <v>19</v>
      </c>
      <c r="O6" s="7" t="s">
        <v>20</v>
      </c>
      <c r="P6" s="7" t="s">
        <v>21</v>
      </c>
      <c r="Q6" s="8" t="s">
        <v>23</v>
      </c>
    </row>
    <row r="7" spans="1:17" ht="15.75">
      <c r="A7" s="3"/>
      <c r="D7" s="2" t="s">
        <v>7</v>
      </c>
      <c r="E7" s="9">
        <v>893</v>
      </c>
      <c r="F7" s="9">
        <v>878</v>
      </c>
      <c r="G7" s="9">
        <v>904</v>
      </c>
      <c r="H7" s="9">
        <v>911</v>
      </c>
      <c r="I7" s="9">
        <v>946</v>
      </c>
      <c r="J7" s="9">
        <v>972</v>
      </c>
      <c r="K7" s="9">
        <v>973</v>
      </c>
      <c r="L7" s="9">
        <v>980</v>
      </c>
      <c r="M7" s="9">
        <v>983</v>
      </c>
      <c r="N7" s="9">
        <v>990</v>
      </c>
      <c r="O7" s="9">
        <v>882</v>
      </c>
      <c r="P7" s="9">
        <v>961</v>
      </c>
      <c r="Q7" s="10">
        <f>AVERAGE(E7:P7)</f>
        <v>939.4166666666666</v>
      </c>
    </row>
    <row r="8" spans="1:17" ht="15.75">
      <c r="A8" s="3"/>
      <c r="D8" s="2" t="s">
        <v>8</v>
      </c>
      <c r="E8" s="9">
        <v>58429</v>
      </c>
      <c r="F8" s="9">
        <v>56314</v>
      </c>
      <c r="G8" s="9">
        <v>57953</v>
      </c>
      <c r="H8" s="9">
        <v>58938</v>
      </c>
      <c r="I8" s="9">
        <v>62002</v>
      </c>
      <c r="J8" s="9">
        <v>65971</v>
      </c>
      <c r="K8" s="9">
        <v>69927</v>
      </c>
      <c r="L8" s="9">
        <v>73777</v>
      </c>
      <c r="M8" s="9">
        <v>75198</v>
      </c>
      <c r="N8" s="9">
        <v>79626</v>
      </c>
      <c r="O8" s="9">
        <v>58545</v>
      </c>
      <c r="P8" s="9">
        <v>64147</v>
      </c>
      <c r="Q8" s="10">
        <f>SUM(E8:P8)</f>
        <v>780827</v>
      </c>
    </row>
    <row r="9" spans="1:17" ht="15.75">
      <c r="A9" s="3"/>
      <c r="D9" s="2" t="s">
        <v>9</v>
      </c>
      <c r="E9" s="9">
        <v>18325399.999</v>
      </c>
      <c r="F9" s="9">
        <v>17546233</v>
      </c>
      <c r="G9" s="9">
        <v>17390636</v>
      </c>
      <c r="H9" s="9">
        <v>16935003</v>
      </c>
      <c r="I9" s="9">
        <v>18588545</v>
      </c>
      <c r="J9" s="9">
        <v>19001616</v>
      </c>
      <c r="K9" s="9">
        <v>19383866</v>
      </c>
      <c r="L9" s="9">
        <v>21092709</v>
      </c>
      <c r="M9" s="9">
        <v>22032532</v>
      </c>
      <c r="N9" s="9">
        <v>20402725</v>
      </c>
      <c r="O9" s="9">
        <v>16230423</v>
      </c>
      <c r="P9" s="9">
        <v>19429163</v>
      </c>
      <c r="Q9" s="10">
        <f>SUM(E9:P9)</f>
        <v>226358850.999</v>
      </c>
    </row>
    <row r="10" spans="1:17" ht="15.75">
      <c r="A10" s="3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0"/>
    </row>
    <row r="11" spans="1:17" ht="15.75">
      <c r="A11" s="5"/>
      <c r="B11" s="5"/>
      <c r="C11" s="5"/>
      <c r="D11" s="5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2"/>
    </row>
    <row r="12" spans="1:17" ht="15.75">
      <c r="A12" s="2" t="s">
        <v>4</v>
      </c>
      <c r="E12" s="13" t="s">
        <v>10</v>
      </c>
      <c r="F12" s="13" t="s">
        <v>11</v>
      </c>
      <c r="G12" s="13" t="s">
        <v>12</v>
      </c>
      <c r="H12" s="13" t="s">
        <v>13</v>
      </c>
      <c r="I12" s="13" t="s">
        <v>14</v>
      </c>
      <c r="J12" s="13" t="s">
        <v>15</v>
      </c>
      <c r="K12" s="13" t="s">
        <v>16</v>
      </c>
      <c r="L12" s="13" t="s">
        <v>17</v>
      </c>
      <c r="M12" s="13" t="s">
        <v>18</v>
      </c>
      <c r="N12" s="13" t="s">
        <v>19</v>
      </c>
      <c r="O12" s="13" t="s">
        <v>20</v>
      </c>
      <c r="P12" s="13" t="s">
        <v>21</v>
      </c>
      <c r="Q12" s="14"/>
    </row>
    <row r="13" spans="1:17" ht="15.75">
      <c r="A13" s="3"/>
      <c r="D13" s="2" t="s">
        <v>7</v>
      </c>
      <c r="E13" s="9">
        <v>66</v>
      </c>
      <c r="F13" s="9">
        <v>64</v>
      </c>
      <c r="G13" s="9">
        <v>67</v>
      </c>
      <c r="H13" s="9">
        <v>66</v>
      </c>
      <c r="I13" s="9">
        <v>69</v>
      </c>
      <c r="J13" s="9">
        <v>72</v>
      </c>
      <c r="K13" s="9">
        <v>74</v>
      </c>
      <c r="L13" s="9">
        <v>73</v>
      </c>
      <c r="M13" s="9">
        <v>72</v>
      </c>
      <c r="N13" s="9">
        <v>71</v>
      </c>
      <c r="O13" s="9">
        <v>68</v>
      </c>
      <c r="P13" s="9">
        <v>69</v>
      </c>
      <c r="Q13" s="10">
        <f>AVERAGE(E13:P13)</f>
        <v>69.25</v>
      </c>
    </row>
    <row r="14" spans="1:17" ht="15.75">
      <c r="A14" s="3"/>
      <c r="D14" s="2" t="s">
        <v>8</v>
      </c>
      <c r="E14" s="9">
        <v>13662</v>
      </c>
      <c r="F14" s="9">
        <v>12580</v>
      </c>
      <c r="G14" s="9">
        <v>12830</v>
      </c>
      <c r="H14" s="9">
        <v>13191</v>
      </c>
      <c r="I14" s="9">
        <v>13164</v>
      </c>
      <c r="J14" s="9">
        <v>13761</v>
      </c>
      <c r="K14" s="9">
        <v>14580</v>
      </c>
      <c r="L14" s="9">
        <v>14204</v>
      </c>
      <c r="M14" s="9">
        <v>13752</v>
      </c>
      <c r="N14" s="9">
        <v>14022</v>
      </c>
      <c r="O14" s="9">
        <v>12243</v>
      </c>
      <c r="P14" s="9">
        <v>12739</v>
      </c>
      <c r="Q14" s="10">
        <f>SUM(E14:P14)</f>
        <v>160728</v>
      </c>
    </row>
    <row r="15" spans="1:17" ht="15.75">
      <c r="A15" s="3"/>
      <c r="D15" s="2" t="s">
        <v>9</v>
      </c>
      <c r="E15" s="9">
        <v>4894597</v>
      </c>
      <c r="F15" s="9">
        <v>4417855</v>
      </c>
      <c r="G15" s="9">
        <v>4341325</v>
      </c>
      <c r="H15" s="9">
        <v>4594124</v>
      </c>
      <c r="I15" s="9">
        <v>4600202</v>
      </c>
      <c r="J15" s="9">
        <v>4605016</v>
      </c>
      <c r="K15" s="9">
        <v>4950833</v>
      </c>
      <c r="L15" s="9">
        <v>4800421</v>
      </c>
      <c r="M15" s="9">
        <v>4521375</v>
      </c>
      <c r="N15" s="9">
        <v>4269824</v>
      </c>
      <c r="O15" s="9">
        <v>4022941</v>
      </c>
      <c r="P15" s="9">
        <v>4623686</v>
      </c>
      <c r="Q15" s="10">
        <f>SUM(E15:P15)</f>
        <v>54642199</v>
      </c>
    </row>
    <row r="16" spans="1:17" ht="15.75">
      <c r="A16" s="3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0"/>
    </row>
    <row r="17" spans="1:17" ht="15.75">
      <c r="A17" s="5"/>
      <c r="B17" s="5"/>
      <c r="C17" s="5"/>
      <c r="D17" s="5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2"/>
    </row>
    <row r="18" spans="1:17" ht="15.75">
      <c r="A18" s="2" t="s">
        <v>5</v>
      </c>
      <c r="E18" s="13" t="s">
        <v>10</v>
      </c>
      <c r="F18" s="13" t="s">
        <v>11</v>
      </c>
      <c r="G18" s="13" t="s">
        <v>12</v>
      </c>
      <c r="H18" s="13" t="s">
        <v>13</v>
      </c>
      <c r="I18" s="13" t="s">
        <v>14</v>
      </c>
      <c r="J18" s="13" t="s">
        <v>15</v>
      </c>
      <c r="K18" s="13" t="s">
        <v>16</v>
      </c>
      <c r="L18" s="13" t="s">
        <v>17</v>
      </c>
      <c r="M18" s="13" t="s">
        <v>18</v>
      </c>
      <c r="N18" s="13" t="s">
        <v>19</v>
      </c>
      <c r="O18" s="13" t="s">
        <v>20</v>
      </c>
      <c r="P18" s="13" t="s">
        <v>21</v>
      </c>
      <c r="Q18" s="14"/>
    </row>
    <row r="19" spans="1:17" ht="15.75">
      <c r="A19" s="3"/>
      <c r="D19" s="2" t="s">
        <v>7</v>
      </c>
      <c r="E19" s="9">
        <v>2</v>
      </c>
      <c r="F19" s="9">
        <v>2</v>
      </c>
      <c r="G19" s="9">
        <v>2</v>
      </c>
      <c r="H19" s="9">
        <v>2</v>
      </c>
      <c r="I19" s="9">
        <v>2</v>
      </c>
      <c r="J19" s="9">
        <v>2</v>
      </c>
      <c r="K19" s="9">
        <v>2</v>
      </c>
      <c r="L19" s="9">
        <v>2</v>
      </c>
      <c r="M19" s="9">
        <v>2</v>
      </c>
      <c r="N19" s="9">
        <v>2</v>
      </c>
      <c r="O19" s="9">
        <v>2</v>
      </c>
      <c r="P19" s="9">
        <v>2</v>
      </c>
      <c r="Q19" s="10">
        <f>AVERAGE(E19:P19)</f>
        <v>2</v>
      </c>
    </row>
    <row r="20" spans="1:17" ht="15.75">
      <c r="A20" s="3"/>
      <c r="D20" s="2" t="s">
        <v>8</v>
      </c>
      <c r="E20" s="9">
        <v>485</v>
      </c>
      <c r="F20" s="9">
        <v>446</v>
      </c>
      <c r="G20" s="9">
        <v>373</v>
      </c>
      <c r="H20" s="9">
        <v>405</v>
      </c>
      <c r="I20" s="9">
        <v>392</v>
      </c>
      <c r="J20" s="9">
        <v>346</v>
      </c>
      <c r="K20" s="9">
        <v>402</v>
      </c>
      <c r="L20" s="9">
        <v>447</v>
      </c>
      <c r="M20" s="9">
        <v>470</v>
      </c>
      <c r="N20" s="9">
        <v>373</v>
      </c>
      <c r="O20" s="9">
        <v>485</v>
      </c>
      <c r="P20" s="9">
        <v>425</v>
      </c>
      <c r="Q20" s="10">
        <f>SUM(E20:P20)</f>
        <v>5049</v>
      </c>
    </row>
    <row r="21" spans="1:17" ht="15.75">
      <c r="A21" s="3"/>
      <c r="D21" s="2" t="s">
        <v>9</v>
      </c>
      <c r="E21" s="9">
        <v>227960</v>
      </c>
      <c r="F21" s="9">
        <v>234600</v>
      </c>
      <c r="G21" s="9">
        <v>211560</v>
      </c>
      <c r="H21" s="9">
        <v>221760</v>
      </c>
      <c r="I21" s="9">
        <v>211200</v>
      </c>
      <c r="J21" s="9">
        <v>221880</v>
      </c>
      <c r="K21" s="9">
        <v>250320</v>
      </c>
      <c r="L21" s="9">
        <v>308520</v>
      </c>
      <c r="M21" s="9">
        <v>320280</v>
      </c>
      <c r="N21" s="9">
        <v>242040</v>
      </c>
      <c r="O21" s="9">
        <v>241320</v>
      </c>
      <c r="P21" s="9">
        <v>233280</v>
      </c>
      <c r="Q21" s="10">
        <f>SUM(E21:P21)</f>
        <v>2924720</v>
      </c>
    </row>
    <row r="22" spans="1:17" ht="15.75">
      <c r="A22" s="3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0"/>
    </row>
    <row r="23" spans="1:17" ht="15.75">
      <c r="A23" s="15"/>
      <c r="B23" s="15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7"/>
    </row>
    <row r="24" spans="1:17" ht="15.75">
      <c r="A24" s="2" t="s">
        <v>6</v>
      </c>
      <c r="E24" s="13" t="s">
        <v>10</v>
      </c>
      <c r="F24" s="13" t="s">
        <v>11</v>
      </c>
      <c r="G24" s="13" t="s">
        <v>12</v>
      </c>
      <c r="H24" s="13" t="s">
        <v>13</v>
      </c>
      <c r="I24" s="13" t="s">
        <v>14</v>
      </c>
      <c r="J24" s="13" t="s">
        <v>15</v>
      </c>
      <c r="K24" s="13" t="s">
        <v>16</v>
      </c>
      <c r="L24" s="13" t="s">
        <v>17</v>
      </c>
      <c r="M24" s="13" t="s">
        <v>18</v>
      </c>
      <c r="N24" s="13" t="s">
        <v>19</v>
      </c>
      <c r="O24" s="13" t="s">
        <v>20</v>
      </c>
      <c r="P24" s="13" t="s">
        <v>21</v>
      </c>
      <c r="Q24" s="14"/>
    </row>
    <row r="25" spans="1:17" ht="15.75">
      <c r="A25" s="3"/>
      <c r="D25" s="2" t="s">
        <v>7</v>
      </c>
      <c r="E25" s="9">
        <v>961</v>
      </c>
      <c r="F25" s="9">
        <v>944</v>
      </c>
      <c r="G25" s="9">
        <v>973</v>
      </c>
      <c r="H25" s="9">
        <v>979</v>
      </c>
      <c r="I25" s="9">
        <v>1017</v>
      </c>
      <c r="J25" s="9">
        <v>1046</v>
      </c>
      <c r="K25" s="9">
        <v>1049</v>
      </c>
      <c r="L25" s="9">
        <v>1055</v>
      </c>
      <c r="M25" s="9">
        <v>1057</v>
      </c>
      <c r="N25" s="9">
        <v>1063</v>
      </c>
      <c r="O25" s="9">
        <v>952</v>
      </c>
      <c r="P25" s="9">
        <v>1032</v>
      </c>
      <c r="Q25" s="10">
        <f>AVERAGE(E25:P25)</f>
        <v>1010.6666666666666</v>
      </c>
    </row>
    <row r="26" spans="1:17" ht="15.75">
      <c r="A26" s="3"/>
      <c r="D26" s="2" t="s">
        <v>8</v>
      </c>
      <c r="E26" s="9">
        <v>72576</v>
      </c>
      <c r="F26" s="9">
        <v>69340</v>
      </c>
      <c r="G26" s="9">
        <v>71156</v>
      </c>
      <c r="H26" s="9">
        <v>72534</v>
      </c>
      <c r="I26" s="9">
        <v>75558</v>
      </c>
      <c r="J26" s="9">
        <v>80078</v>
      </c>
      <c r="K26" s="9">
        <v>84909</v>
      </c>
      <c r="L26" s="9">
        <v>88428</v>
      </c>
      <c r="M26" s="9">
        <v>89420</v>
      </c>
      <c r="N26" s="9">
        <v>94021</v>
      </c>
      <c r="O26" s="9">
        <v>71273</v>
      </c>
      <c r="P26" s="9">
        <v>77311</v>
      </c>
      <c r="Q26" s="10">
        <f>SUM(E26:P26)</f>
        <v>946604</v>
      </c>
    </row>
    <row r="27" spans="1:17" ht="15.75">
      <c r="A27" s="3"/>
      <c r="D27" s="2" t="s">
        <v>9</v>
      </c>
      <c r="E27" s="9">
        <v>23447956.999</v>
      </c>
      <c r="F27" s="9">
        <v>22198688</v>
      </c>
      <c r="G27" s="9">
        <v>21943521</v>
      </c>
      <c r="H27" s="9">
        <v>21750887</v>
      </c>
      <c r="I27" s="9">
        <v>23399947</v>
      </c>
      <c r="J27" s="9">
        <v>23828512</v>
      </c>
      <c r="K27" s="9">
        <v>24585019</v>
      </c>
      <c r="L27" s="9">
        <v>26201650</v>
      </c>
      <c r="M27" s="9">
        <v>26874187</v>
      </c>
      <c r="N27" s="9">
        <v>24914589</v>
      </c>
      <c r="O27" s="9">
        <v>20494684</v>
      </c>
      <c r="P27" s="9">
        <v>24286129</v>
      </c>
      <c r="Q27" s="10">
        <f>SUM(E27:P27)</f>
        <v>283925769.999</v>
      </c>
    </row>
    <row r="28" spans="1:17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10"/>
    </row>
    <row r="29" spans="1:18" ht="15.75">
      <c r="A29" s="15"/>
      <c r="B29" s="15"/>
      <c r="C29" s="15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7"/>
      <c r="R29" s="2" t="s">
        <v>24</v>
      </c>
    </row>
  </sheetData>
  <printOptions/>
  <pageMargins left="0.5" right="0.5" top="0.5" bottom="0.5" header="0" footer="0"/>
  <pageSetup orientation="landscape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showOutlineSymbols="0" zoomScale="87" zoomScaleNormal="87" workbookViewId="0" topLeftCell="A1">
      <selection activeCell="E9" sqref="E9:M9"/>
    </sheetView>
  </sheetViews>
  <sheetFormatPr defaultColWidth="8.88671875" defaultRowHeight="15"/>
  <cols>
    <col min="1" max="4" width="9.6640625" style="1" customWidth="1"/>
    <col min="5" max="13" width="9.77734375" style="1" customWidth="1"/>
    <col min="14" max="16384" width="9.6640625" style="1" customWidth="1"/>
  </cols>
  <sheetData>
    <row r="1" ht="15">
      <c r="A1" s="2" t="s">
        <v>0</v>
      </c>
    </row>
    <row r="2" ht="18">
      <c r="A2" s="4" t="s">
        <v>1</v>
      </c>
    </row>
    <row r="3" ht="15">
      <c r="A3" s="2" t="s">
        <v>25</v>
      </c>
    </row>
    <row r="5" spans="1:13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5">
      <c r="A6" s="2" t="s">
        <v>3</v>
      </c>
      <c r="E6" s="7" t="s">
        <v>26</v>
      </c>
      <c r="F6" s="7" t="s">
        <v>27</v>
      </c>
      <c r="G6" s="7" t="s">
        <v>28</v>
      </c>
      <c r="H6" s="7" t="s">
        <v>29</v>
      </c>
      <c r="I6" s="7" t="s">
        <v>30</v>
      </c>
      <c r="J6" s="7" t="s">
        <v>31</v>
      </c>
      <c r="K6" s="7" t="s">
        <v>32</v>
      </c>
      <c r="L6" s="7" t="s">
        <v>33</v>
      </c>
      <c r="M6" s="7" t="s">
        <v>34</v>
      </c>
    </row>
    <row r="7" spans="4:13" ht="15">
      <c r="D7" s="2" t="s">
        <v>7</v>
      </c>
      <c r="E7" s="9">
        <v>963</v>
      </c>
      <c r="F7" s="9">
        <v>949</v>
      </c>
      <c r="G7" s="9">
        <v>974</v>
      </c>
      <c r="H7" s="9">
        <v>1002</v>
      </c>
      <c r="I7" s="9">
        <v>1028</v>
      </c>
      <c r="J7" s="9">
        <v>1059</v>
      </c>
      <c r="K7" s="9">
        <v>1074</v>
      </c>
      <c r="L7" s="9">
        <v>1088</v>
      </c>
      <c r="M7" s="9">
        <v>1109</v>
      </c>
    </row>
    <row r="8" spans="4:13" ht="15">
      <c r="D8" s="2" t="s">
        <v>8</v>
      </c>
      <c r="E8" s="9">
        <v>62828</v>
      </c>
      <c r="F8" s="9">
        <v>61442</v>
      </c>
      <c r="G8" s="9">
        <v>63356</v>
      </c>
      <c r="H8" s="9">
        <v>65009</v>
      </c>
      <c r="I8" s="9">
        <v>67320</v>
      </c>
      <c r="J8" s="9">
        <v>72015</v>
      </c>
      <c r="K8" s="9">
        <v>76179</v>
      </c>
      <c r="L8" s="9">
        <v>74812</v>
      </c>
      <c r="M8" s="9">
        <v>82727</v>
      </c>
    </row>
    <row r="9" spans="4:13" ht="15">
      <c r="D9" s="2" t="s">
        <v>9</v>
      </c>
      <c r="E9" s="9">
        <v>20085866</v>
      </c>
      <c r="F9" s="9">
        <v>19503354</v>
      </c>
      <c r="G9" s="9">
        <v>19239286</v>
      </c>
      <c r="H9" s="9">
        <v>18528440</v>
      </c>
      <c r="I9" s="9">
        <v>19236963</v>
      </c>
      <c r="J9" s="9">
        <v>19817638</v>
      </c>
      <c r="K9" s="9">
        <v>21800512</v>
      </c>
      <c r="L9" s="9">
        <v>22695124</v>
      </c>
      <c r="M9" s="9">
        <v>24935550</v>
      </c>
    </row>
    <row r="10" spans="5:7" ht="15">
      <c r="E10" s="9"/>
      <c r="F10" s="9"/>
      <c r="G10" s="9"/>
    </row>
    <row r="11" spans="1:13" ht="15">
      <c r="A11" s="5"/>
      <c r="B11" s="5"/>
      <c r="C11" s="5"/>
      <c r="D11" s="5"/>
      <c r="E11" s="11"/>
      <c r="F11" s="11"/>
      <c r="G11" s="11"/>
      <c r="H11" s="11"/>
      <c r="I11" s="11"/>
      <c r="J11" s="11"/>
      <c r="K11" s="11"/>
      <c r="L11" s="11"/>
      <c r="M11" s="11"/>
    </row>
    <row r="12" spans="1:13" ht="15">
      <c r="A12" s="2" t="s">
        <v>4</v>
      </c>
      <c r="E12" s="13" t="s">
        <v>26</v>
      </c>
      <c r="F12" s="13" t="s">
        <v>27</v>
      </c>
      <c r="G12" s="13" t="s">
        <v>28</v>
      </c>
      <c r="H12" s="7" t="s">
        <v>29</v>
      </c>
      <c r="I12" s="7" t="s">
        <v>30</v>
      </c>
      <c r="J12" s="7" t="s">
        <v>31</v>
      </c>
      <c r="K12" s="7" t="s">
        <v>32</v>
      </c>
      <c r="L12" s="7" t="s">
        <v>33</v>
      </c>
      <c r="M12" s="7" t="s">
        <v>34</v>
      </c>
    </row>
    <row r="13" spans="4:13" ht="15">
      <c r="D13" s="2" t="s">
        <v>7</v>
      </c>
      <c r="E13" s="9">
        <v>66</v>
      </c>
      <c r="F13" s="9">
        <v>65</v>
      </c>
      <c r="G13" s="9">
        <v>66</v>
      </c>
      <c r="H13" s="9">
        <v>66</v>
      </c>
      <c r="I13" s="9">
        <v>68</v>
      </c>
      <c r="J13" s="9">
        <v>71</v>
      </c>
      <c r="K13" s="9">
        <v>71</v>
      </c>
      <c r="L13" s="9">
        <v>73</v>
      </c>
      <c r="M13" s="9">
        <v>75</v>
      </c>
    </row>
    <row r="14" spans="4:13" ht="15">
      <c r="D14" s="2" t="s">
        <v>8</v>
      </c>
      <c r="E14" s="9">
        <v>13499</v>
      </c>
      <c r="F14" s="9">
        <v>11662</v>
      </c>
      <c r="G14" s="9">
        <v>11676</v>
      </c>
      <c r="H14" s="9">
        <v>11138</v>
      </c>
      <c r="I14" s="9">
        <v>11539</v>
      </c>
      <c r="J14" s="9">
        <v>12115</v>
      </c>
      <c r="K14" s="9">
        <v>12536</v>
      </c>
      <c r="L14" s="9">
        <v>12837</v>
      </c>
      <c r="M14" s="9">
        <v>13011</v>
      </c>
    </row>
    <row r="15" spans="4:13" ht="15">
      <c r="D15" s="2" t="s">
        <v>9</v>
      </c>
      <c r="E15" s="9">
        <v>5136610</v>
      </c>
      <c r="F15" s="9">
        <v>4388559</v>
      </c>
      <c r="G15" s="9">
        <v>4068927</v>
      </c>
      <c r="H15" s="9">
        <v>3830189</v>
      </c>
      <c r="I15" s="9">
        <v>3843919</v>
      </c>
      <c r="J15" s="9">
        <v>3887068</v>
      </c>
      <c r="K15" s="9">
        <v>4122913</v>
      </c>
      <c r="L15" s="9">
        <v>4540162</v>
      </c>
      <c r="M15" s="9">
        <v>4422484</v>
      </c>
    </row>
    <row r="16" spans="5:7" ht="15">
      <c r="E16" s="9"/>
      <c r="F16" s="9"/>
      <c r="G16" s="9"/>
    </row>
    <row r="17" spans="1:13" ht="15">
      <c r="A17" s="5"/>
      <c r="B17" s="5"/>
      <c r="C17" s="5"/>
      <c r="D17" s="5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5">
      <c r="A18" s="2" t="s">
        <v>5</v>
      </c>
      <c r="E18" s="13" t="s">
        <v>26</v>
      </c>
      <c r="F18" s="13" t="s">
        <v>27</v>
      </c>
      <c r="G18" s="13" t="s">
        <v>28</v>
      </c>
      <c r="H18" s="7" t="s">
        <v>29</v>
      </c>
      <c r="I18" s="7" t="s">
        <v>30</v>
      </c>
      <c r="J18" s="7" t="s">
        <v>31</v>
      </c>
      <c r="K18" s="7" t="s">
        <v>32</v>
      </c>
      <c r="L18" s="7" t="s">
        <v>33</v>
      </c>
      <c r="M18" s="7" t="s">
        <v>34</v>
      </c>
    </row>
    <row r="19" spans="4:13" ht="15">
      <c r="D19" s="2" t="s">
        <v>7</v>
      </c>
      <c r="E19" s="9">
        <v>2</v>
      </c>
      <c r="F19" s="9">
        <v>2</v>
      </c>
      <c r="G19" s="9">
        <v>2</v>
      </c>
      <c r="H19" s="9">
        <v>2</v>
      </c>
      <c r="I19" s="9">
        <v>2</v>
      </c>
      <c r="J19" s="9">
        <v>2</v>
      </c>
      <c r="K19" s="9">
        <v>2</v>
      </c>
      <c r="L19" s="9">
        <v>2</v>
      </c>
      <c r="M19" s="9">
        <v>2</v>
      </c>
    </row>
    <row r="20" spans="4:13" ht="15">
      <c r="D20" s="2" t="s">
        <v>8</v>
      </c>
      <c r="E20" s="9">
        <v>509</v>
      </c>
      <c r="F20" s="9">
        <v>489</v>
      </c>
      <c r="G20" s="9">
        <v>384</v>
      </c>
      <c r="H20" s="9">
        <v>453</v>
      </c>
      <c r="I20" s="9">
        <v>376</v>
      </c>
      <c r="J20" s="9">
        <v>383</v>
      </c>
      <c r="K20" s="9">
        <v>396</v>
      </c>
      <c r="L20" s="9">
        <v>548</v>
      </c>
      <c r="M20" s="9">
        <v>483</v>
      </c>
    </row>
    <row r="21" spans="4:13" ht="15">
      <c r="D21" s="2" t="s">
        <v>9</v>
      </c>
      <c r="E21" s="9">
        <v>253800</v>
      </c>
      <c r="F21" s="9">
        <v>267960</v>
      </c>
      <c r="G21" s="9">
        <v>235440</v>
      </c>
      <c r="H21" s="9">
        <v>239640</v>
      </c>
      <c r="I21" s="9">
        <v>219960</v>
      </c>
      <c r="J21" s="9">
        <v>228600</v>
      </c>
      <c r="K21" s="9">
        <v>254880</v>
      </c>
      <c r="L21" s="9">
        <v>308760</v>
      </c>
      <c r="M21" s="9">
        <v>340200</v>
      </c>
    </row>
    <row r="22" spans="5:13" ht="15">
      <c r="E22" s="9"/>
      <c r="F22" s="9"/>
      <c r="G22" s="9"/>
      <c r="H22" s="9"/>
      <c r="I22" s="9"/>
      <c r="J22" s="9"/>
      <c r="K22" s="9"/>
      <c r="L22" s="9"/>
      <c r="M22" s="9"/>
    </row>
    <row r="23" spans="1:13" ht="15">
      <c r="A23" s="15"/>
      <c r="B23" s="15"/>
      <c r="C23" s="15"/>
      <c r="D23" s="15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5">
      <c r="A24" s="2" t="s">
        <v>6</v>
      </c>
      <c r="E24" s="13" t="s">
        <v>26</v>
      </c>
      <c r="F24" s="13" t="s">
        <v>27</v>
      </c>
      <c r="G24" s="13" t="s">
        <v>28</v>
      </c>
      <c r="H24" s="7" t="s">
        <v>29</v>
      </c>
      <c r="I24" s="7" t="s">
        <v>30</v>
      </c>
      <c r="J24" s="7" t="s">
        <v>31</v>
      </c>
      <c r="K24" s="7" t="s">
        <v>32</v>
      </c>
      <c r="L24" s="7" t="s">
        <v>33</v>
      </c>
      <c r="M24" s="7" t="s">
        <v>34</v>
      </c>
    </row>
    <row r="25" spans="4:13" ht="15">
      <c r="D25" s="2" t="s">
        <v>7</v>
      </c>
      <c r="E25" s="9">
        <v>1031</v>
      </c>
      <c r="F25" s="9">
        <v>1016</v>
      </c>
      <c r="G25" s="9">
        <v>1042</v>
      </c>
      <c r="H25" s="9">
        <v>1070</v>
      </c>
      <c r="I25" s="9">
        <v>1098</v>
      </c>
      <c r="J25" s="9">
        <v>1132</v>
      </c>
      <c r="K25" s="9">
        <v>1147</v>
      </c>
      <c r="L25" s="9">
        <v>1163</v>
      </c>
      <c r="M25" s="9">
        <v>1186</v>
      </c>
    </row>
    <row r="26" spans="4:13" ht="15">
      <c r="D26" s="2" t="s">
        <v>8</v>
      </c>
      <c r="E26" s="9">
        <v>76836</v>
      </c>
      <c r="F26" s="9">
        <v>73593</v>
      </c>
      <c r="G26" s="9">
        <v>75416</v>
      </c>
      <c r="H26" s="9">
        <v>76600</v>
      </c>
      <c r="I26" s="9">
        <v>79235</v>
      </c>
      <c r="J26" s="9">
        <v>84513</v>
      </c>
      <c r="K26" s="9">
        <v>89111</v>
      </c>
      <c r="L26" s="9">
        <v>88197</v>
      </c>
      <c r="M26" s="9">
        <v>96221</v>
      </c>
    </row>
    <row r="27" spans="4:13" ht="15">
      <c r="D27" s="2" t="s">
        <v>9</v>
      </c>
      <c r="E27" s="9">
        <v>25476276</v>
      </c>
      <c r="F27" s="9">
        <v>24159873</v>
      </c>
      <c r="G27" s="9">
        <v>23543653</v>
      </c>
      <c r="H27" s="9">
        <v>22598269</v>
      </c>
      <c r="I27" s="9">
        <v>23300842</v>
      </c>
      <c r="J27" s="9">
        <v>23933306</v>
      </c>
      <c r="K27" s="9">
        <v>26178305</v>
      </c>
      <c r="L27" s="9">
        <v>27544046</v>
      </c>
      <c r="M27" s="9">
        <v>29698234</v>
      </c>
    </row>
    <row r="29" spans="1:14" ht="15">
      <c r="A29" s="15"/>
      <c r="B29" s="15"/>
      <c r="C29" s="15"/>
      <c r="D29" s="15"/>
      <c r="E29" s="16"/>
      <c r="F29" s="16"/>
      <c r="G29" s="16"/>
      <c r="H29" s="16"/>
      <c r="I29" s="16"/>
      <c r="J29" s="16"/>
      <c r="K29" s="16"/>
      <c r="L29" s="16"/>
      <c r="M29" s="16"/>
      <c r="N29" s="2" t="s">
        <v>24</v>
      </c>
    </row>
  </sheetData>
  <printOptions/>
  <pageMargins left="0.5" right="0.5" top="0.5" bottom="0.5" header="0" footer="0"/>
  <pageSetup orientation="landscape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