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620" activeTab="1"/>
  </bookViews>
  <sheets>
    <sheet name="2006 SOP Large Units" sheetId="1" r:id="rId1"/>
    <sheet name="2006 All Large Units" sheetId="2" r:id="rId2"/>
  </sheets>
  <externalReferences>
    <externalReference r:id="rId5"/>
    <externalReference r:id="rId6"/>
    <externalReference r:id="rId7"/>
  </externalReferences>
  <definedNames>
    <definedName name="Code">'[2]ratecodelist'!$A$1:$F$309</definedName>
    <definedName name="_xlnm.Print_Titles" localSheetId="1">'2006 All Large Units'!$6:$6</definedName>
    <definedName name="_xlnm.Print_Titles" localSheetId="0">'2006 SOP Large Units'!$6:$6</definedName>
  </definedNames>
  <calcPr fullCalcOnLoad="1"/>
</workbook>
</file>

<file path=xl/sharedStrings.xml><?xml version="1.0" encoding="utf-8"?>
<sst xmlns="http://schemas.openxmlformats.org/spreadsheetml/2006/main" count="148" uniqueCount="33">
  <si>
    <t>Central Maine Power company</t>
  </si>
  <si>
    <t>Large Non-Residential Class</t>
  </si>
  <si>
    <t>2006 Standard Offer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</si>
  <si>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</si>
  <si>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</si>
  <si>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</si>
  <si>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</si>
  <si>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</si>
  <si>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</si>
  <si>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</si>
  <si>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</si>
  <si>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</si>
  <si>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</si>
  <si>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</si>
  <si>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</si>
  <si>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</si>
  <si>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</si>
  <si>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</si>
  <si>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</si>
  <si>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</si>
  <si>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</si>
  <si>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</si>
  <si>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</si>
  <si>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</si>
  <si>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</si>
  <si>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</si>
  <si>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</si>
  <si>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</si>
  <si>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</si>
  <si>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</si>
  <si>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1/  Customers are average annual customers.</t>
  </si>
  <si>
    <t>2006 Standard Offer Billing Units - SOP Only</t>
  </si>
  <si>
    <t>Data provided in this file reflects the Large Accounts that were eligible for Large service as of 9/1/07 and had usage in 2006.  It does not include any usage associated with customers that began taking service after 12/31/06 or who were not on eligible for Large service as of 9/1/07.”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</si>
</sst>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m/yy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#,##0.000"/>
    <numFmt numFmtId="178" formatCode="#,##0.0000"/>
    <numFmt numFmtId="179" formatCode="#,##0.00000"/>
    <numFmt numFmtId="180" formatCode="#,##0.000000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5" fontId="0" fillId="0" borderId="0" xfId="15" applyNumberForma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3" fillId="0" borderId="1" xfId="15" applyNumberFormat="1" applyFont="1" applyFill="1" applyBorder="1" applyAlignment="1">
      <alignment horizontal="centerContinuous"/>
    </xf>
    <xf numFmtId="0" fontId="3" fillId="0" borderId="1" xfId="20" applyFont="1" applyFill="1" applyBorder="1" applyAlignment="1">
      <alignment horizontal="centerContinuous"/>
      <protection/>
    </xf>
    <xf numFmtId="0" fontId="3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21" applyNumberFormat="1" applyFill="1" applyAlignment="1">
      <alignment/>
    </xf>
    <xf numFmtId="176" fontId="0" fillId="0" borderId="0" xfId="21" applyNumberFormat="1" applyFill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3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9" fontId="0" fillId="0" borderId="0" xfId="2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8" xfId="15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llinCoreRecalculated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A\RRR\Standard%20Offer\2007\November\Counts%20and%20kWh_Nov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RR\REPORTS\2002\05May\MGSDET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A\RRR\Standard%20Offer\2007\November\Adjusted_TD_Counts%20and%20KWH%202007%20for_SO_sop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All Large Units"/>
      <sheetName val="2006 SOP Large Units"/>
      <sheetName val="2006 SOP Medium Units "/>
      <sheetName val="2006 All Medium Units"/>
      <sheetName val="SOP Counts"/>
      <sheetName val="SOP kWh &amp; kW"/>
      <sheetName val="CEP kWh &amp; kW"/>
      <sheetName val="CEP Counts"/>
      <sheetName val="total Jun Bid count"/>
    </sheetNames>
    <sheetDataSet>
      <sheetData sheetId="5">
        <row r="21">
          <cell r="B21">
            <v>14450.18</v>
          </cell>
          <cell r="C21">
            <v>14927.48</v>
          </cell>
          <cell r="D21">
            <v>15334.44</v>
          </cell>
          <cell r="E21">
            <v>15641.39</v>
          </cell>
          <cell r="F21">
            <v>15451.22</v>
          </cell>
          <cell r="G21">
            <v>17285.92</v>
          </cell>
          <cell r="H21">
            <v>18734.72</v>
          </cell>
          <cell r="I21">
            <v>19635.53</v>
          </cell>
          <cell r="J21">
            <v>17414.67</v>
          </cell>
          <cell r="K21">
            <v>16905.73</v>
          </cell>
          <cell r="L21">
            <v>16943.48</v>
          </cell>
          <cell r="M21">
            <v>17122.98</v>
          </cell>
        </row>
        <row r="22">
          <cell r="B22">
            <v>5704.45</v>
          </cell>
          <cell r="C22">
            <v>5895.85</v>
          </cell>
          <cell r="D22">
            <v>5610.15</v>
          </cell>
          <cell r="E22">
            <v>6147.5</v>
          </cell>
          <cell r="F22">
            <v>6696.9</v>
          </cell>
          <cell r="G22">
            <v>5871.7</v>
          </cell>
          <cell r="H22">
            <v>6201.75</v>
          </cell>
          <cell r="I22">
            <v>6825.65</v>
          </cell>
          <cell r="J22">
            <v>6098</v>
          </cell>
          <cell r="K22">
            <v>6207.15</v>
          </cell>
          <cell r="L22">
            <v>6321.55</v>
          </cell>
          <cell r="M22">
            <v>6197.15</v>
          </cell>
        </row>
        <row r="24">
          <cell r="B24">
            <v>3635.8</v>
          </cell>
          <cell r="C24">
            <v>6032.35</v>
          </cell>
          <cell r="D24">
            <v>5404.05</v>
          </cell>
          <cell r="E24">
            <v>5937.85</v>
          </cell>
          <cell r="F24">
            <v>7304.5</v>
          </cell>
          <cell r="G24">
            <v>8275.25</v>
          </cell>
          <cell r="H24">
            <v>7901.35</v>
          </cell>
          <cell r="I24">
            <v>8270.8</v>
          </cell>
          <cell r="J24">
            <v>8609.1</v>
          </cell>
          <cell r="K24">
            <v>7817.35</v>
          </cell>
          <cell r="L24">
            <v>6381.45</v>
          </cell>
          <cell r="M24">
            <v>6969.4</v>
          </cell>
        </row>
        <row r="25">
          <cell r="B25">
            <v>2504</v>
          </cell>
          <cell r="C25">
            <v>2281.75</v>
          </cell>
          <cell r="D25">
            <v>2476.87</v>
          </cell>
          <cell r="E25">
            <v>2528</v>
          </cell>
          <cell r="F25">
            <v>2922.12</v>
          </cell>
          <cell r="G25">
            <v>4171.62</v>
          </cell>
          <cell r="H25">
            <v>2058.62</v>
          </cell>
          <cell r="I25">
            <v>7137.07</v>
          </cell>
          <cell r="J25">
            <v>5658.87</v>
          </cell>
          <cell r="K25">
            <v>6525.27</v>
          </cell>
          <cell r="L25">
            <v>3659.75</v>
          </cell>
          <cell r="M25">
            <v>3255.12</v>
          </cell>
        </row>
        <row r="26">
          <cell r="B26">
            <v>9942</v>
          </cell>
          <cell r="C26">
            <v>6483</v>
          </cell>
          <cell r="D26">
            <v>7481</v>
          </cell>
          <cell r="E26">
            <v>8289.2</v>
          </cell>
          <cell r="F26">
            <v>7417.2</v>
          </cell>
          <cell r="G26">
            <v>4118.8</v>
          </cell>
          <cell r="H26">
            <v>9785.2</v>
          </cell>
          <cell r="I26">
            <v>6033</v>
          </cell>
          <cell r="J26">
            <v>12234</v>
          </cell>
          <cell r="K26">
            <v>4510</v>
          </cell>
          <cell r="L26">
            <v>8962.8</v>
          </cell>
          <cell r="M26">
            <v>6962</v>
          </cell>
        </row>
        <row r="27">
          <cell r="B27">
            <v>47.8</v>
          </cell>
          <cell r="C27">
            <v>34</v>
          </cell>
          <cell r="D27">
            <v>353.2</v>
          </cell>
          <cell r="E27">
            <v>45</v>
          </cell>
          <cell r="F27">
            <v>43.4</v>
          </cell>
          <cell r="G27">
            <v>45.6</v>
          </cell>
          <cell r="H27">
            <v>187.6</v>
          </cell>
          <cell r="I27">
            <v>253.2</v>
          </cell>
          <cell r="J27">
            <v>127.4</v>
          </cell>
          <cell r="K27">
            <v>184.8</v>
          </cell>
          <cell r="L27">
            <v>48.4</v>
          </cell>
          <cell r="M27">
            <v>40.2</v>
          </cell>
        </row>
        <row r="34">
          <cell r="B34">
            <v>1893260</v>
          </cell>
          <cell r="C34">
            <v>1990270</v>
          </cell>
          <cell r="D34">
            <v>2128120</v>
          </cell>
          <cell r="E34">
            <v>2085810</v>
          </cell>
          <cell r="F34">
            <v>1900840</v>
          </cell>
          <cell r="G34">
            <v>2301110</v>
          </cell>
          <cell r="H34">
            <v>2565130</v>
          </cell>
          <cell r="I34">
            <v>2627390</v>
          </cell>
          <cell r="J34">
            <v>2451910</v>
          </cell>
          <cell r="K34">
            <v>2084420</v>
          </cell>
          <cell r="L34">
            <v>2170190</v>
          </cell>
          <cell r="M34">
            <v>2346930</v>
          </cell>
        </row>
        <row r="35">
          <cell r="B35">
            <v>737810</v>
          </cell>
          <cell r="C35">
            <v>714214</v>
          </cell>
          <cell r="D35">
            <v>790838</v>
          </cell>
          <cell r="E35">
            <v>739110</v>
          </cell>
          <cell r="F35">
            <v>725150</v>
          </cell>
          <cell r="G35">
            <v>804542</v>
          </cell>
          <cell r="H35">
            <v>839548</v>
          </cell>
          <cell r="I35">
            <v>792888</v>
          </cell>
          <cell r="J35">
            <v>849568</v>
          </cell>
          <cell r="K35">
            <v>763550</v>
          </cell>
          <cell r="L35">
            <v>791766</v>
          </cell>
          <cell r="M35">
            <v>735884</v>
          </cell>
        </row>
        <row r="37">
          <cell r="B37">
            <v>462400</v>
          </cell>
          <cell r="C37">
            <v>455300</v>
          </cell>
          <cell r="D37">
            <v>571050</v>
          </cell>
          <cell r="E37">
            <v>690400</v>
          </cell>
          <cell r="F37">
            <v>713450</v>
          </cell>
          <cell r="G37">
            <v>756300</v>
          </cell>
          <cell r="H37">
            <v>771600</v>
          </cell>
          <cell r="I37">
            <v>818500</v>
          </cell>
          <cell r="J37">
            <v>851350</v>
          </cell>
          <cell r="K37">
            <v>717800</v>
          </cell>
          <cell r="L37">
            <v>676000</v>
          </cell>
          <cell r="M37">
            <v>787600</v>
          </cell>
        </row>
        <row r="38">
          <cell r="B38">
            <v>152527</v>
          </cell>
          <cell r="C38">
            <v>165619</v>
          </cell>
          <cell r="D38">
            <v>173755</v>
          </cell>
          <cell r="E38">
            <v>141796</v>
          </cell>
          <cell r="F38">
            <v>136846</v>
          </cell>
          <cell r="G38">
            <v>204266</v>
          </cell>
          <cell r="H38">
            <v>141074</v>
          </cell>
          <cell r="I38">
            <v>147903</v>
          </cell>
          <cell r="J38">
            <v>140764</v>
          </cell>
          <cell r="K38">
            <v>207132</v>
          </cell>
          <cell r="L38">
            <v>163719</v>
          </cell>
          <cell r="M38">
            <v>160117</v>
          </cell>
        </row>
        <row r="39">
          <cell r="B39">
            <v>368851</v>
          </cell>
          <cell r="C39">
            <v>179887</v>
          </cell>
          <cell r="D39">
            <v>219028</v>
          </cell>
          <cell r="E39">
            <v>407759</v>
          </cell>
          <cell r="F39">
            <v>331722</v>
          </cell>
          <cell r="G39">
            <v>390137</v>
          </cell>
          <cell r="H39">
            <v>101353</v>
          </cell>
          <cell r="I39">
            <v>41576</v>
          </cell>
          <cell r="J39">
            <v>129198</v>
          </cell>
          <cell r="K39">
            <v>54146</v>
          </cell>
          <cell r="L39">
            <v>290316</v>
          </cell>
          <cell r="M39">
            <v>232317</v>
          </cell>
        </row>
        <row r="40">
          <cell r="B40">
            <v>1966</v>
          </cell>
          <cell r="C40">
            <v>608</v>
          </cell>
          <cell r="D40">
            <v>1834</v>
          </cell>
          <cell r="E40">
            <v>2631</v>
          </cell>
          <cell r="F40">
            <v>2341</v>
          </cell>
          <cell r="G40">
            <v>629</v>
          </cell>
          <cell r="H40">
            <v>1696</v>
          </cell>
          <cell r="I40">
            <v>2839</v>
          </cell>
          <cell r="J40">
            <v>4415</v>
          </cell>
          <cell r="K40">
            <v>1837</v>
          </cell>
          <cell r="L40">
            <v>225</v>
          </cell>
          <cell r="M40">
            <v>1105</v>
          </cell>
        </row>
        <row r="46">
          <cell r="B46">
            <v>1451980</v>
          </cell>
          <cell r="C46">
            <v>1412910</v>
          </cell>
          <cell r="D46">
            <v>1467420</v>
          </cell>
          <cell r="E46">
            <v>1115090</v>
          </cell>
          <cell r="F46">
            <v>836730</v>
          </cell>
          <cell r="G46">
            <v>1012610</v>
          </cell>
          <cell r="H46">
            <v>1134580</v>
          </cell>
          <cell r="I46">
            <v>1174260</v>
          </cell>
          <cell r="J46">
            <v>1145860</v>
          </cell>
          <cell r="K46">
            <v>972630</v>
          </cell>
          <cell r="L46">
            <v>967280</v>
          </cell>
          <cell r="M46">
            <v>1393470</v>
          </cell>
        </row>
        <row r="47">
          <cell r="B47">
            <v>548214</v>
          </cell>
          <cell r="C47">
            <v>503364</v>
          </cell>
          <cell r="D47">
            <v>533242</v>
          </cell>
          <cell r="E47">
            <v>392542</v>
          </cell>
          <cell r="F47">
            <v>321920</v>
          </cell>
          <cell r="G47">
            <v>344928</v>
          </cell>
          <cell r="H47">
            <v>352238</v>
          </cell>
          <cell r="I47">
            <v>358926</v>
          </cell>
          <cell r="J47">
            <v>371172</v>
          </cell>
          <cell r="K47">
            <v>325770</v>
          </cell>
          <cell r="L47">
            <v>328326</v>
          </cell>
          <cell r="M47">
            <v>390046</v>
          </cell>
        </row>
        <row r="49">
          <cell r="B49">
            <v>444350</v>
          </cell>
          <cell r="C49">
            <v>403750</v>
          </cell>
          <cell r="D49">
            <v>500950</v>
          </cell>
          <cell r="E49">
            <v>482500</v>
          </cell>
          <cell r="F49">
            <v>301550</v>
          </cell>
          <cell r="G49">
            <v>344700</v>
          </cell>
          <cell r="H49">
            <v>362550</v>
          </cell>
          <cell r="I49">
            <v>382050</v>
          </cell>
          <cell r="J49">
            <v>385000</v>
          </cell>
          <cell r="K49">
            <v>323400</v>
          </cell>
          <cell r="L49">
            <v>298700</v>
          </cell>
          <cell r="M49">
            <v>407200</v>
          </cell>
        </row>
        <row r="50">
          <cell r="B50">
            <v>139868</v>
          </cell>
          <cell r="C50">
            <v>141352</v>
          </cell>
          <cell r="D50">
            <v>139677</v>
          </cell>
          <cell r="E50">
            <v>103748</v>
          </cell>
          <cell r="F50">
            <v>72065</v>
          </cell>
          <cell r="G50">
            <v>113387</v>
          </cell>
          <cell r="H50">
            <v>90012</v>
          </cell>
          <cell r="I50">
            <v>82819</v>
          </cell>
          <cell r="J50">
            <v>95398</v>
          </cell>
          <cell r="K50">
            <v>110121</v>
          </cell>
          <cell r="L50">
            <v>102293</v>
          </cell>
          <cell r="M50">
            <v>99775</v>
          </cell>
        </row>
        <row r="51">
          <cell r="B51">
            <v>347775</v>
          </cell>
          <cell r="C51">
            <v>148497</v>
          </cell>
          <cell r="D51">
            <v>262881</v>
          </cell>
          <cell r="E51">
            <v>225516</v>
          </cell>
          <cell r="F51">
            <v>153164</v>
          </cell>
          <cell r="G51">
            <v>192502</v>
          </cell>
          <cell r="H51">
            <v>36869</v>
          </cell>
          <cell r="I51">
            <v>9012</v>
          </cell>
          <cell r="J51">
            <v>52766</v>
          </cell>
          <cell r="K51">
            <v>25816</v>
          </cell>
          <cell r="L51">
            <v>138891</v>
          </cell>
          <cell r="M51">
            <v>152059</v>
          </cell>
        </row>
        <row r="52">
          <cell r="B52">
            <v>1913</v>
          </cell>
          <cell r="C52">
            <v>861</v>
          </cell>
          <cell r="D52">
            <v>2246</v>
          </cell>
          <cell r="E52">
            <v>1593</v>
          </cell>
          <cell r="F52">
            <v>732</v>
          </cell>
          <cell r="G52">
            <v>224</v>
          </cell>
          <cell r="H52">
            <v>675</v>
          </cell>
          <cell r="I52">
            <v>2040</v>
          </cell>
          <cell r="J52">
            <v>1361</v>
          </cell>
          <cell r="K52">
            <v>685</v>
          </cell>
          <cell r="L52">
            <v>75</v>
          </cell>
          <cell r="M52">
            <v>985</v>
          </cell>
        </row>
        <row r="58">
          <cell r="B58">
            <v>2480330</v>
          </cell>
          <cell r="C58">
            <v>2453290</v>
          </cell>
          <cell r="D58">
            <v>2560750</v>
          </cell>
          <cell r="E58">
            <v>2811280</v>
          </cell>
          <cell r="F58">
            <v>2818870</v>
          </cell>
          <cell r="G58">
            <v>3420390</v>
          </cell>
          <cell r="H58">
            <v>3938580</v>
          </cell>
          <cell r="I58">
            <v>3738420</v>
          </cell>
          <cell r="J58">
            <v>3821120</v>
          </cell>
          <cell r="K58">
            <v>3415600</v>
          </cell>
          <cell r="L58">
            <v>3494910</v>
          </cell>
          <cell r="M58">
            <v>3252640</v>
          </cell>
        </row>
        <row r="59">
          <cell r="B59">
            <v>963224</v>
          </cell>
          <cell r="C59">
            <v>877028</v>
          </cell>
          <cell r="D59">
            <v>932682</v>
          </cell>
          <cell r="E59">
            <v>923708</v>
          </cell>
          <cell r="F59">
            <v>967248</v>
          </cell>
          <cell r="G59">
            <v>1122324</v>
          </cell>
          <cell r="H59">
            <v>1078678</v>
          </cell>
          <cell r="I59">
            <v>996798</v>
          </cell>
          <cell r="J59">
            <v>1090082</v>
          </cell>
          <cell r="K59">
            <v>955262</v>
          </cell>
          <cell r="L59">
            <v>1061818</v>
          </cell>
          <cell r="M59">
            <v>972322</v>
          </cell>
        </row>
        <row r="61">
          <cell r="B61">
            <v>978800</v>
          </cell>
          <cell r="C61">
            <v>883800</v>
          </cell>
          <cell r="D61">
            <v>1015200</v>
          </cell>
          <cell r="E61">
            <v>1166150</v>
          </cell>
          <cell r="F61">
            <v>1533700</v>
          </cell>
          <cell r="G61">
            <v>1616950</v>
          </cell>
          <cell r="H61">
            <v>1695750</v>
          </cell>
          <cell r="I61">
            <v>1706200</v>
          </cell>
          <cell r="J61">
            <v>1901150</v>
          </cell>
          <cell r="K61">
            <v>1551800</v>
          </cell>
          <cell r="L61">
            <v>1715100</v>
          </cell>
          <cell r="M61">
            <v>1735250</v>
          </cell>
        </row>
        <row r="62">
          <cell r="B62">
            <v>243278</v>
          </cell>
          <cell r="C62">
            <v>194667</v>
          </cell>
          <cell r="D62">
            <v>224796</v>
          </cell>
          <cell r="E62">
            <v>174606</v>
          </cell>
          <cell r="F62">
            <v>196154</v>
          </cell>
          <cell r="G62">
            <v>310450</v>
          </cell>
          <cell r="H62">
            <v>150362</v>
          </cell>
          <cell r="I62">
            <v>162683</v>
          </cell>
          <cell r="J62">
            <v>156687</v>
          </cell>
          <cell r="K62">
            <v>357450</v>
          </cell>
          <cell r="L62">
            <v>159734</v>
          </cell>
          <cell r="M62">
            <v>184524</v>
          </cell>
        </row>
        <row r="63">
          <cell r="B63">
            <v>884076</v>
          </cell>
          <cell r="C63">
            <v>344210</v>
          </cell>
          <cell r="D63">
            <v>491283</v>
          </cell>
          <cell r="E63">
            <v>877247</v>
          </cell>
          <cell r="F63">
            <v>521625</v>
          </cell>
          <cell r="G63">
            <v>707405</v>
          </cell>
          <cell r="H63">
            <v>225659</v>
          </cell>
          <cell r="I63">
            <v>380518</v>
          </cell>
          <cell r="J63">
            <v>866040</v>
          </cell>
          <cell r="K63">
            <v>478548</v>
          </cell>
          <cell r="L63">
            <v>932018</v>
          </cell>
          <cell r="M63">
            <v>983159</v>
          </cell>
        </row>
        <row r="64">
          <cell r="B64">
            <v>2277</v>
          </cell>
          <cell r="C64">
            <v>3551</v>
          </cell>
          <cell r="D64">
            <v>6105</v>
          </cell>
          <cell r="E64">
            <v>8020</v>
          </cell>
          <cell r="F64">
            <v>8126</v>
          </cell>
          <cell r="G64">
            <v>3045</v>
          </cell>
          <cell r="H64">
            <v>5826</v>
          </cell>
          <cell r="I64">
            <v>8906</v>
          </cell>
          <cell r="J64">
            <v>10735</v>
          </cell>
          <cell r="K64">
            <v>7031</v>
          </cell>
          <cell r="L64">
            <v>1211</v>
          </cell>
          <cell r="M64">
            <v>1953</v>
          </cell>
        </row>
        <row r="81">
          <cell r="B81">
            <v>14072.01</v>
          </cell>
          <cell r="C81">
            <v>14054.64</v>
          </cell>
          <cell r="D81">
            <v>14569.14</v>
          </cell>
          <cell r="E81">
            <v>14716.12</v>
          </cell>
          <cell r="F81">
            <v>14113.09</v>
          </cell>
          <cell r="G81">
            <v>16430.5</v>
          </cell>
          <cell r="H81">
            <v>18429.38</v>
          </cell>
          <cell r="I81">
            <v>18745.06</v>
          </cell>
          <cell r="J81">
            <v>16688.29</v>
          </cell>
          <cell r="K81">
            <v>16377.91</v>
          </cell>
          <cell r="L81">
            <v>16493.78</v>
          </cell>
          <cell r="M81">
            <v>16426.23</v>
          </cell>
        </row>
        <row r="82">
          <cell r="B82">
            <v>5388.4</v>
          </cell>
          <cell r="C82">
            <v>5493.5</v>
          </cell>
          <cell r="D82">
            <v>5146.65</v>
          </cell>
          <cell r="E82">
            <v>5557.55</v>
          </cell>
          <cell r="F82">
            <v>6164.25</v>
          </cell>
          <cell r="G82">
            <v>5456.3</v>
          </cell>
          <cell r="H82">
            <v>5478.85</v>
          </cell>
          <cell r="I82">
            <v>5831.3</v>
          </cell>
          <cell r="J82">
            <v>5689.35</v>
          </cell>
          <cell r="K82">
            <v>5668.3</v>
          </cell>
          <cell r="L82">
            <v>5723.1</v>
          </cell>
          <cell r="M82">
            <v>5503.85</v>
          </cell>
        </row>
        <row r="84">
          <cell r="B84">
            <v>3610</v>
          </cell>
          <cell r="C84">
            <v>5619.95</v>
          </cell>
          <cell r="D84">
            <v>6214.35</v>
          </cell>
          <cell r="E84">
            <v>5871.1</v>
          </cell>
          <cell r="F84">
            <v>7000.5</v>
          </cell>
          <cell r="G84">
            <v>8186.75</v>
          </cell>
          <cell r="H84">
            <v>7805.35</v>
          </cell>
          <cell r="I84">
            <v>8598.3</v>
          </cell>
          <cell r="J84">
            <v>8106.6</v>
          </cell>
          <cell r="K84">
            <v>7152.55</v>
          </cell>
          <cell r="L84">
            <v>6002.3</v>
          </cell>
          <cell r="M84">
            <v>6369.5</v>
          </cell>
        </row>
        <row r="85">
          <cell r="B85">
            <v>3870.75</v>
          </cell>
          <cell r="C85">
            <v>2559.37</v>
          </cell>
          <cell r="D85">
            <v>2708.75</v>
          </cell>
          <cell r="E85">
            <v>2283.87</v>
          </cell>
          <cell r="F85">
            <v>2058.12</v>
          </cell>
          <cell r="G85">
            <v>3349.87</v>
          </cell>
          <cell r="H85">
            <v>2220.37</v>
          </cell>
          <cell r="I85">
            <v>2297</v>
          </cell>
          <cell r="J85">
            <v>2573.75</v>
          </cell>
          <cell r="K85">
            <v>6444.57</v>
          </cell>
          <cell r="L85">
            <v>3826.62</v>
          </cell>
          <cell r="M85">
            <v>2586.5</v>
          </cell>
        </row>
        <row r="86">
          <cell r="B86">
            <v>10198.4</v>
          </cell>
          <cell r="C86">
            <v>7845.2</v>
          </cell>
          <cell r="D86">
            <v>12579.2</v>
          </cell>
          <cell r="E86">
            <v>6818.6</v>
          </cell>
          <cell r="F86">
            <v>5923.6</v>
          </cell>
          <cell r="G86">
            <v>3923.6</v>
          </cell>
          <cell r="H86">
            <v>9126.4</v>
          </cell>
          <cell r="I86">
            <v>1897</v>
          </cell>
          <cell r="J86">
            <v>6184</v>
          </cell>
          <cell r="K86">
            <v>3614</v>
          </cell>
          <cell r="L86">
            <v>7377.6</v>
          </cell>
          <cell r="M86">
            <v>13300.4</v>
          </cell>
        </row>
        <row r="87">
          <cell r="B87">
            <v>47.8</v>
          </cell>
          <cell r="C87">
            <v>35</v>
          </cell>
          <cell r="D87">
            <v>49.8</v>
          </cell>
          <cell r="E87">
            <v>47</v>
          </cell>
          <cell r="F87">
            <v>44.8</v>
          </cell>
          <cell r="G87">
            <v>45.4</v>
          </cell>
          <cell r="H87">
            <v>188.8</v>
          </cell>
          <cell r="I87">
            <v>153.6</v>
          </cell>
          <cell r="J87">
            <v>48.6</v>
          </cell>
          <cell r="K87">
            <v>40.6</v>
          </cell>
          <cell r="L87">
            <v>44.4</v>
          </cell>
          <cell r="M87">
            <v>44.6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GSDETAIL"/>
      <sheetName val="ratecodelist"/>
    </sheetNames>
    <sheetDataSet>
      <sheetData sheetId="1">
        <row r="1">
          <cell r="A1" t="str">
            <v>Code</v>
          </cell>
          <cell r="B1" t="str">
            <v>Name</v>
          </cell>
          <cell r="C1" t="str">
            <v>Name1</v>
          </cell>
          <cell r="D1" t="str">
            <v>Phase</v>
          </cell>
          <cell r="E1" t="str">
            <v>Voltage</v>
          </cell>
          <cell r="F1" t="str">
            <v>TOU</v>
          </cell>
        </row>
        <row r="2">
          <cell r="A2">
            <v>1</v>
          </cell>
          <cell r="B2" t="str">
            <v>A</v>
          </cell>
          <cell r="C2" t="str">
            <v>A</v>
          </cell>
          <cell r="D2" t="str">
            <v/>
          </cell>
          <cell r="E2" t="str">
            <v/>
          </cell>
          <cell r="F2" t="str">
            <v/>
          </cell>
        </row>
        <row r="3">
          <cell r="A3">
            <v>2</v>
          </cell>
          <cell r="B3" t="str">
            <v>A</v>
          </cell>
          <cell r="C3" t="str">
            <v>A</v>
          </cell>
          <cell r="D3" t="str">
            <v/>
          </cell>
          <cell r="E3" t="str">
            <v/>
          </cell>
          <cell r="F3" t="str">
            <v/>
          </cell>
        </row>
        <row r="4">
          <cell r="A4">
            <v>3</v>
          </cell>
          <cell r="B4" t="str">
            <v>A</v>
          </cell>
          <cell r="C4" t="str">
            <v>A</v>
          </cell>
          <cell r="D4" t="str">
            <v/>
          </cell>
          <cell r="E4" t="str">
            <v/>
          </cell>
          <cell r="F4" t="str">
            <v/>
          </cell>
        </row>
        <row r="5">
          <cell r="A5">
            <v>4</v>
          </cell>
          <cell r="B5" t="str">
            <v>A</v>
          </cell>
          <cell r="C5" t="str">
            <v>A</v>
          </cell>
          <cell r="D5" t="str">
            <v/>
          </cell>
          <cell r="E5" t="str">
            <v/>
          </cell>
          <cell r="F5" t="str">
            <v/>
          </cell>
        </row>
        <row r="6">
          <cell r="A6">
            <v>5</v>
          </cell>
          <cell r="B6" t="str">
            <v>A</v>
          </cell>
          <cell r="C6" t="str">
            <v>A</v>
          </cell>
          <cell r="D6" t="str">
            <v/>
          </cell>
          <cell r="E6" t="str">
            <v/>
          </cell>
          <cell r="F6" t="str">
            <v/>
          </cell>
        </row>
        <row r="7">
          <cell r="A7">
            <v>6</v>
          </cell>
          <cell r="B7" t="str">
            <v>A</v>
          </cell>
          <cell r="C7" t="str">
            <v>A</v>
          </cell>
          <cell r="D7" t="str">
            <v/>
          </cell>
          <cell r="E7" t="str">
            <v/>
          </cell>
          <cell r="F7" t="str">
            <v/>
          </cell>
        </row>
        <row r="8">
          <cell r="A8">
            <v>7</v>
          </cell>
          <cell r="B8" t="str">
            <v>A</v>
          </cell>
          <cell r="C8" t="str">
            <v>A</v>
          </cell>
          <cell r="D8" t="str">
            <v/>
          </cell>
          <cell r="E8" t="str">
            <v/>
          </cell>
          <cell r="F8" t="str">
            <v/>
          </cell>
        </row>
        <row r="9">
          <cell r="A9">
            <v>8</v>
          </cell>
          <cell r="B9" t="str">
            <v>A</v>
          </cell>
          <cell r="C9" t="str">
            <v>A</v>
          </cell>
          <cell r="D9" t="str">
            <v/>
          </cell>
          <cell r="E9" t="str">
            <v/>
          </cell>
          <cell r="F9" t="str">
            <v/>
          </cell>
        </row>
        <row r="10">
          <cell r="A10">
            <v>9</v>
          </cell>
          <cell r="B10" t="str">
            <v>A</v>
          </cell>
          <cell r="C10" t="str">
            <v>A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A11">
            <v>10</v>
          </cell>
          <cell r="B11" t="str">
            <v>A</v>
          </cell>
          <cell r="C11" t="str">
            <v>A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A12">
            <v>11</v>
          </cell>
          <cell r="B12" t="str">
            <v>A</v>
          </cell>
          <cell r="C12" t="str">
            <v>A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A13">
            <v>12</v>
          </cell>
          <cell r="B13" t="str">
            <v>A</v>
          </cell>
          <cell r="C13" t="str">
            <v>A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A14">
            <v>21</v>
          </cell>
          <cell r="B14" t="str">
            <v>A</v>
          </cell>
          <cell r="C14" t="str">
            <v>A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A15">
            <v>22</v>
          </cell>
          <cell r="B15" t="str">
            <v>A</v>
          </cell>
          <cell r="C15" t="str">
            <v>A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A16">
            <v>23</v>
          </cell>
          <cell r="B16" t="str">
            <v>A</v>
          </cell>
          <cell r="C16" t="str">
            <v>A</v>
          </cell>
          <cell r="D16" t="str">
            <v/>
          </cell>
          <cell r="E16" t="str">
            <v/>
          </cell>
          <cell r="F16" t="str">
            <v/>
          </cell>
        </row>
        <row r="17">
          <cell r="A17">
            <v>24</v>
          </cell>
          <cell r="B17" t="str">
            <v>A</v>
          </cell>
          <cell r="C17" t="str">
            <v>A</v>
          </cell>
          <cell r="D17" t="str">
            <v/>
          </cell>
          <cell r="E17" t="str">
            <v/>
          </cell>
          <cell r="F17" t="str">
            <v/>
          </cell>
        </row>
        <row r="18">
          <cell r="A18">
            <v>25</v>
          </cell>
          <cell r="B18" t="str">
            <v>A</v>
          </cell>
          <cell r="C18" t="str">
            <v>A</v>
          </cell>
          <cell r="D18" t="str">
            <v/>
          </cell>
          <cell r="E18" t="str">
            <v/>
          </cell>
          <cell r="F18" t="str">
            <v/>
          </cell>
        </row>
        <row r="19">
          <cell r="A19">
            <v>26</v>
          </cell>
          <cell r="B19" t="str">
            <v>A</v>
          </cell>
          <cell r="C19" t="str">
            <v>A</v>
          </cell>
          <cell r="D19" t="str">
            <v/>
          </cell>
          <cell r="E19" t="str">
            <v/>
          </cell>
          <cell r="F19" t="str">
            <v/>
          </cell>
        </row>
        <row r="20">
          <cell r="A20">
            <v>27</v>
          </cell>
          <cell r="B20" t="str">
            <v>A</v>
          </cell>
          <cell r="C20" t="str">
            <v>A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A21">
            <v>28</v>
          </cell>
          <cell r="B21" t="str">
            <v>A</v>
          </cell>
          <cell r="C21" t="str">
            <v>A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A22">
            <v>29</v>
          </cell>
          <cell r="B22" t="str">
            <v>A</v>
          </cell>
          <cell r="C22" t="str">
            <v>A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A23">
            <v>30</v>
          </cell>
          <cell r="B23" t="str">
            <v>A</v>
          </cell>
          <cell r="C23" t="str">
            <v>A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A24">
            <v>31</v>
          </cell>
          <cell r="B24" t="str">
            <v>A</v>
          </cell>
          <cell r="C24" t="str">
            <v>A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A25">
            <v>32</v>
          </cell>
          <cell r="B25" t="str">
            <v>A</v>
          </cell>
          <cell r="C25" t="str">
            <v>A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A26">
            <v>101</v>
          </cell>
          <cell r="B26" t="str">
            <v>A-TOU</v>
          </cell>
          <cell r="C26" t="str">
            <v>A-TOU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A27">
            <v>102</v>
          </cell>
          <cell r="B27" t="str">
            <v>A-TOU</v>
          </cell>
          <cell r="C27" t="str">
            <v>A-TOU</v>
          </cell>
          <cell r="D27" t="str">
            <v/>
          </cell>
          <cell r="E27" t="str">
            <v/>
          </cell>
          <cell r="F27" t="str">
            <v/>
          </cell>
        </row>
        <row r="28">
          <cell r="A28">
            <v>103</v>
          </cell>
          <cell r="B28" t="str">
            <v>A-TOU</v>
          </cell>
          <cell r="C28" t="str">
            <v>A-TOU</v>
          </cell>
          <cell r="D28" t="str">
            <v/>
          </cell>
          <cell r="E28" t="str">
            <v/>
          </cell>
          <cell r="F28" t="str">
            <v/>
          </cell>
        </row>
        <row r="29">
          <cell r="A29">
            <v>104</v>
          </cell>
          <cell r="B29" t="str">
            <v>A-TOU</v>
          </cell>
          <cell r="C29" t="str">
            <v>A-TOU</v>
          </cell>
          <cell r="D29" t="str">
            <v/>
          </cell>
          <cell r="E29" t="str">
            <v/>
          </cell>
          <cell r="F29" t="str">
            <v/>
          </cell>
        </row>
        <row r="30">
          <cell r="A30">
            <v>105</v>
          </cell>
          <cell r="B30" t="str">
            <v>A-TOU</v>
          </cell>
          <cell r="C30" t="str">
            <v>A-TOU</v>
          </cell>
          <cell r="D30" t="str">
            <v/>
          </cell>
          <cell r="E30" t="str">
            <v/>
          </cell>
          <cell r="F30" t="str">
            <v/>
          </cell>
        </row>
        <row r="31">
          <cell r="A31">
            <v>106</v>
          </cell>
          <cell r="B31" t="str">
            <v>A-TOU</v>
          </cell>
          <cell r="C31" t="str">
            <v>A-TOU</v>
          </cell>
          <cell r="D31" t="str">
            <v/>
          </cell>
          <cell r="E31" t="str">
            <v/>
          </cell>
          <cell r="F31" t="str">
            <v/>
          </cell>
        </row>
        <row r="32">
          <cell r="A32">
            <v>107</v>
          </cell>
          <cell r="B32" t="str">
            <v>A-TOU</v>
          </cell>
          <cell r="C32" t="str">
            <v>A-TOU</v>
          </cell>
          <cell r="D32" t="str">
            <v/>
          </cell>
          <cell r="E32" t="str">
            <v/>
          </cell>
          <cell r="F32" t="str">
            <v/>
          </cell>
        </row>
        <row r="33">
          <cell r="A33">
            <v>108</v>
          </cell>
          <cell r="B33" t="str">
            <v>A-TOU</v>
          </cell>
          <cell r="C33" t="str">
            <v>A-TOU</v>
          </cell>
          <cell r="D33" t="str">
            <v/>
          </cell>
          <cell r="E33" t="str">
            <v/>
          </cell>
          <cell r="F33" t="str">
            <v/>
          </cell>
        </row>
        <row r="34">
          <cell r="A34">
            <v>109</v>
          </cell>
          <cell r="B34" t="str">
            <v>A-TOU</v>
          </cell>
          <cell r="C34" t="str">
            <v>A-TOU</v>
          </cell>
          <cell r="D34" t="str">
            <v/>
          </cell>
          <cell r="E34" t="str">
            <v/>
          </cell>
          <cell r="F34" t="str">
            <v/>
          </cell>
        </row>
        <row r="35">
          <cell r="A35">
            <v>110</v>
          </cell>
          <cell r="B35" t="str">
            <v>A-TOU</v>
          </cell>
          <cell r="C35" t="str">
            <v>A-TOU</v>
          </cell>
          <cell r="D35" t="str">
            <v/>
          </cell>
          <cell r="E35" t="str">
            <v/>
          </cell>
          <cell r="F35" t="str">
            <v/>
          </cell>
        </row>
        <row r="36">
          <cell r="A36">
            <v>111</v>
          </cell>
          <cell r="B36" t="str">
            <v>A-TOU</v>
          </cell>
          <cell r="C36" t="str">
            <v>A-TOU</v>
          </cell>
          <cell r="D36" t="str">
            <v/>
          </cell>
          <cell r="E36" t="str">
            <v/>
          </cell>
          <cell r="F36" t="str">
            <v/>
          </cell>
        </row>
        <row r="37">
          <cell r="A37">
            <v>112</v>
          </cell>
          <cell r="B37" t="str">
            <v>A-TOU</v>
          </cell>
          <cell r="C37" t="str">
            <v>A-TOU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A38">
            <v>121</v>
          </cell>
          <cell r="B38" t="str">
            <v>A-TOU</v>
          </cell>
          <cell r="C38" t="str">
            <v>A-TOU</v>
          </cell>
          <cell r="D38" t="str">
            <v/>
          </cell>
          <cell r="E38" t="str">
            <v/>
          </cell>
          <cell r="F38" t="str">
            <v/>
          </cell>
        </row>
        <row r="39">
          <cell r="A39">
            <v>122</v>
          </cell>
          <cell r="B39" t="str">
            <v>A-TOU</v>
          </cell>
          <cell r="C39" t="str">
            <v>A-TOU</v>
          </cell>
          <cell r="D39" t="str">
            <v/>
          </cell>
          <cell r="E39" t="str">
            <v/>
          </cell>
          <cell r="F39" t="str">
            <v/>
          </cell>
        </row>
        <row r="40">
          <cell r="A40">
            <v>123</v>
          </cell>
          <cell r="B40" t="str">
            <v>A-TOU</v>
          </cell>
          <cell r="C40" t="str">
            <v>A-TOU</v>
          </cell>
          <cell r="D40" t="str">
            <v/>
          </cell>
          <cell r="E40" t="str">
            <v/>
          </cell>
          <cell r="F40" t="str">
            <v/>
          </cell>
        </row>
        <row r="41">
          <cell r="A41">
            <v>124</v>
          </cell>
          <cell r="B41" t="str">
            <v>A-TOU</v>
          </cell>
          <cell r="C41" t="str">
            <v>A-TOU</v>
          </cell>
          <cell r="D41" t="str">
            <v/>
          </cell>
          <cell r="E41" t="str">
            <v/>
          </cell>
          <cell r="F41" t="str">
            <v/>
          </cell>
        </row>
        <row r="42">
          <cell r="A42">
            <v>125</v>
          </cell>
          <cell r="B42" t="str">
            <v>A-TOU</v>
          </cell>
          <cell r="C42" t="str">
            <v>A-TOU</v>
          </cell>
          <cell r="D42" t="str">
            <v/>
          </cell>
          <cell r="E42" t="str">
            <v/>
          </cell>
          <cell r="F42" t="str">
            <v/>
          </cell>
        </row>
        <row r="43">
          <cell r="A43">
            <v>126</v>
          </cell>
          <cell r="B43" t="str">
            <v>A-TOU</v>
          </cell>
          <cell r="C43" t="str">
            <v>A-TOU</v>
          </cell>
          <cell r="D43" t="str">
            <v/>
          </cell>
          <cell r="E43" t="str">
            <v/>
          </cell>
          <cell r="F43" t="str">
            <v/>
          </cell>
        </row>
        <row r="44">
          <cell r="A44">
            <v>127</v>
          </cell>
          <cell r="B44" t="str">
            <v>A-TOU</v>
          </cell>
          <cell r="C44" t="str">
            <v>A-TOU</v>
          </cell>
          <cell r="D44" t="str">
            <v/>
          </cell>
          <cell r="E44" t="str">
            <v/>
          </cell>
          <cell r="F44" t="str">
            <v/>
          </cell>
        </row>
        <row r="45">
          <cell r="A45">
            <v>128</v>
          </cell>
          <cell r="B45" t="str">
            <v>A-TOU</v>
          </cell>
          <cell r="C45" t="str">
            <v>A-TOU</v>
          </cell>
          <cell r="D45" t="str">
            <v/>
          </cell>
          <cell r="E45" t="str">
            <v/>
          </cell>
          <cell r="F45" t="str">
            <v/>
          </cell>
        </row>
        <row r="46">
          <cell r="A46">
            <v>129</v>
          </cell>
          <cell r="B46" t="str">
            <v>A-TOU</v>
          </cell>
          <cell r="C46" t="str">
            <v>A-TOU</v>
          </cell>
          <cell r="D46" t="str">
            <v/>
          </cell>
          <cell r="E46" t="str">
            <v/>
          </cell>
          <cell r="F46" t="str">
            <v/>
          </cell>
        </row>
        <row r="47">
          <cell r="A47">
            <v>130</v>
          </cell>
          <cell r="B47" t="str">
            <v>A-TOU</v>
          </cell>
          <cell r="C47" t="str">
            <v>A-TOU</v>
          </cell>
          <cell r="D47" t="str">
            <v/>
          </cell>
          <cell r="E47" t="str">
            <v/>
          </cell>
          <cell r="F47" t="str">
            <v/>
          </cell>
        </row>
        <row r="48">
          <cell r="A48">
            <v>131</v>
          </cell>
          <cell r="B48" t="str">
            <v>A-TOU</v>
          </cell>
          <cell r="C48" t="str">
            <v>A-TOU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>
            <v>132</v>
          </cell>
          <cell r="B49" t="str">
            <v>A-TOU</v>
          </cell>
          <cell r="C49" t="str">
            <v>A-TOU</v>
          </cell>
          <cell r="D49" t="str">
            <v/>
          </cell>
          <cell r="E49" t="str">
            <v/>
          </cell>
          <cell r="F49" t="str">
            <v/>
          </cell>
        </row>
        <row r="50">
          <cell r="A50">
            <v>200</v>
          </cell>
          <cell r="B50" t="str">
            <v>SGS 1P</v>
          </cell>
          <cell r="C50" t="str">
            <v>SGS 1P</v>
          </cell>
          <cell r="D50">
            <v>1</v>
          </cell>
          <cell r="E50" t="str">
            <v>S</v>
          </cell>
          <cell r="F50" t="str">
            <v/>
          </cell>
        </row>
        <row r="51">
          <cell r="A51">
            <v>201</v>
          </cell>
          <cell r="B51" t="str">
            <v>SGS 1P</v>
          </cell>
          <cell r="C51" t="str">
            <v>SGS 1P</v>
          </cell>
          <cell r="D51">
            <v>1</v>
          </cell>
          <cell r="E51" t="str">
            <v>S</v>
          </cell>
          <cell r="F51" t="str">
            <v/>
          </cell>
        </row>
        <row r="52">
          <cell r="A52">
            <v>202</v>
          </cell>
          <cell r="B52" t="str">
            <v>SGS 1P</v>
          </cell>
          <cell r="C52" t="str">
            <v>SGS 1P</v>
          </cell>
          <cell r="D52">
            <v>1</v>
          </cell>
          <cell r="E52" t="str">
            <v>S</v>
          </cell>
          <cell r="F52" t="str">
            <v/>
          </cell>
        </row>
        <row r="53">
          <cell r="A53">
            <v>203</v>
          </cell>
          <cell r="B53" t="str">
            <v>SGS 1P</v>
          </cell>
          <cell r="C53" t="str">
            <v>SGS 1P</v>
          </cell>
          <cell r="D53">
            <v>1</v>
          </cell>
          <cell r="E53" t="str">
            <v>S</v>
          </cell>
          <cell r="F53" t="str">
            <v/>
          </cell>
        </row>
        <row r="54">
          <cell r="A54">
            <v>204</v>
          </cell>
          <cell r="B54" t="str">
            <v>SGS 1P</v>
          </cell>
          <cell r="C54" t="str">
            <v>SGS 1P</v>
          </cell>
          <cell r="D54">
            <v>1</v>
          </cell>
          <cell r="E54" t="str">
            <v>S</v>
          </cell>
          <cell r="F54" t="str">
            <v/>
          </cell>
        </row>
        <row r="55">
          <cell r="A55">
            <v>205</v>
          </cell>
          <cell r="B55" t="str">
            <v>SGS 1P</v>
          </cell>
          <cell r="C55" t="str">
            <v>SGS 1P</v>
          </cell>
          <cell r="D55">
            <v>1</v>
          </cell>
          <cell r="E55" t="str">
            <v>S</v>
          </cell>
          <cell r="F55" t="str">
            <v/>
          </cell>
        </row>
        <row r="56">
          <cell r="A56">
            <v>206</v>
          </cell>
          <cell r="B56" t="str">
            <v>BSVA-SGS-S</v>
          </cell>
          <cell r="C56" t="str">
            <v>BSVA-SGS-S</v>
          </cell>
          <cell r="D56">
            <v>0</v>
          </cell>
          <cell r="E56" t="str">
            <v/>
          </cell>
          <cell r="F56" t="str">
            <v/>
          </cell>
        </row>
        <row r="57">
          <cell r="A57">
            <v>207</v>
          </cell>
          <cell r="B57" t="str">
            <v>BSVA-SGS-S</v>
          </cell>
          <cell r="C57" t="str">
            <v>BSVA-SGS-S</v>
          </cell>
          <cell r="D57">
            <v>0</v>
          </cell>
          <cell r="E57" t="str">
            <v/>
          </cell>
          <cell r="F57" t="str">
            <v/>
          </cell>
        </row>
        <row r="58">
          <cell r="A58">
            <v>208</v>
          </cell>
          <cell r="B58" t="str">
            <v>BSVA-SGS</v>
          </cell>
          <cell r="C58" t="str">
            <v>BSVA-SGS</v>
          </cell>
          <cell r="D58">
            <v>0</v>
          </cell>
          <cell r="E58" t="str">
            <v/>
          </cell>
          <cell r="F58" t="str">
            <v/>
          </cell>
        </row>
        <row r="59">
          <cell r="A59">
            <v>208</v>
          </cell>
          <cell r="B59" t="str">
            <v>BSVA-SGS-S</v>
          </cell>
          <cell r="C59" t="str">
            <v>BSVA-SGS-S</v>
          </cell>
          <cell r="D59">
            <v>0</v>
          </cell>
          <cell r="E59" t="str">
            <v/>
          </cell>
          <cell r="F59" t="str">
            <v/>
          </cell>
        </row>
        <row r="60">
          <cell r="A60">
            <v>210</v>
          </cell>
          <cell r="B60" t="str">
            <v>SGS 3P</v>
          </cell>
          <cell r="C60" t="str">
            <v>SGS 3P</v>
          </cell>
          <cell r="D60">
            <v>3</v>
          </cell>
          <cell r="E60" t="str">
            <v>S</v>
          </cell>
          <cell r="F60" t="str">
            <v/>
          </cell>
        </row>
        <row r="61">
          <cell r="A61">
            <v>211</v>
          </cell>
          <cell r="B61" t="str">
            <v>SGS 3P</v>
          </cell>
          <cell r="C61" t="str">
            <v>SGS 3P</v>
          </cell>
          <cell r="D61">
            <v>3</v>
          </cell>
          <cell r="E61" t="str">
            <v>S</v>
          </cell>
          <cell r="F61" t="str">
            <v/>
          </cell>
        </row>
        <row r="62">
          <cell r="A62">
            <v>212</v>
          </cell>
          <cell r="B62" t="str">
            <v>SGS 3P</v>
          </cell>
          <cell r="C62" t="str">
            <v>SGS 3P</v>
          </cell>
          <cell r="D62">
            <v>3</v>
          </cell>
          <cell r="E62" t="str">
            <v>S</v>
          </cell>
          <cell r="F62" t="str">
            <v/>
          </cell>
        </row>
        <row r="63">
          <cell r="A63">
            <v>213</v>
          </cell>
          <cell r="B63" t="str">
            <v>SGS 3P</v>
          </cell>
          <cell r="C63" t="str">
            <v>SGS 3P</v>
          </cell>
          <cell r="D63">
            <v>3</v>
          </cell>
          <cell r="E63" t="str">
            <v>S</v>
          </cell>
          <cell r="F63" t="str">
            <v/>
          </cell>
        </row>
        <row r="64">
          <cell r="A64">
            <v>214</v>
          </cell>
          <cell r="B64" t="str">
            <v>SGS 3P</v>
          </cell>
          <cell r="C64" t="str">
            <v>SGS 3P</v>
          </cell>
          <cell r="D64">
            <v>3</v>
          </cell>
          <cell r="E64" t="str">
            <v>S</v>
          </cell>
          <cell r="F64" t="str">
            <v/>
          </cell>
        </row>
        <row r="65">
          <cell r="A65">
            <v>215</v>
          </cell>
          <cell r="B65" t="str">
            <v>SGS 3P</v>
          </cell>
          <cell r="C65" t="str">
            <v>SGS 3P</v>
          </cell>
          <cell r="D65">
            <v>3</v>
          </cell>
          <cell r="E65" t="str">
            <v>S</v>
          </cell>
          <cell r="F65" t="str">
            <v/>
          </cell>
        </row>
        <row r="66">
          <cell r="A66">
            <v>216</v>
          </cell>
          <cell r="B66" t="str">
            <v>BSVA-SGS-S</v>
          </cell>
          <cell r="C66" t="str">
            <v>BSVA-SGS-S</v>
          </cell>
          <cell r="D66">
            <v>0</v>
          </cell>
          <cell r="E66" t="str">
            <v/>
          </cell>
          <cell r="F66" t="str">
            <v/>
          </cell>
        </row>
        <row r="67">
          <cell r="A67">
            <v>217</v>
          </cell>
          <cell r="B67" t="str">
            <v>BSVA-SGS-S</v>
          </cell>
          <cell r="C67" t="str">
            <v>BSVA-SGS-S</v>
          </cell>
          <cell r="D67">
            <v>0</v>
          </cell>
          <cell r="E67" t="str">
            <v/>
          </cell>
          <cell r="F67" t="str">
            <v/>
          </cell>
        </row>
        <row r="68">
          <cell r="A68">
            <v>218</v>
          </cell>
          <cell r="B68" t="str">
            <v>BSVA-SGS-S</v>
          </cell>
          <cell r="C68" t="str">
            <v>BSVA-SGS-S</v>
          </cell>
          <cell r="D68">
            <v>0</v>
          </cell>
          <cell r="E68" t="str">
            <v/>
          </cell>
          <cell r="F68" t="str">
            <v/>
          </cell>
        </row>
        <row r="69">
          <cell r="A69">
            <v>220</v>
          </cell>
          <cell r="B69" t="str">
            <v>SGS-TOU 1P</v>
          </cell>
          <cell r="C69" t="str">
            <v>SGS-TOU 1P</v>
          </cell>
          <cell r="D69">
            <v>1</v>
          </cell>
          <cell r="E69" t="str">
            <v>S</v>
          </cell>
          <cell r="F69" t="str">
            <v>TOU</v>
          </cell>
        </row>
        <row r="70">
          <cell r="A70">
            <v>221</v>
          </cell>
          <cell r="B70" t="str">
            <v>SGS-TOU 1P</v>
          </cell>
          <cell r="C70" t="str">
            <v>SGS-TOU 1P</v>
          </cell>
          <cell r="D70">
            <v>1</v>
          </cell>
          <cell r="E70" t="str">
            <v>S</v>
          </cell>
          <cell r="F70" t="str">
            <v>TOU</v>
          </cell>
        </row>
        <row r="71">
          <cell r="A71">
            <v>222</v>
          </cell>
          <cell r="B71" t="str">
            <v>SGS-TOU 1P</v>
          </cell>
          <cell r="C71" t="str">
            <v>SGS-TOU 1P</v>
          </cell>
          <cell r="D71">
            <v>1</v>
          </cell>
          <cell r="E71" t="str">
            <v>S</v>
          </cell>
          <cell r="F71" t="str">
            <v>TOU</v>
          </cell>
        </row>
        <row r="72">
          <cell r="A72">
            <v>223</v>
          </cell>
          <cell r="B72" t="str">
            <v>SGS-TOU 1P</v>
          </cell>
          <cell r="C72" t="str">
            <v>SGS-TOU 1P</v>
          </cell>
          <cell r="D72">
            <v>1</v>
          </cell>
          <cell r="E72" t="str">
            <v>S</v>
          </cell>
          <cell r="F72" t="str">
            <v>TOU</v>
          </cell>
        </row>
        <row r="73">
          <cell r="A73">
            <v>224</v>
          </cell>
          <cell r="B73" t="str">
            <v>SGS-TOU 1P</v>
          </cell>
          <cell r="C73" t="str">
            <v>SGS-TOU 1P</v>
          </cell>
          <cell r="D73">
            <v>1</v>
          </cell>
          <cell r="E73" t="str">
            <v>S</v>
          </cell>
          <cell r="F73" t="str">
            <v>TOU</v>
          </cell>
        </row>
        <row r="74">
          <cell r="A74">
            <v>225</v>
          </cell>
          <cell r="B74" t="str">
            <v>SGS-TOU 1P</v>
          </cell>
          <cell r="C74" t="str">
            <v>SGS-TOU 1P</v>
          </cell>
          <cell r="D74">
            <v>1</v>
          </cell>
          <cell r="E74" t="str">
            <v>S</v>
          </cell>
          <cell r="F74" t="str">
            <v>TOU</v>
          </cell>
        </row>
        <row r="75">
          <cell r="A75">
            <v>230</v>
          </cell>
          <cell r="B75" t="str">
            <v>SGS-TOU 3P</v>
          </cell>
          <cell r="C75" t="str">
            <v>SGS-TOU 3P</v>
          </cell>
          <cell r="D75">
            <v>3</v>
          </cell>
          <cell r="E75" t="str">
            <v>S</v>
          </cell>
          <cell r="F75" t="str">
            <v>TOU</v>
          </cell>
        </row>
        <row r="76">
          <cell r="A76">
            <v>231</v>
          </cell>
          <cell r="B76" t="str">
            <v>SGS-TOU 3P</v>
          </cell>
          <cell r="C76" t="str">
            <v>SGS-TOU 3P</v>
          </cell>
          <cell r="D76">
            <v>3</v>
          </cell>
          <cell r="E76" t="str">
            <v>S</v>
          </cell>
          <cell r="F76" t="str">
            <v>TOU</v>
          </cell>
        </row>
        <row r="77">
          <cell r="A77">
            <v>232</v>
          </cell>
          <cell r="B77" t="str">
            <v>SGS-TOU 3P</v>
          </cell>
          <cell r="C77" t="str">
            <v>SGS-TOU 3P</v>
          </cell>
          <cell r="D77">
            <v>3</v>
          </cell>
          <cell r="E77" t="str">
            <v>S</v>
          </cell>
          <cell r="F77" t="str">
            <v>TOU</v>
          </cell>
        </row>
        <row r="78">
          <cell r="A78">
            <v>233</v>
          </cell>
          <cell r="B78" t="str">
            <v>SGS-TOU 3P</v>
          </cell>
          <cell r="C78" t="str">
            <v>SGS-TOU 3P</v>
          </cell>
          <cell r="D78">
            <v>3</v>
          </cell>
          <cell r="E78" t="str">
            <v>S</v>
          </cell>
          <cell r="F78" t="str">
            <v>TOU</v>
          </cell>
        </row>
        <row r="79">
          <cell r="A79">
            <v>234</v>
          </cell>
          <cell r="B79" t="str">
            <v>SGS-TOU 3P</v>
          </cell>
          <cell r="C79" t="str">
            <v>SGS-TOU 3P</v>
          </cell>
          <cell r="D79">
            <v>3</v>
          </cell>
          <cell r="E79" t="str">
            <v>S</v>
          </cell>
          <cell r="F79" t="str">
            <v>TOU</v>
          </cell>
        </row>
        <row r="80">
          <cell r="A80">
            <v>235</v>
          </cell>
          <cell r="B80" t="str">
            <v>SGS-TOU 3P</v>
          </cell>
          <cell r="C80" t="str">
            <v>SGS-TOU 3P</v>
          </cell>
          <cell r="D80">
            <v>3</v>
          </cell>
          <cell r="E80" t="str">
            <v>S</v>
          </cell>
          <cell r="F80" t="str">
            <v>TOU</v>
          </cell>
        </row>
        <row r="81">
          <cell r="A81">
            <v>236</v>
          </cell>
          <cell r="B81" t="str">
            <v>BSVA-SGS-S</v>
          </cell>
          <cell r="C81" t="str">
            <v>BSVA-SGS-S</v>
          </cell>
          <cell r="D81">
            <v>3</v>
          </cell>
          <cell r="E81" t="str">
            <v>S</v>
          </cell>
          <cell r="F81" t="str">
            <v>TOU</v>
          </cell>
        </row>
        <row r="82">
          <cell r="A82">
            <v>260</v>
          </cell>
          <cell r="B82" t="str">
            <v>B-EHB</v>
          </cell>
          <cell r="C82" t="str">
            <v>B-EHB</v>
          </cell>
          <cell r="D82">
            <v>0</v>
          </cell>
          <cell r="E82" t="str">
            <v/>
          </cell>
          <cell r="F82" t="str">
            <v/>
          </cell>
        </row>
        <row r="83">
          <cell r="A83">
            <v>261</v>
          </cell>
          <cell r="B83" t="str">
            <v>B-EHB</v>
          </cell>
          <cell r="C83" t="str">
            <v>B-EHB</v>
          </cell>
          <cell r="D83">
            <v>0</v>
          </cell>
          <cell r="E83" t="str">
            <v/>
          </cell>
          <cell r="F83" t="str">
            <v/>
          </cell>
        </row>
        <row r="84">
          <cell r="A84">
            <v>262</v>
          </cell>
          <cell r="B84" t="str">
            <v>B-EHB</v>
          </cell>
          <cell r="C84" t="str">
            <v>B-EHB</v>
          </cell>
          <cell r="D84">
            <v>0</v>
          </cell>
          <cell r="E84" t="str">
            <v/>
          </cell>
          <cell r="F84" t="str">
            <v/>
          </cell>
        </row>
        <row r="85">
          <cell r="A85">
            <v>263</v>
          </cell>
          <cell r="B85" t="str">
            <v>B-EHB</v>
          </cell>
          <cell r="C85" t="str">
            <v>B-EHB</v>
          </cell>
          <cell r="D85">
            <v>0</v>
          </cell>
          <cell r="E85" t="str">
            <v/>
          </cell>
          <cell r="F85" t="str">
            <v/>
          </cell>
        </row>
        <row r="86">
          <cell r="A86">
            <v>271</v>
          </cell>
          <cell r="B86" t="str">
            <v>D-BBG</v>
          </cell>
          <cell r="C86" t="str">
            <v>D-BBG</v>
          </cell>
          <cell r="D86">
            <v>0</v>
          </cell>
          <cell r="E86" t="str">
            <v/>
          </cell>
          <cell r="F86" t="str">
            <v/>
          </cell>
        </row>
        <row r="87">
          <cell r="A87">
            <v>272</v>
          </cell>
          <cell r="B87" t="str">
            <v>D-BBG</v>
          </cell>
          <cell r="C87" t="str">
            <v>D-BBG</v>
          </cell>
          <cell r="D87">
            <v>0</v>
          </cell>
          <cell r="E87" t="str">
            <v/>
          </cell>
          <cell r="F87" t="str">
            <v/>
          </cell>
        </row>
        <row r="88">
          <cell r="A88">
            <v>273</v>
          </cell>
          <cell r="B88" t="str">
            <v>Spec Cont</v>
          </cell>
          <cell r="C88" t="str">
            <v>Spec Cont</v>
          </cell>
          <cell r="D88">
            <v>0</v>
          </cell>
          <cell r="E88" t="str">
            <v/>
          </cell>
          <cell r="F88" t="str">
            <v/>
          </cell>
        </row>
        <row r="89">
          <cell r="A89">
            <v>274</v>
          </cell>
          <cell r="B89" t="str">
            <v>Spec Cont</v>
          </cell>
          <cell r="C89" t="str">
            <v>Spec Cont</v>
          </cell>
          <cell r="D89">
            <v>0</v>
          </cell>
          <cell r="E89" t="str">
            <v/>
          </cell>
          <cell r="F89" t="str">
            <v/>
          </cell>
        </row>
        <row r="90">
          <cell r="A90">
            <v>275</v>
          </cell>
          <cell r="B90" t="str">
            <v>D-BBG</v>
          </cell>
          <cell r="C90" t="str">
            <v>D-BBG</v>
          </cell>
          <cell r="D90">
            <v>0</v>
          </cell>
          <cell r="E90" t="str">
            <v/>
          </cell>
          <cell r="F90" t="str">
            <v/>
          </cell>
        </row>
        <row r="91">
          <cell r="A91">
            <v>276</v>
          </cell>
          <cell r="B91" t="str">
            <v>Spec Cont</v>
          </cell>
          <cell r="C91" t="str">
            <v>Spec Cont</v>
          </cell>
          <cell r="D91">
            <v>0</v>
          </cell>
          <cell r="E91" t="str">
            <v/>
          </cell>
          <cell r="F91" t="str">
            <v/>
          </cell>
        </row>
        <row r="92">
          <cell r="A92">
            <v>278</v>
          </cell>
          <cell r="B92" t="str">
            <v>Spec Cont</v>
          </cell>
          <cell r="C92" t="str">
            <v>Spec Cont</v>
          </cell>
          <cell r="D92">
            <v>0</v>
          </cell>
          <cell r="E92" t="str">
            <v/>
          </cell>
          <cell r="F92" t="str">
            <v/>
          </cell>
        </row>
        <row r="93">
          <cell r="A93">
            <v>280</v>
          </cell>
          <cell r="B93" t="str">
            <v>D-BBG</v>
          </cell>
          <cell r="C93" t="str">
            <v>D-BBG</v>
          </cell>
          <cell r="D93">
            <v>0</v>
          </cell>
          <cell r="E93" t="str">
            <v/>
          </cell>
          <cell r="F93" t="str">
            <v/>
          </cell>
        </row>
        <row r="94">
          <cell r="A94">
            <v>281</v>
          </cell>
          <cell r="B94" t="str">
            <v>Spec Cont</v>
          </cell>
          <cell r="C94" t="str">
            <v>Spec Cont</v>
          </cell>
          <cell r="D94">
            <v>0</v>
          </cell>
          <cell r="E94" t="str">
            <v/>
          </cell>
          <cell r="F94" t="str">
            <v/>
          </cell>
        </row>
        <row r="95">
          <cell r="A95">
            <v>282</v>
          </cell>
          <cell r="B95" t="str">
            <v>D-BBG</v>
          </cell>
          <cell r="C95" t="str">
            <v>D-BBG</v>
          </cell>
          <cell r="D95">
            <v>0</v>
          </cell>
          <cell r="E95" t="str">
            <v/>
          </cell>
          <cell r="F95" t="str">
            <v/>
          </cell>
        </row>
        <row r="96">
          <cell r="A96">
            <v>283</v>
          </cell>
          <cell r="B96" t="str">
            <v>D-BBG</v>
          </cell>
          <cell r="C96" t="str">
            <v>D-BBG</v>
          </cell>
          <cell r="D96">
            <v>0</v>
          </cell>
          <cell r="E96" t="str">
            <v/>
          </cell>
          <cell r="F96" t="str">
            <v/>
          </cell>
        </row>
        <row r="97">
          <cell r="A97">
            <v>284</v>
          </cell>
          <cell r="B97" t="str">
            <v>D-BBG</v>
          </cell>
          <cell r="C97" t="str">
            <v>D-BBG</v>
          </cell>
          <cell r="D97">
            <v>0</v>
          </cell>
          <cell r="E97" t="str">
            <v/>
          </cell>
          <cell r="F97" t="str">
            <v/>
          </cell>
        </row>
        <row r="98">
          <cell r="A98">
            <v>285</v>
          </cell>
          <cell r="B98" t="str">
            <v>Spec Cont</v>
          </cell>
          <cell r="C98" t="str">
            <v>Spec Cont</v>
          </cell>
          <cell r="D98">
            <v>0</v>
          </cell>
          <cell r="E98" t="str">
            <v/>
          </cell>
          <cell r="F98" t="str">
            <v/>
          </cell>
        </row>
        <row r="99">
          <cell r="A99">
            <v>286</v>
          </cell>
          <cell r="B99" t="str">
            <v>D-BBG</v>
          </cell>
          <cell r="C99" t="str">
            <v>D-BBG</v>
          </cell>
          <cell r="D99">
            <v>0</v>
          </cell>
          <cell r="E99" t="str">
            <v/>
          </cell>
          <cell r="F99" t="str">
            <v/>
          </cell>
        </row>
        <row r="100">
          <cell r="A100">
            <v>287</v>
          </cell>
          <cell r="B100" t="str">
            <v>Spec Cont</v>
          </cell>
          <cell r="C100" t="str">
            <v>Spec Cont</v>
          </cell>
          <cell r="D100">
            <v>0</v>
          </cell>
          <cell r="E100" t="str">
            <v/>
          </cell>
          <cell r="F100" t="str">
            <v/>
          </cell>
        </row>
        <row r="101">
          <cell r="A101">
            <v>288</v>
          </cell>
          <cell r="B101" t="str">
            <v>Spec Cont</v>
          </cell>
          <cell r="C101" t="str">
            <v>Spec Cont</v>
          </cell>
          <cell r="D101">
            <v>0</v>
          </cell>
          <cell r="E101" t="str">
            <v/>
          </cell>
          <cell r="F101" t="str">
            <v/>
          </cell>
        </row>
        <row r="102">
          <cell r="A102">
            <v>290</v>
          </cell>
          <cell r="B102" t="str">
            <v>D-BBG</v>
          </cell>
          <cell r="C102" t="str">
            <v>D-BBG</v>
          </cell>
          <cell r="D102">
            <v>0</v>
          </cell>
          <cell r="E102" t="str">
            <v/>
          </cell>
          <cell r="F102" t="str">
            <v/>
          </cell>
        </row>
        <row r="103">
          <cell r="A103">
            <v>291</v>
          </cell>
          <cell r="B103" t="str">
            <v>D-BBG</v>
          </cell>
          <cell r="C103" t="str">
            <v>D-BBG</v>
          </cell>
          <cell r="D103">
            <v>0</v>
          </cell>
          <cell r="E103" t="str">
            <v/>
          </cell>
          <cell r="F103" t="str">
            <v/>
          </cell>
        </row>
        <row r="104">
          <cell r="A104">
            <v>292</v>
          </cell>
          <cell r="B104" t="str">
            <v>Spec Cont</v>
          </cell>
          <cell r="C104" t="str">
            <v>Spec Cont</v>
          </cell>
          <cell r="D104">
            <v>0</v>
          </cell>
          <cell r="E104" t="str">
            <v/>
          </cell>
          <cell r="F104" t="str">
            <v/>
          </cell>
        </row>
        <row r="105">
          <cell r="A105">
            <v>293</v>
          </cell>
          <cell r="B105" t="str">
            <v>Spec Cont</v>
          </cell>
          <cell r="C105" t="str">
            <v>Spec Cont</v>
          </cell>
          <cell r="D105">
            <v>0</v>
          </cell>
          <cell r="E105" t="str">
            <v/>
          </cell>
          <cell r="F105" t="str">
            <v/>
          </cell>
        </row>
        <row r="106">
          <cell r="A106">
            <v>294</v>
          </cell>
          <cell r="B106" t="str">
            <v>D-BBG</v>
          </cell>
          <cell r="C106" t="str">
            <v>D-BBG</v>
          </cell>
          <cell r="D106">
            <v>0</v>
          </cell>
          <cell r="E106" t="str">
            <v/>
          </cell>
          <cell r="F106" t="str">
            <v/>
          </cell>
        </row>
        <row r="107">
          <cell r="A107">
            <v>295</v>
          </cell>
          <cell r="B107" t="str">
            <v>D-BBG</v>
          </cell>
          <cell r="C107" t="str">
            <v>D-BBG</v>
          </cell>
          <cell r="D107">
            <v>0</v>
          </cell>
          <cell r="E107" t="str">
            <v/>
          </cell>
          <cell r="F107" t="str">
            <v/>
          </cell>
        </row>
        <row r="108">
          <cell r="A108">
            <v>296</v>
          </cell>
          <cell r="B108" t="str">
            <v>D-BBG</v>
          </cell>
          <cell r="C108" t="str">
            <v>D-BBG</v>
          </cell>
          <cell r="D108">
            <v>0</v>
          </cell>
          <cell r="E108" t="str">
            <v/>
          </cell>
          <cell r="F108" t="str">
            <v/>
          </cell>
        </row>
        <row r="109">
          <cell r="A109">
            <v>297</v>
          </cell>
          <cell r="B109" t="str">
            <v>D-BBG</v>
          </cell>
          <cell r="C109" t="str">
            <v>D-BBG</v>
          </cell>
          <cell r="D109">
            <v>0</v>
          </cell>
          <cell r="E109" t="str">
            <v/>
          </cell>
          <cell r="F109" t="str">
            <v/>
          </cell>
        </row>
        <row r="110">
          <cell r="A110">
            <v>298</v>
          </cell>
          <cell r="B110" t="str">
            <v>D-BBG</v>
          </cell>
          <cell r="C110" t="str">
            <v>D-BBG</v>
          </cell>
          <cell r="D110">
            <v>0</v>
          </cell>
          <cell r="E110" t="str">
            <v/>
          </cell>
          <cell r="F110" t="str">
            <v/>
          </cell>
        </row>
        <row r="111">
          <cell r="A111">
            <v>299</v>
          </cell>
          <cell r="B111" t="str">
            <v>M-GPS</v>
          </cell>
          <cell r="C111" t="str">
            <v>M-GPS</v>
          </cell>
          <cell r="D111">
            <v>0</v>
          </cell>
          <cell r="E111" t="str">
            <v/>
          </cell>
          <cell r="F111" t="str">
            <v/>
          </cell>
        </row>
        <row r="112">
          <cell r="A112">
            <v>300</v>
          </cell>
          <cell r="B112" t="str">
            <v>MGS-S 1P</v>
          </cell>
          <cell r="C112" t="str">
            <v>MGS-S</v>
          </cell>
          <cell r="D112">
            <v>1</v>
          </cell>
          <cell r="E112" t="str">
            <v>S</v>
          </cell>
          <cell r="F112" t="str">
            <v/>
          </cell>
        </row>
        <row r="113">
          <cell r="A113">
            <v>301</v>
          </cell>
          <cell r="B113" t="str">
            <v>MGS-S 1P</v>
          </cell>
          <cell r="C113" t="str">
            <v>MGS-S</v>
          </cell>
          <cell r="D113">
            <v>1</v>
          </cell>
          <cell r="E113" t="str">
            <v>S</v>
          </cell>
          <cell r="F113" t="str">
            <v/>
          </cell>
        </row>
        <row r="114">
          <cell r="A114">
            <v>302</v>
          </cell>
          <cell r="B114" t="str">
            <v>MGS-S 1P</v>
          </cell>
          <cell r="C114" t="str">
            <v>MGS-S</v>
          </cell>
          <cell r="D114">
            <v>1</v>
          </cell>
          <cell r="E114" t="str">
            <v>S</v>
          </cell>
          <cell r="F114" t="str">
            <v/>
          </cell>
        </row>
        <row r="115">
          <cell r="A115">
            <v>303</v>
          </cell>
          <cell r="B115" t="str">
            <v>MGS-S 1P</v>
          </cell>
          <cell r="C115" t="str">
            <v>MGS-S</v>
          </cell>
          <cell r="D115">
            <v>1</v>
          </cell>
          <cell r="E115" t="str">
            <v>S</v>
          </cell>
          <cell r="F115" t="str">
            <v/>
          </cell>
        </row>
        <row r="116">
          <cell r="A116">
            <v>304</v>
          </cell>
          <cell r="B116" t="str">
            <v>MGS-S 1P</v>
          </cell>
          <cell r="C116" t="str">
            <v>MGS-S</v>
          </cell>
          <cell r="D116">
            <v>1</v>
          </cell>
          <cell r="E116" t="str">
            <v>S</v>
          </cell>
          <cell r="F116" t="str">
            <v/>
          </cell>
        </row>
        <row r="117">
          <cell r="A117">
            <v>305</v>
          </cell>
          <cell r="B117" t="str">
            <v>MGS-S 1P</v>
          </cell>
          <cell r="C117" t="str">
            <v>MGS-S</v>
          </cell>
          <cell r="D117">
            <v>1</v>
          </cell>
          <cell r="E117" t="str">
            <v>S</v>
          </cell>
          <cell r="F117" t="str">
            <v/>
          </cell>
        </row>
        <row r="118">
          <cell r="A118">
            <v>306</v>
          </cell>
          <cell r="B118" t="str">
            <v>BSVA-MGS-S</v>
          </cell>
          <cell r="C118" t="str">
            <v>BSVA-MGS-S</v>
          </cell>
          <cell r="D118">
            <v>0</v>
          </cell>
          <cell r="E118" t="str">
            <v/>
          </cell>
          <cell r="F118" t="str">
            <v/>
          </cell>
        </row>
        <row r="119">
          <cell r="A119">
            <v>307</v>
          </cell>
          <cell r="B119" t="str">
            <v>BSVA-MGS-S</v>
          </cell>
          <cell r="C119" t="str">
            <v>BSVA-MGS-S</v>
          </cell>
          <cell r="D119">
            <v>0</v>
          </cell>
          <cell r="E119" t="str">
            <v/>
          </cell>
          <cell r="F119" t="str">
            <v/>
          </cell>
        </row>
        <row r="120">
          <cell r="A120">
            <v>308</v>
          </cell>
          <cell r="B120" t="str">
            <v>BSVA-MGS-S</v>
          </cell>
          <cell r="C120" t="str">
            <v>BSVA-MGS-S</v>
          </cell>
          <cell r="D120">
            <v>0</v>
          </cell>
          <cell r="E120" t="str">
            <v/>
          </cell>
          <cell r="F120" t="str">
            <v/>
          </cell>
        </row>
        <row r="121">
          <cell r="A121">
            <v>310</v>
          </cell>
          <cell r="B121" t="str">
            <v>MGS-S 3P</v>
          </cell>
          <cell r="C121" t="str">
            <v>MGS-S</v>
          </cell>
          <cell r="D121">
            <v>3</v>
          </cell>
          <cell r="E121" t="str">
            <v>S</v>
          </cell>
          <cell r="F121" t="str">
            <v/>
          </cell>
        </row>
        <row r="122">
          <cell r="A122">
            <v>311</v>
          </cell>
          <cell r="B122" t="str">
            <v>MGS-S 3P</v>
          </cell>
          <cell r="C122" t="str">
            <v>MGS-S</v>
          </cell>
          <cell r="D122">
            <v>3</v>
          </cell>
          <cell r="E122" t="str">
            <v>S</v>
          </cell>
          <cell r="F122" t="str">
            <v/>
          </cell>
        </row>
        <row r="123">
          <cell r="A123">
            <v>312</v>
          </cell>
          <cell r="B123" t="str">
            <v>MGS-S 3P</v>
          </cell>
          <cell r="C123" t="str">
            <v>MGS-S</v>
          </cell>
          <cell r="D123">
            <v>3</v>
          </cell>
          <cell r="E123" t="str">
            <v>S</v>
          </cell>
          <cell r="F123" t="str">
            <v/>
          </cell>
        </row>
        <row r="124">
          <cell r="A124">
            <v>313</v>
          </cell>
          <cell r="B124" t="str">
            <v>MGS-S 3P</v>
          </cell>
          <cell r="C124" t="str">
            <v>MGS-S</v>
          </cell>
          <cell r="D124">
            <v>3</v>
          </cell>
          <cell r="E124" t="str">
            <v>S</v>
          </cell>
          <cell r="F124" t="str">
            <v/>
          </cell>
        </row>
        <row r="125">
          <cell r="A125">
            <v>314</v>
          </cell>
          <cell r="B125" t="str">
            <v>MGS-S 3P</v>
          </cell>
          <cell r="C125" t="str">
            <v>MGS-S</v>
          </cell>
          <cell r="D125">
            <v>3</v>
          </cell>
          <cell r="E125" t="str">
            <v>S</v>
          </cell>
          <cell r="F125" t="str">
            <v/>
          </cell>
        </row>
        <row r="126">
          <cell r="A126">
            <v>315</v>
          </cell>
          <cell r="B126" t="str">
            <v>MGS-S 3P</v>
          </cell>
          <cell r="C126" t="str">
            <v>MGS-S</v>
          </cell>
          <cell r="D126">
            <v>3</v>
          </cell>
          <cell r="E126" t="str">
            <v>S</v>
          </cell>
          <cell r="F126" t="str">
            <v/>
          </cell>
        </row>
        <row r="127">
          <cell r="A127">
            <v>316</v>
          </cell>
          <cell r="B127" t="str">
            <v>BSVA-MGS-S</v>
          </cell>
          <cell r="C127" t="str">
            <v>BSVA-MGS-S</v>
          </cell>
          <cell r="D127">
            <v>0</v>
          </cell>
          <cell r="E127" t="str">
            <v/>
          </cell>
          <cell r="F127" t="str">
            <v/>
          </cell>
        </row>
        <row r="128">
          <cell r="A128">
            <v>317</v>
          </cell>
          <cell r="B128" t="str">
            <v>BSVA-MGS-S</v>
          </cell>
          <cell r="C128" t="str">
            <v>BSVA-MGS-S</v>
          </cell>
          <cell r="D128">
            <v>0</v>
          </cell>
          <cell r="E128" t="str">
            <v/>
          </cell>
          <cell r="F128" t="str">
            <v/>
          </cell>
        </row>
        <row r="129">
          <cell r="A129">
            <v>318</v>
          </cell>
          <cell r="B129" t="str">
            <v>BSVA-MGS-S</v>
          </cell>
          <cell r="C129" t="str">
            <v>BSVA-MGS-S</v>
          </cell>
          <cell r="D129">
            <v>0</v>
          </cell>
          <cell r="E129" t="str">
            <v/>
          </cell>
          <cell r="F129" t="str">
            <v/>
          </cell>
        </row>
        <row r="130">
          <cell r="A130">
            <v>319</v>
          </cell>
          <cell r="B130" t="str">
            <v>BSPA-MGS-S</v>
          </cell>
          <cell r="C130" t="str">
            <v>BSPA-MGS-S</v>
          </cell>
          <cell r="D130">
            <v>0</v>
          </cell>
          <cell r="E130" t="str">
            <v/>
          </cell>
          <cell r="F130" t="str">
            <v/>
          </cell>
        </row>
        <row r="131">
          <cell r="A131">
            <v>320</v>
          </cell>
          <cell r="B131" t="str">
            <v>MGS-S-TOU 1P</v>
          </cell>
          <cell r="C131" t="str">
            <v>MGS-S</v>
          </cell>
          <cell r="D131">
            <v>1</v>
          </cell>
          <cell r="E131" t="str">
            <v>S</v>
          </cell>
          <cell r="F131" t="str">
            <v>TOU</v>
          </cell>
        </row>
        <row r="132">
          <cell r="A132">
            <v>321</v>
          </cell>
          <cell r="B132" t="str">
            <v>MGS-S-TOU 1P</v>
          </cell>
          <cell r="C132" t="str">
            <v>MGS-S</v>
          </cell>
          <cell r="D132">
            <v>1</v>
          </cell>
          <cell r="E132" t="str">
            <v>S</v>
          </cell>
          <cell r="F132" t="str">
            <v>TOU</v>
          </cell>
        </row>
        <row r="133">
          <cell r="A133">
            <v>322</v>
          </cell>
          <cell r="B133" t="str">
            <v>MGS-S-TOU 1P</v>
          </cell>
          <cell r="C133" t="str">
            <v>MGS-S</v>
          </cell>
          <cell r="D133">
            <v>1</v>
          </cell>
          <cell r="E133" t="str">
            <v>S</v>
          </cell>
          <cell r="F133" t="str">
            <v>TOU</v>
          </cell>
        </row>
        <row r="134">
          <cell r="A134">
            <v>323</v>
          </cell>
          <cell r="B134" t="str">
            <v>MGS-S-TOU 1P</v>
          </cell>
          <cell r="C134" t="str">
            <v>MGS-S</v>
          </cell>
          <cell r="D134">
            <v>1</v>
          </cell>
          <cell r="E134" t="str">
            <v>S</v>
          </cell>
          <cell r="F134" t="str">
            <v>TOU</v>
          </cell>
        </row>
        <row r="135">
          <cell r="A135">
            <v>324</v>
          </cell>
          <cell r="B135" t="str">
            <v>MGS-S-TOU 1P</v>
          </cell>
          <cell r="C135" t="str">
            <v>MGS-S</v>
          </cell>
          <cell r="D135">
            <v>1</v>
          </cell>
          <cell r="E135" t="str">
            <v>S</v>
          </cell>
          <cell r="F135" t="str">
            <v>TOU</v>
          </cell>
        </row>
        <row r="136">
          <cell r="A136">
            <v>325</v>
          </cell>
          <cell r="B136" t="str">
            <v>MGS-S-TOU 1P</v>
          </cell>
          <cell r="C136" t="str">
            <v>MGS-S</v>
          </cell>
          <cell r="D136">
            <v>1</v>
          </cell>
          <cell r="E136" t="str">
            <v>S</v>
          </cell>
          <cell r="F136" t="str">
            <v>TOU</v>
          </cell>
        </row>
        <row r="137">
          <cell r="A137">
            <v>326</v>
          </cell>
          <cell r="B137" t="str">
            <v>BSVA-MGS-S</v>
          </cell>
          <cell r="C137" t="str">
            <v>BSVA-MGS-S</v>
          </cell>
          <cell r="D137">
            <v>0</v>
          </cell>
          <cell r="E137" t="str">
            <v/>
          </cell>
          <cell r="F137" t="str">
            <v/>
          </cell>
        </row>
        <row r="138">
          <cell r="A138">
            <v>327</v>
          </cell>
          <cell r="B138" t="str">
            <v>BSVA-MGS-S</v>
          </cell>
          <cell r="C138" t="str">
            <v>BSVA-MGS-S</v>
          </cell>
          <cell r="D138">
            <v>0</v>
          </cell>
          <cell r="E138" t="str">
            <v/>
          </cell>
          <cell r="F138" t="str">
            <v/>
          </cell>
        </row>
        <row r="139">
          <cell r="A139">
            <v>328</v>
          </cell>
          <cell r="B139" t="str">
            <v>BSVA-MGS-S</v>
          </cell>
          <cell r="C139" t="str">
            <v>BSVA-MGS-S</v>
          </cell>
          <cell r="D139">
            <v>0</v>
          </cell>
          <cell r="E139" t="str">
            <v/>
          </cell>
          <cell r="F139" t="str">
            <v/>
          </cell>
        </row>
        <row r="140">
          <cell r="A140">
            <v>330</v>
          </cell>
          <cell r="B140" t="str">
            <v>MGS-S-TOU 3P</v>
          </cell>
          <cell r="C140" t="str">
            <v>MGS-S</v>
          </cell>
          <cell r="D140">
            <v>3</v>
          </cell>
          <cell r="E140" t="str">
            <v>S</v>
          </cell>
          <cell r="F140" t="str">
            <v>TOU</v>
          </cell>
        </row>
        <row r="141">
          <cell r="A141">
            <v>331</v>
          </cell>
          <cell r="B141" t="str">
            <v>MGS-S-TOU 3P</v>
          </cell>
          <cell r="C141" t="str">
            <v>MGS-S</v>
          </cell>
          <cell r="D141">
            <v>3</v>
          </cell>
          <cell r="E141" t="str">
            <v>S</v>
          </cell>
          <cell r="F141" t="str">
            <v>TOU</v>
          </cell>
        </row>
        <row r="142">
          <cell r="A142">
            <v>332</v>
          </cell>
          <cell r="B142" t="str">
            <v>MGS-S-TOU 3P</v>
          </cell>
          <cell r="C142" t="str">
            <v>MGS-S</v>
          </cell>
          <cell r="D142">
            <v>3</v>
          </cell>
          <cell r="E142" t="str">
            <v>S</v>
          </cell>
          <cell r="F142" t="str">
            <v>TOU</v>
          </cell>
        </row>
        <row r="143">
          <cell r="A143">
            <v>333</v>
          </cell>
          <cell r="B143" t="str">
            <v>MGS-S-TOU 3P</v>
          </cell>
          <cell r="C143" t="str">
            <v>MGS-S</v>
          </cell>
          <cell r="D143">
            <v>3</v>
          </cell>
          <cell r="E143" t="str">
            <v>S</v>
          </cell>
          <cell r="F143" t="str">
            <v>TOU</v>
          </cell>
        </row>
        <row r="144">
          <cell r="A144">
            <v>334</v>
          </cell>
          <cell r="B144" t="str">
            <v>MGS-S-TOU 3P</v>
          </cell>
          <cell r="C144" t="str">
            <v>MGS-S</v>
          </cell>
          <cell r="D144">
            <v>3</v>
          </cell>
          <cell r="E144" t="str">
            <v>S</v>
          </cell>
          <cell r="F144" t="str">
            <v>TOU</v>
          </cell>
        </row>
        <row r="145">
          <cell r="A145">
            <v>335</v>
          </cell>
          <cell r="B145" t="str">
            <v>MGS-S-TOU 3P</v>
          </cell>
          <cell r="C145" t="str">
            <v>MGS-S</v>
          </cell>
          <cell r="D145">
            <v>3</v>
          </cell>
          <cell r="E145" t="str">
            <v>S</v>
          </cell>
          <cell r="F145" t="str">
            <v>TOU</v>
          </cell>
        </row>
        <row r="146">
          <cell r="A146">
            <v>336</v>
          </cell>
          <cell r="B146" t="str">
            <v>BSVA-MGS-S</v>
          </cell>
          <cell r="C146" t="str">
            <v>BSVA-MGS-S</v>
          </cell>
          <cell r="D146">
            <v>0</v>
          </cell>
          <cell r="E146" t="str">
            <v/>
          </cell>
          <cell r="F146" t="str">
            <v/>
          </cell>
        </row>
        <row r="147">
          <cell r="A147">
            <v>337</v>
          </cell>
          <cell r="B147" t="str">
            <v>BSVA-MGS-S</v>
          </cell>
          <cell r="C147" t="str">
            <v>BSVA-MGS-S</v>
          </cell>
          <cell r="D147">
            <v>0</v>
          </cell>
          <cell r="E147" t="str">
            <v/>
          </cell>
          <cell r="F147" t="str">
            <v/>
          </cell>
        </row>
        <row r="148">
          <cell r="A148">
            <v>338</v>
          </cell>
          <cell r="B148" t="str">
            <v>BSVA-MGS-S</v>
          </cell>
          <cell r="C148" t="str">
            <v>BSVA-MGS-S</v>
          </cell>
          <cell r="D148">
            <v>0</v>
          </cell>
          <cell r="E148" t="str">
            <v/>
          </cell>
          <cell r="F148" t="str">
            <v/>
          </cell>
        </row>
        <row r="149">
          <cell r="A149">
            <v>339</v>
          </cell>
          <cell r="B149" t="str">
            <v>BSPA-MGS-S</v>
          </cell>
          <cell r="C149" t="str">
            <v>BSPA-MGS-S</v>
          </cell>
          <cell r="D149">
            <v>0</v>
          </cell>
          <cell r="E149" t="str">
            <v/>
          </cell>
          <cell r="F149" t="str">
            <v/>
          </cell>
        </row>
        <row r="150">
          <cell r="A150">
            <v>340</v>
          </cell>
          <cell r="B150" t="str">
            <v>MGS-P 1P</v>
          </cell>
          <cell r="C150" t="str">
            <v>MGS-P</v>
          </cell>
          <cell r="D150">
            <v>1</v>
          </cell>
          <cell r="E150" t="str">
            <v>P</v>
          </cell>
          <cell r="F150" t="str">
            <v/>
          </cell>
        </row>
        <row r="151">
          <cell r="A151">
            <v>341</v>
          </cell>
          <cell r="B151" t="str">
            <v>MGS-P 1P</v>
          </cell>
          <cell r="C151" t="str">
            <v>MGS-P</v>
          </cell>
          <cell r="D151">
            <v>1</v>
          </cell>
          <cell r="E151" t="str">
            <v>P</v>
          </cell>
          <cell r="F151" t="str">
            <v/>
          </cell>
        </row>
        <row r="152">
          <cell r="A152">
            <v>342</v>
          </cell>
          <cell r="B152" t="str">
            <v>MGS-P 1P</v>
          </cell>
          <cell r="C152" t="str">
            <v>MGS-P</v>
          </cell>
          <cell r="D152">
            <v>1</v>
          </cell>
          <cell r="E152" t="str">
            <v>P</v>
          </cell>
          <cell r="F152" t="str">
            <v/>
          </cell>
        </row>
        <row r="153">
          <cell r="A153">
            <v>343</v>
          </cell>
          <cell r="B153" t="str">
            <v>MGS-P 1P</v>
          </cell>
          <cell r="C153" t="str">
            <v>MGS-P</v>
          </cell>
          <cell r="D153">
            <v>1</v>
          </cell>
          <cell r="E153" t="str">
            <v>P</v>
          </cell>
          <cell r="F153" t="str">
            <v/>
          </cell>
        </row>
        <row r="154">
          <cell r="A154">
            <v>344</v>
          </cell>
          <cell r="B154" t="str">
            <v>MGS-P 1P</v>
          </cell>
          <cell r="C154" t="str">
            <v>MGS-P</v>
          </cell>
          <cell r="D154">
            <v>1</v>
          </cell>
          <cell r="E154" t="str">
            <v>P</v>
          </cell>
          <cell r="F154" t="str">
            <v/>
          </cell>
        </row>
        <row r="155">
          <cell r="A155">
            <v>345</v>
          </cell>
          <cell r="B155" t="str">
            <v>MGS-P 1P</v>
          </cell>
          <cell r="C155" t="str">
            <v>MGS-P</v>
          </cell>
          <cell r="D155">
            <v>1</v>
          </cell>
          <cell r="E155" t="str">
            <v>P</v>
          </cell>
          <cell r="F155" t="str">
            <v/>
          </cell>
        </row>
        <row r="156">
          <cell r="A156">
            <v>346</v>
          </cell>
          <cell r="B156" t="str">
            <v>BSVA-MGS-P</v>
          </cell>
          <cell r="C156" t="str">
            <v>BSVA-MGS-P</v>
          </cell>
          <cell r="D156">
            <v>0</v>
          </cell>
          <cell r="E156" t="str">
            <v/>
          </cell>
          <cell r="F156" t="str">
            <v/>
          </cell>
        </row>
        <row r="157">
          <cell r="A157">
            <v>347</v>
          </cell>
          <cell r="B157" t="str">
            <v>BSVA-MGS-P</v>
          </cell>
          <cell r="C157" t="str">
            <v>BSVA-MGS-P</v>
          </cell>
          <cell r="D157">
            <v>0</v>
          </cell>
          <cell r="E157" t="str">
            <v/>
          </cell>
          <cell r="F157" t="str">
            <v/>
          </cell>
        </row>
        <row r="158">
          <cell r="A158">
            <v>348</v>
          </cell>
          <cell r="B158" t="str">
            <v>BSVA-MGS-P</v>
          </cell>
          <cell r="C158" t="str">
            <v>BSVA-MGS-P</v>
          </cell>
          <cell r="D158">
            <v>0</v>
          </cell>
          <cell r="E158" t="str">
            <v/>
          </cell>
          <cell r="F158" t="str">
            <v/>
          </cell>
        </row>
        <row r="159">
          <cell r="A159">
            <v>350</v>
          </cell>
          <cell r="B159" t="str">
            <v>MGS-P 3P</v>
          </cell>
          <cell r="C159" t="str">
            <v>MGS-P</v>
          </cell>
          <cell r="D159">
            <v>3</v>
          </cell>
          <cell r="E159" t="str">
            <v>P</v>
          </cell>
          <cell r="F159" t="str">
            <v/>
          </cell>
        </row>
        <row r="160">
          <cell r="A160">
            <v>351</v>
          </cell>
          <cell r="B160" t="str">
            <v>MGS-P 3P</v>
          </cell>
          <cell r="C160" t="str">
            <v>MGS-P</v>
          </cell>
          <cell r="D160">
            <v>3</v>
          </cell>
          <cell r="E160" t="str">
            <v>P</v>
          </cell>
          <cell r="F160" t="str">
            <v/>
          </cell>
        </row>
        <row r="161">
          <cell r="A161">
            <v>352</v>
          </cell>
          <cell r="B161" t="str">
            <v>MGS-P 3P</v>
          </cell>
          <cell r="C161" t="str">
            <v>MGS-P</v>
          </cell>
          <cell r="D161">
            <v>3</v>
          </cell>
          <cell r="E161" t="str">
            <v>P</v>
          </cell>
          <cell r="F161" t="str">
            <v/>
          </cell>
        </row>
        <row r="162">
          <cell r="A162">
            <v>353</v>
          </cell>
          <cell r="B162" t="str">
            <v>MGS-P 3P</v>
          </cell>
          <cell r="C162" t="str">
            <v>MGS-P</v>
          </cell>
          <cell r="D162">
            <v>3</v>
          </cell>
          <cell r="E162" t="str">
            <v>P</v>
          </cell>
          <cell r="F162" t="str">
            <v/>
          </cell>
        </row>
        <row r="163">
          <cell r="A163">
            <v>354</v>
          </cell>
          <cell r="B163" t="str">
            <v>MGS-P 3P</v>
          </cell>
          <cell r="C163" t="str">
            <v>MGS-P</v>
          </cell>
          <cell r="D163">
            <v>3</v>
          </cell>
          <cell r="E163" t="str">
            <v>P</v>
          </cell>
          <cell r="F163" t="str">
            <v/>
          </cell>
        </row>
        <row r="164">
          <cell r="A164">
            <v>355</v>
          </cell>
          <cell r="B164" t="str">
            <v>MGS-P 3P</v>
          </cell>
          <cell r="C164" t="str">
            <v>MGS-P</v>
          </cell>
          <cell r="D164">
            <v>3</v>
          </cell>
          <cell r="E164" t="str">
            <v>P</v>
          </cell>
          <cell r="F164" t="str">
            <v/>
          </cell>
        </row>
        <row r="165">
          <cell r="A165">
            <v>356</v>
          </cell>
          <cell r="B165" t="str">
            <v>BSVA-MGS-P</v>
          </cell>
          <cell r="C165" t="str">
            <v>BSVA-MGS-P</v>
          </cell>
          <cell r="D165">
            <v>0</v>
          </cell>
          <cell r="E165" t="str">
            <v/>
          </cell>
          <cell r="F165" t="str">
            <v/>
          </cell>
        </row>
        <row r="166">
          <cell r="A166">
            <v>357</v>
          </cell>
          <cell r="B166" t="str">
            <v>BSVA-MGS-P</v>
          </cell>
          <cell r="C166" t="str">
            <v>BSVA-MGS-P</v>
          </cell>
          <cell r="D166">
            <v>0</v>
          </cell>
          <cell r="E166" t="str">
            <v/>
          </cell>
          <cell r="F166" t="str">
            <v/>
          </cell>
        </row>
        <row r="167">
          <cell r="A167">
            <v>358</v>
          </cell>
          <cell r="B167" t="str">
            <v>BSVA-MGS-P</v>
          </cell>
          <cell r="C167" t="str">
            <v>BSVA-MGS-P</v>
          </cell>
          <cell r="D167">
            <v>0</v>
          </cell>
          <cell r="E167" t="str">
            <v/>
          </cell>
          <cell r="F167" t="str">
            <v/>
          </cell>
        </row>
        <row r="168">
          <cell r="A168">
            <v>359</v>
          </cell>
          <cell r="B168" t="str">
            <v>BSPA-MGS-P</v>
          </cell>
          <cell r="C168" t="str">
            <v>BSPA-MGS-P</v>
          </cell>
          <cell r="D168">
            <v>0</v>
          </cell>
          <cell r="E168" t="str">
            <v/>
          </cell>
          <cell r="F168" t="str">
            <v/>
          </cell>
        </row>
        <row r="169">
          <cell r="A169">
            <v>360</v>
          </cell>
          <cell r="B169" t="str">
            <v>MGS-P-TOU 1P</v>
          </cell>
          <cell r="C169" t="str">
            <v>MGS-P</v>
          </cell>
          <cell r="D169">
            <v>1</v>
          </cell>
          <cell r="E169" t="str">
            <v>P</v>
          </cell>
          <cell r="F169" t="str">
            <v>TOU</v>
          </cell>
        </row>
        <row r="170">
          <cell r="A170">
            <v>361</v>
          </cell>
          <cell r="B170" t="str">
            <v>MGS-P-TOU 1P</v>
          </cell>
          <cell r="C170" t="str">
            <v>MGS-P</v>
          </cell>
          <cell r="D170">
            <v>1</v>
          </cell>
          <cell r="E170" t="str">
            <v>P</v>
          </cell>
          <cell r="F170" t="str">
            <v>TOU</v>
          </cell>
        </row>
        <row r="171">
          <cell r="A171">
            <v>362</v>
          </cell>
          <cell r="B171" t="str">
            <v>MGS-P-TOU 1P</v>
          </cell>
          <cell r="C171" t="str">
            <v>MGS-P</v>
          </cell>
          <cell r="D171">
            <v>1</v>
          </cell>
          <cell r="E171" t="str">
            <v>P</v>
          </cell>
          <cell r="F171" t="str">
            <v>TOU</v>
          </cell>
        </row>
        <row r="172">
          <cell r="A172">
            <v>363</v>
          </cell>
          <cell r="B172" t="str">
            <v>MGS-P-TOU 1P</v>
          </cell>
          <cell r="C172" t="str">
            <v>MGS-P</v>
          </cell>
          <cell r="D172">
            <v>1</v>
          </cell>
          <cell r="E172" t="str">
            <v>P</v>
          </cell>
          <cell r="F172" t="str">
            <v>TOU</v>
          </cell>
        </row>
        <row r="173">
          <cell r="A173">
            <v>364</v>
          </cell>
          <cell r="B173" t="str">
            <v>MGS-P-TOU 1P</v>
          </cell>
          <cell r="C173" t="str">
            <v>MGS-P</v>
          </cell>
          <cell r="D173">
            <v>1</v>
          </cell>
          <cell r="E173" t="str">
            <v>P</v>
          </cell>
          <cell r="F173" t="str">
            <v>TOU</v>
          </cell>
        </row>
        <row r="174">
          <cell r="A174">
            <v>365</v>
          </cell>
          <cell r="B174" t="str">
            <v>MGS-P-TOU 1P</v>
          </cell>
          <cell r="C174" t="str">
            <v>MGS-P</v>
          </cell>
          <cell r="D174">
            <v>1</v>
          </cell>
          <cell r="E174" t="str">
            <v>P</v>
          </cell>
          <cell r="F174" t="str">
            <v>TOU</v>
          </cell>
        </row>
        <row r="175">
          <cell r="A175">
            <v>366</v>
          </cell>
          <cell r="B175" t="str">
            <v>BSVA-MGS-P</v>
          </cell>
          <cell r="C175" t="str">
            <v>BSVA-MGS-P</v>
          </cell>
          <cell r="D175">
            <v>0</v>
          </cell>
          <cell r="E175" t="str">
            <v/>
          </cell>
          <cell r="F175" t="str">
            <v/>
          </cell>
        </row>
        <row r="176">
          <cell r="A176">
            <v>367</v>
          </cell>
          <cell r="B176" t="str">
            <v>BSVA-MGS-P</v>
          </cell>
          <cell r="C176" t="str">
            <v>BSVA-MGS-P</v>
          </cell>
          <cell r="D176">
            <v>0</v>
          </cell>
          <cell r="E176" t="str">
            <v/>
          </cell>
          <cell r="F176" t="str">
            <v/>
          </cell>
        </row>
        <row r="177">
          <cell r="A177">
            <v>368</v>
          </cell>
          <cell r="B177" t="str">
            <v>BSVA-MGS-P</v>
          </cell>
          <cell r="C177" t="str">
            <v>BSVA-MGS-P</v>
          </cell>
          <cell r="D177">
            <v>0</v>
          </cell>
          <cell r="E177" t="str">
            <v/>
          </cell>
          <cell r="F177" t="str">
            <v/>
          </cell>
        </row>
        <row r="178">
          <cell r="A178">
            <v>370</v>
          </cell>
          <cell r="B178" t="str">
            <v>MGS-P-TOU 3P</v>
          </cell>
          <cell r="C178" t="str">
            <v>MGS-P</v>
          </cell>
          <cell r="D178">
            <v>3</v>
          </cell>
          <cell r="E178" t="str">
            <v>P</v>
          </cell>
          <cell r="F178" t="str">
            <v>TOU</v>
          </cell>
        </row>
        <row r="179">
          <cell r="A179">
            <v>371</v>
          </cell>
          <cell r="B179" t="str">
            <v>MGS-P-TOU 3P</v>
          </cell>
          <cell r="C179" t="str">
            <v>MGS-P</v>
          </cell>
          <cell r="D179">
            <v>3</v>
          </cell>
          <cell r="E179" t="str">
            <v>P</v>
          </cell>
          <cell r="F179" t="str">
            <v>TOU</v>
          </cell>
        </row>
        <row r="180">
          <cell r="A180">
            <v>372</v>
          </cell>
          <cell r="B180" t="str">
            <v>MGS-P-TOU 3P</v>
          </cell>
          <cell r="C180" t="str">
            <v>MGS-P</v>
          </cell>
          <cell r="D180">
            <v>3</v>
          </cell>
          <cell r="E180" t="str">
            <v>P</v>
          </cell>
          <cell r="F180" t="str">
            <v>TOU</v>
          </cell>
        </row>
        <row r="181">
          <cell r="A181">
            <v>373</v>
          </cell>
          <cell r="B181" t="str">
            <v>MGS-P-TOU 3P</v>
          </cell>
          <cell r="C181" t="str">
            <v>MGS-P</v>
          </cell>
          <cell r="D181">
            <v>3</v>
          </cell>
          <cell r="E181" t="str">
            <v>P</v>
          </cell>
          <cell r="F181" t="str">
            <v>TOU</v>
          </cell>
        </row>
        <row r="182">
          <cell r="A182">
            <v>374</v>
          </cell>
          <cell r="B182" t="str">
            <v>MGS-P-TOU 3P</v>
          </cell>
          <cell r="C182" t="str">
            <v>MGS-P</v>
          </cell>
          <cell r="D182">
            <v>3</v>
          </cell>
          <cell r="E182" t="str">
            <v>P</v>
          </cell>
          <cell r="F182" t="str">
            <v>TOU</v>
          </cell>
        </row>
        <row r="183">
          <cell r="A183">
            <v>375</v>
          </cell>
          <cell r="B183" t="str">
            <v>MGS-P-TOU 3P</v>
          </cell>
          <cell r="C183" t="str">
            <v>MGS-P</v>
          </cell>
          <cell r="D183">
            <v>3</v>
          </cell>
          <cell r="E183" t="str">
            <v>P</v>
          </cell>
          <cell r="F183" t="str">
            <v>TOU</v>
          </cell>
        </row>
        <row r="184">
          <cell r="A184">
            <v>376</v>
          </cell>
          <cell r="B184" t="str">
            <v>BSVA-MGS-P</v>
          </cell>
          <cell r="C184" t="str">
            <v>BSVA-MGS-P</v>
          </cell>
          <cell r="D184">
            <v>0</v>
          </cell>
          <cell r="E184" t="str">
            <v/>
          </cell>
          <cell r="F184" t="str">
            <v/>
          </cell>
        </row>
        <row r="185">
          <cell r="A185">
            <v>377</v>
          </cell>
          <cell r="B185" t="str">
            <v>BSVA-MGS-P</v>
          </cell>
          <cell r="C185" t="str">
            <v>BSVA-MGS-P</v>
          </cell>
          <cell r="D185">
            <v>0</v>
          </cell>
          <cell r="E185" t="str">
            <v/>
          </cell>
          <cell r="F185" t="str">
            <v/>
          </cell>
        </row>
        <row r="186">
          <cell r="A186">
            <v>378</v>
          </cell>
          <cell r="B186" t="str">
            <v>BSVA-MGS-P</v>
          </cell>
          <cell r="C186" t="str">
            <v>BSVA-MGS-P</v>
          </cell>
          <cell r="D186">
            <v>0</v>
          </cell>
          <cell r="E186" t="str">
            <v/>
          </cell>
          <cell r="F186" t="str">
            <v/>
          </cell>
        </row>
        <row r="187">
          <cell r="A187">
            <v>379</v>
          </cell>
          <cell r="B187" t="str">
            <v>BSPA-MGS-P</v>
          </cell>
          <cell r="C187" t="str">
            <v>BSPA-MGS-P</v>
          </cell>
          <cell r="D187">
            <v>0</v>
          </cell>
          <cell r="E187" t="str">
            <v/>
          </cell>
          <cell r="F187" t="str">
            <v/>
          </cell>
        </row>
        <row r="188">
          <cell r="A188">
            <v>430</v>
          </cell>
          <cell r="B188" t="str">
            <v>LGS-S-TOU</v>
          </cell>
          <cell r="C188" t="str">
            <v>LGS-S</v>
          </cell>
          <cell r="D188">
            <v>3</v>
          </cell>
          <cell r="E188" t="str">
            <v>S</v>
          </cell>
          <cell r="F188" t="str">
            <v>TOU</v>
          </cell>
        </row>
        <row r="189">
          <cell r="A189">
            <v>432</v>
          </cell>
          <cell r="B189" t="str">
            <v>LGS-S-TOU</v>
          </cell>
          <cell r="C189" t="str">
            <v>LGS-S</v>
          </cell>
          <cell r="D189">
            <v>3</v>
          </cell>
          <cell r="E189" t="str">
            <v>S</v>
          </cell>
          <cell r="F189" t="str">
            <v>TOU</v>
          </cell>
        </row>
        <row r="190">
          <cell r="A190">
            <v>433</v>
          </cell>
          <cell r="B190" t="str">
            <v>LGS-S-TOU</v>
          </cell>
          <cell r="C190" t="str">
            <v>LGS-S</v>
          </cell>
          <cell r="D190">
            <v>3</v>
          </cell>
          <cell r="E190" t="str">
            <v>S</v>
          </cell>
          <cell r="F190" t="str">
            <v>TOU</v>
          </cell>
        </row>
        <row r="191">
          <cell r="A191">
            <v>435</v>
          </cell>
          <cell r="B191" t="str">
            <v>LGS-S-TOU</v>
          </cell>
          <cell r="C191" t="str">
            <v>LGS-S</v>
          </cell>
          <cell r="D191">
            <v>3</v>
          </cell>
          <cell r="E191" t="str">
            <v>S</v>
          </cell>
          <cell r="F191" t="str">
            <v>TOU</v>
          </cell>
        </row>
        <row r="192">
          <cell r="A192">
            <v>436</v>
          </cell>
          <cell r="B192" t="str">
            <v>BSPA-LGS-S</v>
          </cell>
          <cell r="C192" t="str">
            <v>BSPA-LGS-S</v>
          </cell>
          <cell r="D192">
            <v>0</v>
          </cell>
          <cell r="E192" t="str">
            <v/>
          </cell>
          <cell r="F192" t="str">
            <v/>
          </cell>
        </row>
        <row r="193">
          <cell r="A193">
            <v>438</v>
          </cell>
          <cell r="B193" t="str">
            <v>BSPA-LGS-S</v>
          </cell>
          <cell r="C193" t="str">
            <v>BSPA-LGS-S</v>
          </cell>
          <cell r="D193">
            <v>0</v>
          </cell>
          <cell r="E193" t="str">
            <v/>
          </cell>
          <cell r="F193" t="str">
            <v/>
          </cell>
        </row>
        <row r="194">
          <cell r="A194">
            <v>470</v>
          </cell>
          <cell r="B194" t="str">
            <v>LGS-P-TOU</v>
          </cell>
          <cell r="C194" t="str">
            <v>LGS-P</v>
          </cell>
          <cell r="D194">
            <v>3</v>
          </cell>
          <cell r="E194" t="str">
            <v>P</v>
          </cell>
          <cell r="F194" t="str">
            <v>TOU</v>
          </cell>
        </row>
        <row r="195">
          <cell r="A195">
            <v>472</v>
          </cell>
          <cell r="B195" t="str">
            <v>LGS-P-TOU</v>
          </cell>
          <cell r="C195" t="str">
            <v>LGS-P</v>
          </cell>
          <cell r="D195">
            <v>3</v>
          </cell>
          <cell r="E195" t="str">
            <v>P</v>
          </cell>
          <cell r="F195" t="str">
            <v>TOU</v>
          </cell>
        </row>
        <row r="196">
          <cell r="A196">
            <v>473</v>
          </cell>
          <cell r="B196" t="str">
            <v>LGS-P-TOU</v>
          </cell>
          <cell r="C196" t="str">
            <v>LGS-P</v>
          </cell>
          <cell r="D196">
            <v>3</v>
          </cell>
          <cell r="E196" t="str">
            <v>P</v>
          </cell>
          <cell r="F196" t="str">
            <v>TOU</v>
          </cell>
        </row>
        <row r="197">
          <cell r="A197">
            <v>476</v>
          </cell>
          <cell r="B197" t="str">
            <v>BSPA-LGS-P</v>
          </cell>
          <cell r="C197" t="str">
            <v>BSPA-LGS-P</v>
          </cell>
          <cell r="D197">
            <v>0</v>
          </cell>
          <cell r="E197" t="str">
            <v/>
          </cell>
          <cell r="F197" t="str">
            <v/>
          </cell>
        </row>
        <row r="198">
          <cell r="A198">
            <v>478</v>
          </cell>
          <cell r="B198" t="str">
            <v>BSPA-LGS-P</v>
          </cell>
          <cell r="C198" t="str">
            <v>BSPA-LGS-P</v>
          </cell>
          <cell r="D198">
            <v>0</v>
          </cell>
          <cell r="E198" t="str">
            <v/>
          </cell>
          <cell r="F198" t="str">
            <v/>
          </cell>
        </row>
        <row r="199">
          <cell r="A199">
            <v>480</v>
          </cell>
          <cell r="B199" t="str">
            <v>LGS-ST-TOU</v>
          </cell>
          <cell r="C199" t="str">
            <v>LGS-ST</v>
          </cell>
          <cell r="D199">
            <v>3</v>
          </cell>
          <cell r="E199" t="str">
            <v>ST</v>
          </cell>
          <cell r="F199" t="str">
            <v>TOU</v>
          </cell>
        </row>
        <row r="200">
          <cell r="A200">
            <v>482</v>
          </cell>
          <cell r="B200" t="str">
            <v>LGS-ST-TOU</v>
          </cell>
          <cell r="C200" t="str">
            <v>LGS-ST</v>
          </cell>
          <cell r="D200">
            <v>3</v>
          </cell>
          <cell r="E200" t="str">
            <v>ST</v>
          </cell>
          <cell r="F200" t="str">
            <v>TOU</v>
          </cell>
        </row>
        <row r="201">
          <cell r="A201">
            <v>483</v>
          </cell>
          <cell r="B201" t="str">
            <v>LGS-ST-TOU</v>
          </cell>
          <cell r="C201" t="str">
            <v>LGS-ST</v>
          </cell>
          <cell r="D201">
            <v>3</v>
          </cell>
          <cell r="E201" t="str">
            <v>ST</v>
          </cell>
          <cell r="F201" t="str">
            <v>TOU</v>
          </cell>
        </row>
        <row r="202">
          <cell r="A202">
            <v>485</v>
          </cell>
          <cell r="B202" t="str">
            <v>LGS-ST-TOU</v>
          </cell>
          <cell r="C202" t="str">
            <v>LGS-ST</v>
          </cell>
          <cell r="D202">
            <v>3</v>
          </cell>
          <cell r="E202" t="str">
            <v>ST</v>
          </cell>
          <cell r="F202" t="str">
            <v>TOU</v>
          </cell>
        </row>
        <row r="203">
          <cell r="A203">
            <v>490</v>
          </cell>
          <cell r="B203" t="str">
            <v>LGS-T-TOU</v>
          </cell>
          <cell r="C203" t="str">
            <v>LGS-T</v>
          </cell>
          <cell r="D203">
            <v>3</v>
          </cell>
          <cell r="E203" t="str">
            <v>T</v>
          </cell>
          <cell r="F203" t="str">
            <v>TOU</v>
          </cell>
        </row>
        <row r="204">
          <cell r="A204">
            <v>530</v>
          </cell>
          <cell r="B204" t="str">
            <v>IGS-S-TOU</v>
          </cell>
          <cell r="C204" t="str">
            <v>IGS-S</v>
          </cell>
          <cell r="D204">
            <v>3</v>
          </cell>
          <cell r="E204" t="str">
            <v>S</v>
          </cell>
          <cell r="F204" t="str">
            <v>TOU</v>
          </cell>
        </row>
        <row r="205">
          <cell r="A205">
            <v>532</v>
          </cell>
          <cell r="B205" t="str">
            <v>IGS-S-TOU</v>
          </cell>
          <cell r="C205" t="str">
            <v>IGS-S</v>
          </cell>
          <cell r="D205">
            <v>3</v>
          </cell>
          <cell r="E205" t="str">
            <v>S</v>
          </cell>
          <cell r="F205" t="str">
            <v>TOU</v>
          </cell>
        </row>
        <row r="206">
          <cell r="A206">
            <v>533</v>
          </cell>
          <cell r="B206" t="str">
            <v>IGS-S-TOU</v>
          </cell>
          <cell r="C206" t="str">
            <v>IGS-S</v>
          </cell>
          <cell r="D206">
            <v>3</v>
          </cell>
          <cell r="E206" t="str">
            <v>S</v>
          </cell>
          <cell r="F206" t="str">
            <v>TOU</v>
          </cell>
        </row>
        <row r="207">
          <cell r="A207">
            <v>535</v>
          </cell>
          <cell r="B207" t="str">
            <v>IGS-S-TOU</v>
          </cell>
          <cell r="C207" t="str">
            <v>IGS-S</v>
          </cell>
          <cell r="D207">
            <v>3</v>
          </cell>
          <cell r="E207" t="str">
            <v>S</v>
          </cell>
          <cell r="F207" t="str">
            <v>TOU</v>
          </cell>
        </row>
        <row r="208">
          <cell r="A208">
            <v>536</v>
          </cell>
          <cell r="B208" t="str">
            <v>BSPA-IGS-S</v>
          </cell>
          <cell r="C208" t="str">
            <v>BSPA-IGS-S</v>
          </cell>
          <cell r="D208">
            <v>0</v>
          </cell>
          <cell r="E208" t="str">
            <v/>
          </cell>
          <cell r="F208" t="str">
            <v/>
          </cell>
        </row>
        <row r="209">
          <cell r="A209">
            <v>538</v>
          </cell>
          <cell r="B209" t="str">
            <v>BSPA-IGS-S</v>
          </cell>
          <cell r="C209" t="str">
            <v>BSPA-IGS-S</v>
          </cell>
          <cell r="D209">
            <v>0</v>
          </cell>
          <cell r="E209" t="str">
            <v/>
          </cell>
          <cell r="F209" t="str">
            <v/>
          </cell>
        </row>
        <row r="210">
          <cell r="A210">
            <v>546</v>
          </cell>
          <cell r="B210" t="str">
            <v>BSPA-IGS-S</v>
          </cell>
          <cell r="C210" t="str">
            <v>BSPA-IGS-S</v>
          </cell>
          <cell r="D210">
            <v>0</v>
          </cell>
          <cell r="E210" t="str">
            <v/>
          </cell>
          <cell r="F210" t="str">
            <v/>
          </cell>
        </row>
        <row r="211">
          <cell r="A211">
            <v>548</v>
          </cell>
          <cell r="B211" t="str">
            <v>BSPA-IGS-S</v>
          </cell>
          <cell r="C211" t="str">
            <v>BSPA-IGS-S</v>
          </cell>
          <cell r="D211">
            <v>0</v>
          </cell>
          <cell r="E211" t="str">
            <v/>
          </cell>
          <cell r="F211" t="str">
            <v/>
          </cell>
        </row>
        <row r="212">
          <cell r="A212">
            <v>550</v>
          </cell>
          <cell r="B212" t="str">
            <v>IGS-P-TOU</v>
          </cell>
          <cell r="C212" t="str">
            <v>IGS-P</v>
          </cell>
          <cell r="D212">
            <v>3</v>
          </cell>
          <cell r="E212" t="str">
            <v>P</v>
          </cell>
          <cell r="F212" t="str">
            <v>TOU</v>
          </cell>
        </row>
        <row r="213">
          <cell r="A213">
            <v>552</v>
          </cell>
          <cell r="B213" t="str">
            <v>IGS-P-TOU</v>
          </cell>
          <cell r="C213" t="str">
            <v>IGS-P</v>
          </cell>
          <cell r="D213">
            <v>3</v>
          </cell>
          <cell r="E213" t="str">
            <v>P</v>
          </cell>
          <cell r="F213" t="str">
            <v>TOU</v>
          </cell>
        </row>
        <row r="214">
          <cell r="A214">
            <v>553</v>
          </cell>
          <cell r="B214" t="str">
            <v>IGS-P-TOU</v>
          </cell>
          <cell r="C214" t="str">
            <v>IGS-P</v>
          </cell>
          <cell r="D214">
            <v>3</v>
          </cell>
          <cell r="E214" t="str">
            <v>P</v>
          </cell>
          <cell r="F214" t="str">
            <v>TOU</v>
          </cell>
        </row>
        <row r="215">
          <cell r="A215">
            <v>555</v>
          </cell>
          <cell r="B215" t="str">
            <v>IGS-P-TOU</v>
          </cell>
          <cell r="C215" t="str">
            <v>IGS-P</v>
          </cell>
          <cell r="D215">
            <v>3</v>
          </cell>
          <cell r="E215" t="str">
            <v>P</v>
          </cell>
          <cell r="F215" t="str">
            <v>TOU</v>
          </cell>
        </row>
        <row r="216">
          <cell r="A216">
            <v>556</v>
          </cell>
          <cell r="B216" t="str">
            <v>BSPA-IGS-P</v>
          </cell>
          <cell r="C216" t="str">
            <v>BSPA-IGS-P</v>
          </cell>
          <cell r="D216">
            <v>0</v>
          </cell>
          <cell r="E216" t="str">
            <v/>
          </cell>
          <cell r="F216" t="str">
            <v/>
          </cell>
        </row>
        <row r="217">
          <cell r="A217">
            <v>558</v>
          </cell>
          <cell r="B217" t="str">
            <v>BSPA-IGS-P</v>
          </cell>
          <cell r="C217" t="str">
            <v>BSPA-IGS-P</v>
          </cell>
          <cell r="D217">
            <v>0</v>
          </cell>
          <cell r="E217" t="str">
            <v/>
          </cell>
          <cell r="F217" t="str">
            <v/>
          </cell>
        </row>
        <row r="218">
          <cell r="A218">
            <v>566</v>
          </cell>
          <cell r="B218" t="str">
            <v>BSPA-IGS-P</v>
          </cell>
          <cell r="C218" t="str">
            <v>BSPA-IGS-P</v>
          </cell>
          <cell r="D218">
            <v>0</v>
          </cell>
          <cell r="E218" t="str">
            <v/>
          </cell>
          <cell r="F218" t="str">
            <v/>
          </cell>
        </row>
        <row r="219">
          <cell r="A219">
            <v>568</v>
          </cell>
          <cell r="B219" t="str">
            <v>BSPA-IGS-P</v>
          </cell>
          <cell r="C219" t="str">
            <v>BSPA-IGS-P</v>
          </cell>
          <cell r="D219">
            <v>0</v>
          </cell>
          <cell r="E219" t="str">
            <v/>
          </cell>
          <cell r="F219" t="str">
            <v/>
          </cell>
        </row>
        <row r="220">
          <cell r="A220">
            <v>600</v>
          </cell>
          <cell r="B220" t="str">
            <v>N</v>
          </cell>
          <cell r="C220" t="str">
            <v>N</v>
          </cell>
          <cell r="D220">
            <v>1</v>
          </cell>
          <cell r="E220" t="str">
            <v/>
          </cell>
          <cell r="F220" t="str">
            <v/>
          </cell>
        </row>
        <row r="221">
          <cell r="A221">
            <v>610</v>
          </cell>
          <cell r="B221" t="str">
            <v>O Power</v>
          </cell>
          <cell r="C221" t="str">
            <v>O Power</v>
          </cell>
          <cell r="D221">
            <v>0</v>
          </cell>
          <cell r="E221" t="str">
            <v/>
          </cell>
          <cell r="F221" t="str">
            <v/>
          </cell>
        </row>
        <row r="222">
          <cell r="A222">
            <v>611</v>
          </cell>
          <cell r="B222" t="str">
            <v>Standby</v>
          </cell>
          <cell r="C222" t="str">
            <v>Standby</v>
          </cell>
          <cell r="D222">
            <v>0</v>
          </cell>
          <cell r="E222" t="str">
            <v/>
          </cell>
          <cell r="F222" t="str">
            <v/>
          </cell>
        </row>
        <row r="223">
          <cell r="A223">
            <v>615</v>
          </cell>
          <cell r="B223" t="str">
            <v>Spec Cont</v>
          </cell>
          <cell r="C223" t="str">
            <v>Spec Cont</v>
          </cell>
          <cell r="D223">
            <v>0</v>
          </cell>
          <cell r="E223" t="str">
            <v/>
          </cell>
          <cell r="F223" t="str">
            <v/>
          </cell>
        </row>
        <row r="224">
          <cell r="A224">
            <v>624</v>
          </cell>
          <cell r="B224" t="str">
            <v>Spec Cont</v>
          </cell>
          <cell r="C224" t="str">
            <v>Spec Cont</v>
          </cell>
          <cell r="D224">
            <v>0</v>
          </cell>
          <cell r="E224" t="str">
            <v/>
          </cell>
          <cell r="F224" t="str">
            <v/>
          </cell>
        </row>
        <row r="225">
          <cell r="A225">
            <v>625</v>
          </cell>
          <cell r="B225" t="str">
            <v>Spec Cont</v>
          </cell>
          <cell r="C225" t="str">
            <v>Spec Cont</v>
          </cell>
          <cell r="D225">
            <v>0</v>
          </cell>
          <cell r="E225" t="str">
            <v/>
          </cell>
          <cell r="F225" t="str">
            <v/>
          </cell>
        </row>
        <row r="226">
          <cell r="A226">
            <v>627</v>
          </cell>
          <cell r="B226" t="str">
            <v>Spec Cont</v>
          </cell>
          <cell r="C226" t="str">
            <v>Spec Cont</v>
          </cell>
          <cell r="D226">
            <v>0</v>
          </cell>
          <cell r="E226" t="str">
            <v/>
          </cell>
          <cell r="F226" t="str">
            <v/>
          </cell>
        </row>
        <row r="227">
          <cell r="A227">
            <v>628</v>
          </cell>
          <cell r="B227" t="str">
            <v>Spec Cont</v>
          </cell>
          <cell r="C227" t="str">
            <v>Spec Cont</v>
          </cell>
          <cell r="D227">
            <v>0</v>
          </cell>
          <cell r="E227" t="str">
            <v/>
          </cell>
          <cell r="F227" t="str">
            <v/>
          </cell>
        </row>
        <row r="228">
          <cell r="A228">
            <v>631</v>
          </cell>
          <cell r="B228" t="str">
            <v>Diesal w/o KVAR</v>
          </cell>
          <cell r="C228" t="str">
            <v>Diesal w/o KVAR</v>
          </cell>
          <cell r="D228">
            <v>0</v>
          </cell>
          <cell r="E228" t="str">
            <v/>
          </cell>
          <cell r="F228" t="str">
            <v/>
          </cell>
        </row>
        <row r="229">
          <cell r="A229">
            <v>632</v>
          </cell>
          <cell r="B229" t="str">
            <v>Diesal w/o KVAR</v>
          </cell>
          <cell r="C229" t="str">
            <v>Diesal w/o KVAR</v>
          </cell>
          <cell r="D229">
            <v>0</v>
          </cell>
          <cell r="E229" t="str">
            <v/>
          </cell>
          <cell r="F229" t="str">
            <v/>
          </cell>
        </row>
        <row r="230">
          <cell r="A230">
            <v>633</v>
          </cell>
          <cell r="B230" t="str">
            <v>Diesal w/o KVAR</v>
          </cell>
          <cell r="C230" t="str">
            <v>Diesal w/o KVAR</v>
          </cell>
          <cell r="D230">
            <v>0</v>
          </cell>
          <cell r="E230" t="str">
            <v/>
          </cell>
          <cell r="F230" t="str">
            <v/>
          </cell>
        </row>
        <row r="231">
          <cell r="A231">
            <v>634</v>
          </cell>
          <cell r="B231" t="str">
            <v>Diesal w/o KVAR</v>
          </cell>
          <cell r="C231" t="str">
            <v>Diesal w/o KVAR</v>
          </cell>
          <cell r="D231">
            <v>0</v>
          </cell>
          <cell r="E231" t="str">
            <v/>
          </cell>
          <cell r="F231" t="str">
            <v/>
          </cell>
        </row>
        <row r="232">
          <cell r="A232">
            <v>635</v>
          </cell>
          <cell r="B232" t="str">
            <v>Diesal w/o KVAR</v>
          </cell>
          <cell r="C232" t="str">
            <v>Diesal w/o KVAR</v>
          </cell>
          <cell r="D232">
            <v>0</v>
          </cell>
          <cell r="E232" t="str">
            <v/>
          </cell>
          <cell r="F232" t="str">
            <v/>
          </cell>
        </row>
        <row r="233">
          <cell r="A233">
            <v>636</v>
          </cell>
          <cell r="B233" t="str">
            <v>Diesal w/o KVAR</v>
          </cell>
          <cell r="C233" t="str">
            <v>Diesal w/o KVAR</v>
          </cell>
          <cell r="D233">
            <v>0</v>
          </cell>
          <cell r="E233" t="str">
            <v/>
          </cell>
          <cell r="F233" t="str">
            <v/>
          </cell>
        </row>
        <row r="234">
          <cell r="A234">
            <v>640</v>
          </cell>
          <cell r="B234" t="str">
            <v>Diesal w KVAR</v>
          </cell>
          <cell r="C234" t="str">
            <v>Diesal w KVAR</v>
          </cell>
          <cell r="D234">
            <v>0</v>
          </cell>
          <cell r="E234" t="str">
            <v/>
          </cell>
          <cell r="F234" t="str">
            <v/>
          </cell>
        </row>
        <row r="235">
          <cell r="A235">
            <v>641</v>
          </cell>
          <cell r="B235" t="str">
            <v>Diesal w KVAR</v>
          </cell>
          <cell r="C235" t="str">
            <v>Diesal w KVAR</v>
          </cell>
          <cell r="D235">
            <v>0</v>
          </cell>
          <cell r="E235" t="str">
            <v/>
          </cell>
          <cell r="F235" t="str">
            <v/>
          </cell>
        </row>
        <row r="236">
          <cell r="A236">
            <v>642</v>
          </cell>
          <cell r="B236" t="str">
            <v>Diesal w KVAR</v>
          </cell>
          <cell r="C236" t="str">
            <v>Diesal w KVAR</v>
          </cell>
          <cell r="D236">
            <v>0</v>
          </cell>
          <cell r="E236" t="str">
            <v/>
          </cell>
          <cell r="F236" t="str">
            <v/>
          </cell>
        </row>
        <row r="237">
          <cell r="A237">
            <v>643</v>
          </cell>
          <cell r="B237" t="str">
            <v>Diesal w KVAR</v>
          </cell>
          <cell r="C237" t="str">
            <v>Diesal w KVAR</v>
          </cell>
          <cell r="D237">
            <v>0</v>
          </cell>
          <cell r="E237" t="str">
            <v/>
          </cell>
          <cell r="F237" t="str">
            <v/>
          </cell>
        </row>
        <row r="238">
          <cell r="A238">
            <v>644</v>
          </cell>
          <cell r="B238" t="str">
            <v>Diesal w KVAR</v>
          </cell>
          <cell r="C238" t="str">
            <v>Diesal w KVAR</v>
          </cell>
          <cell r="D238">
            <v>0</v>
          </cell>
          <cell r="E238" t="str">
            <v/>
          </cell>
          <cell r="F238" t="str">
            <v/>
          </cell>
        </row>
        <row r="239">
          <cell r="A239">
            <v>645</v>
          </cell>
          <cell r="B239" t="str">
            <v>Diesal w KVAR</v>
          </cell>
          <cell r="C239" t="str">
            <v>Diesal w KVAR</v>
          </cell>
          <cell r="D239">
            <v>0</v>
          </cell>
          <cell r="E239" t="str">
            <v/>
          </cell>
          <cell r="F239" t="str">
            <v/>
          </cell>
        </row>
        <row r="240">
          <cell r="A240">
            <v>646</v>
          </cell>
          <cell r="B240" t="str">
            <v>Diesal w KVAR</v>
          </cell>
          <cell r="C240" t="str">
            <v>Diesal w KVAR</v>
          </cell>
          <cell r="D240">
            <v>0</v>
          </cell>
          <cell r="E240" t="str">
            <v/>
          </cell>
          <cell r="F240" t="str">
            <v/>
          </cell>
        </row>
        <row r="241">
          <cell r="A241">
            <v>647</v>
          </cell>
          <cell r="B241" t="str">
            <v>Spec Cont</v>
          </cell>
          <cell r="C241" t="str">
            <v>Spec Cont</v>
          </cell>
          <cell r="D241">
            <v>0</v>
          </cell>
          <cell r="E241" t="str">
            <v/>
          </cell>
          <cell r="F241" t="str">
            <v/>
          </cell>
        </row>
        <row r="242">
          <cell r="A242">
            <v>670</v>
          </cell>
          <cell r="B242" t="str">
            <v>MMI</v>
          </cell>
          <cell r="C242" t="str">
            <v>MMI</v>
          </cell>
          <cell r="D242">
            <v>1</v>
          </cell>
        </row>
        <row r="243">
          <cell r="A243">
            <v>671</v>
          </cell>
          <cell r="B243" t="str">
            <v>MMI</v>
          </cell>
          <cell r="C243" t="str">
            <v>MMI</v>
          </cell>
          <cell r="D243">
            <v>3</v>
          </cell>
          <cell r="E243" t="str">
            <v/>
          </cell>
          <cell r="F243" t="str">
            <v/>
          </cell>
        </row>
        <row r="244">
          <cell r="A244">
            <v>673</v>
          </cell>
          <cell r="B244" t="str">
            <v>MMI</v>
          </cell>
          <cell r="C244" t="str">
            <v>MMI</v>
          </cell>
          <cell r="D244">
            <v>3</v>
          </cell>
        </row>
        <row r="245">
          <cell r="A245">
            <v>678</v>
          </cell>
          <cell r="B245" t="str">
            <v>MMI</v>
          </cell>
          <cell r="C245" t="str">
            <v>MMI</v>
          </cell>
          <cell r="D245">
            <v>3</v>
          </cell>
          <cell r="E245" t="str">
            <v/>
          </cell>
          <cell r="F245" t="str">
            <v/>
          </cell>
        </row>
        <row r="246">
          <cell r="A246">
            <v>679</v>
          </cell>
          <cell r="B246" t="str">
            <v>MMI</v>
          </cell>
          <cell r="C246" t="str">
            <v>MMI</v>
          </cell>
          <cell r="D246">
            <v>3</v>
          </cell>
        </row>
        <row r="247">
          <cell r="A247">
            <v>681</v>
          </cell>
          <cell r="B247" t="str">
            <v>MMI</v>
          </cell>
          <cell r="C247" t="str">
            <v>MMI</v>
          </cell>
          <cell r="D247">
            <v>3</v>
          </cell>
          <cell r="E247" t="str">
            <v/>
          </cell>
          <cell r="F247" t="str">
            <v/>
          </cell>
        </row>
        <row r="248">
          <cell r="A248">
            <v>683</v>
          </cell>
          <cell r="B248" t="str">
            <v>MMI</v>
          </cell>
          <cell r="C248" t="str">
            <v>MMI</v>
          </cell>
          <cell r="D248">
            <v>3</v>
          </cell>
        </row>
        <row r="249">
          <cell r="A249">
            <v>684</v>
          </cell>
          <cell r="B249" t="str">
            <v>MMI</v>
          </cell>
          <cell r="C249" t="str">
            <v>MMI</v>
          </cell>
          <cell r="D249">
            <v>1</v>
          </cell>
        </row>
        <row r="250">
          <cell r="A250">
            <v>685</v>
          </cell>
          <cell r="B250" t="str">
            <v>MMI</v>
          </cell>
          <cell r="C250" t="str">
            <v>MMI</v>
          </cell>
          <cell r="D250">
            <v>3</v>
          </cell>
        </row>
        <row r="251">
          <cell r="A251">
            <v>686</v>
          </cell>
          <cell r="B251" t="str">
            <v>Spec Cont</v>
          </cell>
          <cell r="C251" t="str">
            <v>Spec Cont</v>
          </cell>
          <cell r="D251">
            <v>0</v>
          </cell>
          <cell r="E251" t="str">
            <v/>
          </cell>
          <cell r="F251" t="str">
            <v/>
          </cell>
        </row>
        <row r="252">
          <cell r="A252">
            <v>689</v>
          </cell>
          <cell r="B252" t="str">
            <v>Spec Cont</v>
          </cell>
          <cell r="C252" t="str">
            <v>Spec Cont</v>
          </cell>
          <cell r="D252">
            <v>0</v>
          </cell>
          <cell r="E252" t="str">
            <v/>
          </cell>
          <cell r="F252" t="str">
            <v/>
          </cell>
        </row>
        <row r="253">
          <cell r="A253">
            <v>694</v>
          </cell>
          <cell r="B253" t="str">
            <v>SGS-TOU</v>
          </cell>
          <cell r="C253" t="str">
            <v>SGS</v>
          </cell>
          <cell r="D253">
            <v>1</v>
          </cell>
          <cell r="E253" t="str">
            <v>S</v>
          </cell>
          <cell r="F253" t="str">
            <v>TOU</v>
          </cell>
        </row>
        <row r="254">
          <cell r="A254">
            <v>695</v>
          </cell>
          <cell r="B254" t="str">
            <v>SGS-TOU</v>
          </cell>
          <cell r="C254" t="str">
            <v>SGS</v>
          </cell>
          <cell r="D254">
            <v>1</v>
          </cell>
          <cell r="E254" t="str">
            <v>S</v>
          </cell>
          <cell r="F254" t="str">
            <v>TOU</v>
          </cell>
        </row>
        <row r="255">
          <cell r="A255">
            <v>696</v>
          </cell>
          <cell r="B255" t="str">
            <v>SGS-TOU</v>
          </cell>
          <cell r="C255" t="str">
            <v>SGS</v>
          </cell>
          <cell r="D255">
            <v>3</v>
          </cell>
          <cell r="E255" t="str">
            <v>S</v>
          </cell>
          <cell r="F255" t="str">
            <v>TOU</v>
          </cell>
        </row>
        <row r="256">
          <cell r="A256">
            <v>697</v>
          </cell>
          <cell r="B256" t="str">
            <v>SGS-TOU</v>
          </cell>
          <cell r="C256" t="str">
            <v>SGS</v>
          </cell>
          <cell r="D256">
            <v>3</v>
          </cell>
          <cell r="E256" t="str">
            <v>S</v>
          </cell>
          <cell r="F256" t="str">
            <v>TOU</v>
          </cell>
        </row>
        <row r="257">
          <cell r="A257">
            <v>705</v>
          </cell>
          <cell r="B257" t="str">
            <v>BLFLD</v>
          </cell>
          <cell r="C257" t="str">
            <v>BLFLD</v>
          </cell>
          <cell r="D257">
            <v>0</v>
          </cell>
          <cell r="E257" t="str">
            <v/>
          </cell>
          <cell r="F257" t="str">
            <v/>
          </cell>
        </row>
        <row r="258">
          <cell r="A258">
            <v>708</v>
          </cell>
          <cell r="B258" t="str">
            <v>Spec Cont</v>
          </cell>
          <cell r="C258" t="str">
            <v>Spec Cont</v>
          </cell>
          <cell r="D258">
            <v>0</v>
          </cell>
          <cell r="E258" t="str">
            <v/>
          </cell>
          <cell r="F258" t="str">
            <v/>
          </cell>
        </row>
        <row r="259">
          <cell r="A259">
            <v>713</v>
          </cell>
          <cell r="B259" t="str">
            <v>Spec Cont</v>
          </cell>
          <cell r="C259" t="str">
            <v>Spec Cont</v>
          </cell>
          <cell r="D259">
            <v>0</v>
          </cell>
          <cell r="E259" t="str">
            <v/>
          </cell>
          <cell r="F259" t="str">
            <v/>
          </cell>
        </row>
        <row r="260">
          <cell r="A260">
            <v>715</v>
          </cell>
          <cell r="B260" t="str">
            <v>Spec Cont</v>
          </cell>
          <cell r="C260" t="str">
            <v>Spec Cont</v>
          </cell>
          <cell r="D260">
            <v>0</v>
          </cell>
          <cell r="E260" t="str">
            <v/>
          </cell>
          <cell r="F260" t="str">
            <v/>
          </cell>
        </row>
        <row r="261">
          <cell r="A261">
            <v>717</v>
          </cell>
          <cell r="B261" t="str">
            <v>Spec Cont</v>
          </cell>
          <cell r="C261" t="str">
            <v>Spec Cont</v>
          </cell>
          <cell r="D261">
            <v>0</v>
          </cell>
          <cell r="E261" t="str">
            <v/>
          </cell>
          <cell r="F261" t="str">
            <v/>
          </cell>
        </row>
        <row r="262">
          <cell r="A262">
            <v>718</v>
          </cell>
          <cell r="B262" t="str">
            <v>Spec Cont</v>
          </cell>
          <cell r="C262" t="str">
            <v>Spec Cont</v>
          </cell>
          <cell r="D262">
            <v>0</v>
          </cell>
          <cell r="E262" t="str">
            <v/>
          </cell>
          <cell r="F262" t="str">
            <v/>
          </cell>
        </row>
        <row r="263">
          <cell r="A263">
            <v>719</v>
          </cell>
          <cell r="B263" t="str">
            <v>Spec Cont</v>
          </cell>
          <cell r="C263" t="str">
            <v>Spec Cont</v>
          </cell>
          <cell r="D263">
            <v>0</v>
          </cell>
          <cell r="E263" t="str">
            <v/>
          </cell>
          <cell r="F263" t="str">
            <v/>
          </cell>
        </row>
        <row r="264">
          <cell r="A264">
            <v>722</v>
          </cell>
          <cell r="B264" t="str">
            <v>Spec Cont</v>
          </cell>
          <cell r="C264" t="str">
            <v>Spec Cont</v>
          </cell>
          <cell r="D264">
            <v>0</v>
          </cell>
          <cell r="E264" t="str">
            <v/>
          </cell>
          <cell r="F264" t="str">
            <v/>
          </cell>
        </row>
        <row r="265">
          <cell r="A265">
            <v>725</v>
          </cell>
          <cell r="B265" t="str">
            <v>Spec Cont</v>
          </cell>
          <cell r="C265" t="str">
            <v>Spec Cont</v>
          </cell>
          <cell r="D265">
            <v>0</v>
          </cell>
          <cell r="E265" t="str">
            <v/>
          </cell>
          <cell r="F265" t="str">
            <v/>
          </cell>
        </row>
        <row r="266">
          <cell r="A266">
            <v>726</v>
          </cell>
          <cell r="B266" t="str">
            <v>SNOW</v>
          </cell>
          <cell r="C266" t="str">
            <v>SNOW</v>
          </cell>
          <cell r="D266">
            <v>0</v>
          </cell>
          <cell r="E266" t="str">
            <v/>
          </cell>
          <cell r="F266" t="str">
            <v/>
          </cell>
        </row>
        <row r="267">
          <cell r="A267">
            <v>727</v>
          </cell>
          <cell r="B267" t="str">
            <v>SNOW</v>
          </cell>
          <cell r="C267" t="str">
            <v>SNOW</v>
          </cell>
          <cell r="D267">
            <v>0</v>
          </cell>
          <cell r="E267" t="str">
            <v/>
          </cell>
          <cell r="F267" t="str">
            <v/>
          </cell>
        </row>
        <row r="268">
          <cell r="A268">
            <v>729</v>
          </cell>
          <cell r="B268" t="str">
            <v>SNOW</v>
          </cell>
          <cell r="C268" t="str">
            <v>SNOW</v>
          </cell>
          <cell r="D268">
            <v>0</v>
          </cell>
          <cell r="E268" t="str">
            <v/>
          </cell>
          <cell r="F268" t="str">
            <v/>
          </cell>
        </row>
        <row r="269">
          <cell r="A269">
            <v>730</v>
          </cell>
          <cell r="B269" t="str">
            <v>SNOW</v>
          </cell>
          <cell r="C269" t="str">
            <v>SNOW</v>
          </cell>
          <cell r="D269">
            <v>0</v>
          </cell>
          <cell r="E269" t="str">
            <v/>
          </cell>
          <cell r="F269" t="str">
            <v/>
          </cell>
        </row>
        <row r="270">
          <cell r="A270">
            <v>731</v>
          </cell>
          <cell r="B270" t="str">
            <v>SNOW</v>
          </cell>
          <cell r="C270" t="str">
            <v>SNOW</v>
          </cell>
          <cell r="D270">
            <v>0</v>
          </cell>
          <cell r="E270" t="str">
            <v/>
          </cell>
          <cell r="F270" t="str">
            <v/>
          </cell>
        </row>
        <row r="271">
          <cell r="A271">
            <v>732</v>
          </cell>
          <cell r="B271" t="str">
            <v>SNOW</v>
          </cell>
          <cell r="C271" t="str">
            <v>SNOW</v>
          </cell>
          <cell r="D271">
            <v>0</v>
          </cell>
          <cell r="E271" t="str">
            <v/>
          </cell>
          <cell r="F271" t="str">
            <v/>
          </cell>
        </row>
        <row r="272">
          <cell r="A272">
            <v>733</v>
          </cell>
          <cell r="B272" t="str">
            <v>SNOW</v>
          </cell>
          <cell r="C272" t="str">
            <v>SNOW</v>
          </cell>
          <cell r="D272">
            <v>0</v>
          </cell>
          <cell r="E272" t="str">
            <v/>
          </cell>
          <cell r="F272" t="str">
            <v/>
          </cell>
        </row>
        <row r="273">
          <cell r="A273">
            <v>740</v>
          </cell>
          <cell r="B273" t="str">
            <v>Spec Cont</v>
          </cell>
          <cell r="C273" t="str">
            <v>Spec Cont</v>
          </cell>
          <cell r="D273">
            <v>0</v>
          </cell>
          <cell r="E273" t="str">
            <v/>
          </cell>
          <cell r="F273" t="str">
            <v/>
          </cell>
        </row>
        <row r="274">
          <cell r="A274">
            <v>741</v>
          </cell>
          <cell r="B274" t="str">
            <v>D-BBG</v>
          </cell>
          <cell r="C274" t="str">
            <v>D-BBG</v>
          </cell>
          <cell r="D274">
            <v>0</v>
          </cell>
          <cell r="E274" t="str">
            <v/>
          </cell>
          <cell r="F274" t="str">
            <v/>
          </cell>
        </row>
        <row r="275">
          <cell r="A275">
            <v>742</v>
          </cell>
          <cell r="B275" t="str">
            <v>Spec Cont</v>
          </cell>
          <cell r="C275" t="str">
            <v>Spec Cont</v>
          </cell>
          <cell r="D275">
            <v>0</v>
          </cell>
          <cell r="E275" t="str">
            <v/>
          </cell>
          <cell r="F275" t="str">
            <v/>
          </cell>
        </row>
        <row r="276">
          <cell r="A276">
            <v>744</v>
          </cell>
          <cell r="B276" t="str">
            <v>Spec Cont</v>
          </cell>
          <cell r="C276" t="str">
            <v>Spec Cont</v>
          </cell>
          <cell r="D276">
            <v>0</v>
          </cell>
          <cell r="E276" t="str">
            <v/>
          </cell>
          <cell r="F276" t="str">
            <v/>
          </cell>
        </row>
        <row r="277">
          <cell r="A277">
            <v>745</v>
          </cell>
          <cell r="B277" t="str">
            <v>D-BBG</v>
          </cell>
          <cell r="C277" t="str">
            <v>D-BBG</v>
          </cell>
          <cell r="D277">
            <v>0</v>
          </cell>
          <cell r="E277" t="str">
            <v/>
          </cell>
          <cell r="F277" t="str">
            <v/>
          </cell>
        </row>
        <row r="278">
          <cell r="A278">
            <v>746</v>
          </cell>
          <cell r="B278" t="str">
            <v>Spec Cont</v>
          </cell>
          <cell r="C278" t="str">
            <v>Spec Cont</v>
          </cell>
          <cell r="D278">
            <v>0</v>
          </cell>
          <cell r="E278" t="str">
            <v/>
          </cell>
          <cell r="F278" t="str">
            <v/>
          </cell>
        </row>
        <row r="279">
          <cell r="A279">
            <v>748</v>
          </cell>
          <cell r="B279" t="str">
            <v>Spec Cont</v>
          </cell>
          <cell r="C279" t="str">
            <v>Spec Cont</v>
          </cell>
          <cell r="D279">
            <v>0</v>
          </cell>
          <cell r="E279" t="str">
            <v/>
          </cell>
          <cell r="F279" t="str">
            <v/>
          </cell>
        </row>
        <row r="280">
          <cell r="A280">
            <v>749</v>
          </cell>
          <cell r="B280" t="str">
            <v>D-BBG</v>
          </cell>
          <cell r="C280" t="str">
            <v>D-BBG</v>
          </cell>
          <cell r="D280">
            <v>0</v>
          </cell>
          <cell r="E280" t="str">
            <v/>
          </cell>
          <cell r="F280" t="str">
            <v/>
          </cell>
        </row>
        <row r="281">
          <cell r="A281">
            <v>750</v>
          </cell>
          <cell r="B281" t="str">
            <v>D-BBG</v>
          </cell>
          <cell r="C281" t="str">
            <v>D-BBG</v>
          </cell>
          <cell r="D281">
            <v>0</v>
          </cell>
          <cell r="E281" t="str">
            <v/>
          </cell>
          <cell r="F281" t="str">
            <v/>
          </cell>
        </row>
        <row r="282">
          <cell r="A282">
            <v>751</v>
          </cell>
          <cell r="B282" t="str">
            <v>Spec Cont</v>
          </cell>
          <cell r="C282" t="str">
            <v>Spec Cont</v>
          </cell>
          <cell r="D282">
            <v>0</v>
          </cell>
          <cell r="E282" t="str">
            <v/>
          </cell>
          <cell r="F282" t="str">
            <v/>
          </cell>
        </row>
        <row r="283">
          <cell r="A283">
            <v>752</v>
          </cell>
          <cell r="B283" t="str">
            <v>Spec Cont</v>
          </cell>
          <cell r="C283" t="str">
            <v>Spec Cont</v>
          </cell>
          <cell r="D283">
            <v>0</v>
          </cell>
          <cell r="E283" t="str">
            <v/>
          </cell>
          <cell r="F283" t="str">
            <v/>
          </cell>
        </row>
        <row r="284">
          <cell r="A284">
            <v>753</v>
          </cell>
          <cell r="B284" t="str">
            <v>Spec Cont</v>
          </cell>
          <cell r="C284" t="str">
            <v>Spec Cont</v>
          </cell>
          <cell r="D284">
            <v>0</v>
          </cell>
          <cell r="E284" t="str">
            <v/>
          </cell>
          <cell r="F284" t="str">
            <v/>
          </cell>
        </row>
        <row r="285">
          <cell r="A285">
            <v>754</v>
          </cell>
          <cell r="B285" t="str">
            <v>Spec Cont</v>
          </cell>
          <cell r="C285" t="str">
            <v>Spec Cont</v>
          </cell>
          <cell r="D285">
            <v>0</v>
          </cell>
          <cell r="E285" t="str">
            <v/>
          </cell>
          <cell r="F285" t="str">
            <v/>
          </cell>
        </row>
        <row r="286">
          <cell r="A286">
            <v>755</v>
          </cell>
          <cell r="B286" t="str">
            <v>Spec Cont</v>
          </cell>
          <cell r="C286" t="str">
            <v>Spec Cont</v>
          </cell>
          <cell r="D286">
            <v>0</v>
          </cell>
          <cell r="E286" t="str">
            <v/>
          </cell>
          <cell r="F286" t="str">
            <v/>
          </cell>
        </row>
        <row r="287">
          <cell r="A287">
            <v>756</v>
          </cell>
          <cell r="B287" t="str">
            <v>Spec Cont</v>
          </cell>
          <cell r="C287" t="str">
            <v>Spec Cont</v>
          </cell>
          <cell r="D287">
            <v>0</v>
          </cell>
          <cell r="E287" t="str">
            <v/>
          </cell>
          <cell r="F287" t="str">
            <v/>
          </cell>
        </row>
        <row r="288">
          <cell r="A288">
            <v>757</v>
          </cell>
          <cell r="B288" t="str">
            <v>Spec Cont</v>
          </cell>
          <cell r="C288" t="str">
            <v>Spec Cont</v>
          </cell>
          <cell r="D288">
            <v>0</v>
          </cell>
          <cell r="E288" t="str">
            <v/>
          </cell>
          <cell r="F288" t="str">
            <v/>
          </cell>
        </row>
        <row r="289">
          <cell r="A289">
            <v>758</v>
          </cell>
          <cell r="B289" t="str">
            <v>Spec Cont</v>
          </cell>
          <cell r="C289" t="str">
            <v>Spec Cont</v>
          </cell>
          <cell r="D289">
            <v>0</v>
          </cell>
          <cell r="E289" t="str">
            <v/>
          </cell>
          <cell r="F289" t="str">
            <v/>
          </cell>
        </row>
        <row r="290">
          <cell r="A290">
            <v>759</v>
          </cell>
          <cell r="B290" t="str">
            <v>Spec Cont</v>
          </cell>
          <cell r="C290" t="str">
            <v>Spec Cont</v>
          </cell>
          <cell r="D290">
            <v>0</v>
          </cell>
          <cell r="E290" t="str">
            <v/>
          </cell>
          <cell r="F290" t="str">
            <v/>
          </cell>
        </row>
        <row r="291">
          <cell r="A291">
            <v>760</v>
          </cell>
          <cell r="B291" t="str">
            <v>Spec Cont</v>
          </cell>
          <cell r="C291" t="str">
            <v>Spec Cont</v>
          </cell>
          <cell r="D291">
            <v>0</v>
          </cell>
          <cell r="E291" t="str">
            <v/>
          </cell>
          <cell r="F291" t="str">
            <v/>
          </cell>
        </row>
        <row r="292">
          <cell r="A292">
            <v>761</v>
          </cell>
          <cell r="B292" t="str">
            <v>Spec Cont</v>
          </cell>
          <cell r="C292" t="str">
            <v>Spec Cont</v>
          </cell>
          <cell r="D292">
            <v>0</v>
          </cell>
          <cell r="E292" t="str">
            <v/>
          </cell>
          <cell r="F292" t="str">
            <v/>
          </cell>
        </row>
        <row r="293">
          <cell r="A293">
            <v>762</v>
          </cell>
          <cell r="B293" t="str">
            <v>Spec Cont</v>
          </cell>
          <cell r="C293" t="str">
            <v>Spec Cont</v>
          </cell>
          <cell r="D293">
            <v>0</v>
          </cell>
        </row>
        <row r="294">
          <cell r="A294">
            <v>763</v>
          </cell>
          <cell r="B294" t="str">
            <v>Spec Cont</v>
          </cell>
          <cell r="C294" t="str">
            <v>Spec Cont</v>
          </cell>
          <cell r="D294">
            <v>0</v>
          </cell>
        </row>
        <row r="295">
          <cell r="A295">
            <v>764</v>
          </cell>
          <cell r="B295" t="str">
            <v>Spec Cont</v>
          </cell>
          <cell r="C295" t="str">
            <v>Spec Cont</v>
          </cell>
          <cell r="D295">
            <v>0</v>
          </cell>
        </row>
        <row r="296">
          <cell r="A296">
            <v>766</v>
          </cell>
          <cell r="B296" t="str">
            <v>Spec Cont</v>
          </cell>
          <cell r="C296" t="str">
            <v>Spec Cont</v>
          </cell>
          <cell r="D296">
            <v>0</v>
          </cell>
        </row>
        <row r="297">
          <cell r="A297">
            <v>767</v>
          </cell>
          <cell r="B297" t="str">
            <v>Spec Cont</v>
          </cell>
          <cell r="C297" t="str">
            <v>Spec Cont</v>
          </cell>
          <cell r="D297">
            <v>0</v>
          </cell>
        </row>
        <row r="298">
          <cell r="A298">
            <v>768</v>
          </cell>
          <cell r="B298" t="str">
            <v>Spec Cont</v>
          </cell>
          <cell r="C298" t="str">
            <v>Spec Cont</v>
          </cell>
          <cell r="D298">
            <v>0</v>
          </cell>
        </row>
        <row r="299">
          <cell r="A299">
            <v>781</v>
          </cell>
          <cell r="B299" t="str">
            <v>D-BBG</v>
          </cell>
          <cell r="C299" t="str">
            <v>D-BBG</v>
          </cell>
          <cell r="D299">
            <v>0</v>
          </cell>
          <cell r="E299" t="str">
            <v/>
          </cell>
          <cell r="F299" t="str">
            <v/>
          </cell>
        </row>
        <row r="300">
          <cell r="A300">
            <v>782</v>
          </cell>
          <cell r="B300" t="str">
            <v>D-BBG</v>
          </cell>
          <cell r="C300" t="str">
            <v>D-BBG</v>
          </cell>
          <cell r="D300">
            <v>0</v>
          </cell>
          <cell r="E300" t="str">
            <v/>
          </cell>
          <cell r="F300" t="str">
            <v/>
          </cell>
        </row>
        <row r="301">
          <cell r="A301">
            <v>783</v>
          </cell>
          <cell r="B301" t="str">
            <v>D-BBG</v>
          </cell>
          <cell r="C301" t="str">
            <v>D-BBG</v>
          </cell>
          <cell r="D301">
            <v>0</v>
          </cell>
          <cell r="E301" t="str">
            <v/>
          </cell>
          <cell r="F301" t="str">
            <v/>
          </cell>
        </row>
        <row r="302">
          <cell r="A302">
            <v>784</v>
          </cell>
          <cell r="B302" t="str">
            <v>D-BBG</v>
          </cell>
          <cell r="C302" t="str">
            <v>D-BBG</v>
          </cell>
          <cell r="D302">
            <v>0</v>
          </cell>
          <cell r="E302" t="str">
            <v/>
          </cell>
          <cell r="F302" t="str">
            <v/>
          </cell>
        </row>
        <row r="303">
          <cell r="A303">
            <v>785</v>
          </cell>
          <cell r="B303" t="str">
            <v>D-BBG</v>
          </cell>
          <cell r="C303" t="str">
            <v>D-BBG</v>
          </cell>
          <cell r="D303">
            <v>0</v>
          </cell>
          <cell r="E303" t="str">
            <v/>
          </cell>
          <cell r="F303" t="str">
            <v/>
          </cell>
        </row>
        <row r="304">
          <cell r="A304">
            <v>786</v>
          </cell>
          <cell r="B304" t="str">
            <v>D-BBG</v>
          </cell>
          <cell r="C304" t="str">
            <v>D-BBG</v>
          </cell>
          <cell r="D304">
            <v>0</v>
          </cell>
        </row>
        <row r="305">
          <cell r="A305">
            <v>787</v>
          </cell>
          <cell r="B305" t="str">
            <v>D-BBG</v>
          </cell>
          <cell r="C305" t="str">
            <v>D-BBG</v>
          </cell>
          <cell r="D305">
            <v>0</v>
          </cell>
        </row>
        <row r="306">
          <cell r="A306">
            <v>788</v>
          </cell>
          <cell r="B306" t="str">
            <v>D-BBG</v>
          </cell>
          <cell r="C306" t="str">
            <v>D-BBG</v>
          </cell>
          <cell r="D306">
            <v>0</v>
          </cell>
        </row>
        <row r="307">
          <cell r="A307">
            <v>789</v>
          </cell>
          <cell r="B307" t="str">
            <v>D-BBG</v>
          </cell>
          <cell r="C307" t="str">
            <v>D-BBG</v>
          </cell>
          <cell r="D307">
            <v>0</v>
          </cell>
        </row>
        <row r="308">
          <cell r="A308" t="str">
            <v>Hanna</v>
          </cell>
          <cell r="B308" t="str">
            <v>LGS-P-TOU</v>
          </cell>
          <cell r="C308" t="str">
            <v>LGS-P</v>
          </cell>
          <cell r="D308">
            <v>3</v>
          </cell>
          <cell r="E308" t="str">
            <v>P</v>
          </cell>
          <cell r="F308" t="str">
            <v>TOU</v>
          </cell>
        </row>
        <row r="309">
          <cell r="A309" t="str">
            <v>Shaw</v>
          </cell>
          <cell r="B309" t="str">
            <v>LGS-S-TOU</v>
          </cell>
          <cell r="C309" t="str">
            <v>LGS-S</v>
          </cell>
          <cell r="D309">
            <v>3</v>
          </cell>
          <cell r="E309" t="str">
            <v>S</v>
          </cell>
          <cell r="F309" t="str">
            <v>TOU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ge List"/>
      <sheetName val="Total KWH"/>
      <sheetName val="Customer Count"/>
      <sheetName val="IGS-S"/>
      <sheetName val="IGS-P"/>
      <sheetName val="LGS-S"/>
      <sheetName val="LGS-P"/>
      <sheetName val="LGS-ST"/>
      <sheetName val="LGS-T"/>
      <sheetName val="LGS-ST Small Hydro"/>
      <sheetName val="LGS-T Small Hydro"/>
      <sheetName val="Standby-LGS-ST"/>
      <sheetName val="Standby-LGS-T"/>
      <sheetName val="Company Use (2)"/>
    </sheetNames>
    <sheetDataSet>
      <sheetData sheetId="2">
        <row r="14">
          <cell r="C14">
            <v>37</v>
          </cell>
          <cell r="D14">
            <v>38</v>
          </cell>
          <cell r="E14">
            <v>38</v>
          </cell>
          <cell r="F14">
            <v>38</v>
          </cell>
          <cell r="G14">
            <v>38</v>
          </cell>
          <cell r="H14">
            <v>38</v>
          </cell>
          <cell r="I14">
            <v>38</v>
          </cell>
          <cell r="J14">
            <v>39</v>
          </cell>
          <cell r="K14">
            <v>40</v>
          </cell>
          <cell r="L14">
            <v>40</v>
          </cell>
          <cell r="M14">
            <v>44</v>
          </cell>
          <cell r="N14">
            <v>44</v>
          </cell>
        </row>
        <row r="15">
          <cell r="C15">
            <v>14</v>
          </cell>
          <cell r="D15">
            <v>14</v>
          </cell>
          <cell r="E15">
            <v>14</v>
          </cell>
          <cell r="F15">
            <v>14</v>
          </cell>
          <cell r="G15">
            <v>14</v>
          </cell>
          <cell r="H15">
            <v>14</v>
          </cell>
          <cell r="I15">
            <v>14</v>
          </cell>
          <cell r="J15">
            <v>14</v>
          </cell>
          <cell r="K15">
            <v>14</v>
          </cell>
          <cell r="L15">
            <v>14</v>
          </cell>
          <cell r="M15">
            <v>14</v>
          </cell>
          <cell r="N15">
            <v>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4</v>
          </cell>
          <cell r="D17">
            <v>4</v>
          </cell>
          <cell r="E17">
            <v>5</v>
          </cell>
          <cell r="F17">
            <v>5</v>
          </cell>
          <cell r="G17">
            <v>5</v>
          </cell>
          <cell r="H17">
            <v>5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</row>
        <row r="18">
          <cell r="C18">
            <v>4</v>
          </cell>
          <cell r="D18">
            <v>4</v>
          </cell>
          <cell r="E18">
            <v>4</v>
          </cell>
          <cell r="F18">
            <v>4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</row>
        <row r="19"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2</v>
          </cell>
        </row>
        <row r="23"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3</v>
          </cell>
          <cell r="D24">
            <v>3</v>
          </cell>
          <cell r="E24">
            <v>3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3</v>
          </cell>
          <cell r="K24">
            <v>3</v>
          </cell>
          <cell r="L24">
            <v>3</v>
          </cell>
          <cell r="M24">
            <v>3</v>
          </cell>
          <cell r="N24">
            <v>3</v>
          </cell>
        </row>
        <row r="30">
          <cell r="C30">
            <v>5</v>
          </cell>
          <cell r="D30">
            <v>5</v>
          </cell>
          <cell r="E30">
            <v>5</v>
          </cell>
          <cell r="F30">
            <v>5</v>
          </cell>
          <cell r="G30">
            <v>5</v>
          </cell>
          <cell r="H30">
            <v>5</v>
          </cell>
          <cell r="I30">
            <v>5</v>
          </cell>
          <cell r="J30">
            <v>5</v>
          </cell>
          <cell r="K30">
            <v>5</v>
          </cell>
          <cell r="L30">
            <v>5</v>
          </cell>
          <cell r="M30">
            <v>5</v>
          </cell>
          <cell r="N30">
            <v>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3" bestFit="1" customWidth="1"/>
    <col min="2" max="2" width="12.7109375" style="4" bestFit="1" customWidth="1"/>
    <col min="3" max="3" width="13.8515625" style="11" bestFit="1" customWidth="1"/>
    <col min="4" max="14" width="12.28125" style="11" bestFit="1" customWidth="1"/>
    <col min="15" max="15" width="13.8515625" style="4" bestFit="1" customWidth="1"/>
    <col min="16" max="16" width="10.00390625" style="4" bestFit="1" customWidth="1"/>
    <col min="17" max="17" width="12.7109375" style="4" customWidth="1"/>
    <col min="18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5" ht="12.75">
      <c r="B4" s="1"/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2"/>
    </row>
    <row r="5" spans="1:14" s="31" customFormat="1" ht="12.75">
      <c r="A5" s="30" t="s">
        <v>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s="7" customFormat="1" ht="12.75">
      <c r="A6" s="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5" ht="12.75">
      <c r="A7" s="10" t="s">
        <v>16</v>
      </c>
      <c r="B7" s="4" t="s">
        <v>17</v>
      </c>
      <c r="C7" s="11">
        <f>+'[3]Customer Count'!C14</f>
        <v>37</v>
      </c>
      <c r="D7" s="11">
        <f>+'[3]Customer Count'!D14</f>
        <v>38</v>
      </c>
      <c r="E7" s="11">
        <f>+'[3]Customer Count'!E14</f>
        <v>38</v>
      </c>
      <c r="F7" s="11">
        <f>+'[3]Customer Count'!F14</f>
        <v>38</v>
      </c>
      <c r="G7" s="11">
        <f>+'[3]Customer Count'!G14</f>
        <v>38</v>
      </c>
      <c r="H7" s="11">
        <f>+'[3]Customer Count'!H14</f>
        <v>38</v>
      </c>
      <c r="I7" s="11">
        <f>+'[3]Customer Count'!I14</f>
        <v>38</v>
      </c>
      <c r="J7" s="11">
        <f>+'[3]Customer Count'!J14</f>
        <v>39</v>
      </c>
      <c r="K7" s="11">
        <f>+'[3]Customer Count'!K14</f>
        <v>40</v>
      </c>
      <c r="L7" s="11">
        <f>+'[3]Customer Count'!L14</f>
        <v>40</v>
      </c>
      <c r="M7" s="11">
        <f>+'[3]Customer Count'!M14</f>
        <v>44</v>
      </c>
      <c r="N7" s="11">
        <f>+'[3]Customer Count'!N14</f>
        <v>44</v>
      </c>
      <c r="O7" s="12">
        <f>AVERAGE(C7:N7)</f>
        <v>39.333333333333336</v>
      </c>
    </row>
    <row r="8" spans="2:15" ht="12.75">
      <c r="B8" s="4" t="s">
        <v>18</v>
      </c>
      <c r="C8" s="11">
        <f>+'[1]SOP kWh &amp; kW'!B34</f>
        <v>1893260</v>
      </c>
      <c r="D8" s="11">
        <f>+'[1]SOP kWh &amp; kW'!C34</f>
        <v>1990270</v>
      </c>
      <c r="E8" s="11">
        <f>+'[1]SOP kWh &amp; kW'!D34</f>
        <v>2128120</v>
      </c>
      <c r="F8" s="11">
        <f>+'[1]SOP kWh &amp; kW'!E34</f>
        <v>2085810</v>
      </c>
      <c r="G8" s="11">
        <f>+'[1]SOP kWh &amp; kW'!F34</f>
        <v>1900840</v>
      </c>
      <c r="H8" s="11">
        <f>+'[1]SOP kWh &amp; kW'!G34</f>
        <v>2301110</v>
      </c>
      <c r="I8" s="11">
        <f>+'[1]SOP kWh &amp; kW'!H34</f>
        <v>2565130</v>
      </c>
      <c r="J8" s="11">
        <f>+'[1]SOP kWh &amp; kW'!I34</f>
        <v>2627390</v>
      </c>
      <c r="K8" s="11">
        <f>+'[1]SOP kWh &amp; kW'!J34</f>
        <v>2451910</v>
      </c>
      <c r="L8" s="11">
        <f>+'[1]SOP kWh &amp; kW'!K34</f>
        <v>2084420</v>
      </c>
      <c r="M8" s="11">
        <f>+'[1]SOP kWh &amp; kW'!L34</f>
        <v>2170190</v>
      </c>
      <c r="N8" s="11">
        <f>+'[1]SOP kWh &amp; kW'!M34</f>
        <v>2346930</v>
      </c>
      <c r="O8" s="12">
        <f>SUM(C8:N8)</f>
        <v>26545380</v>
      </c>
    </row>
    <row r="9" spans="2:15" ht="12.75">
      <c r="B9" s="4" t="s">
        <v>19</v>
      </c>
      <c r="C9" s="11">
        <f>+'[1]SOP kWh &amp; kW'!B46</f>
        <v>1451980</v>
      </c>
      <c r="D9" s="11">
        <f>+'[1]SOP kWh &amp; kW'!C46</f>
        <v>1412910</v>
      </c>
      <c r="E9" s="11">
        <f>+'[1]SOP kWh &amp; kW'!D46</f>
        <v>1467420</v>
      </c>
      <c r="F9" s="11">
        <f>+'[1]SOP kWh &amp; kW'!E46</f>
        <v>1115090</v>
      </c>
      <c r="G9" s="11">
        <f>+'[1]SOP kWh &amp; kW'!F46</f>
        <v>836730</v>
      </c>
      <c r="H9" s="11">
        <f>+'[1]SOP kWh &amp; kW'!G46</f>
        <v>1012610</v>
      </c>
      <c r="I9" s="11">
        <f>+'[1]SOP kWh &amp; kW'!H46</f>
        <v>1134580</v>
      </c>
      <c r="J9" s="11">
        <f>+'[1]SOP kWh &amp; kW'!I46</f>
        <v>1174260</v>
      </c>
      <c r="K9" s="11">
        <f>+'[1]SOP kWh &amp; kW'!J46</f>
        <v>1145860</v>
      </c>
      <c r="L9" s="11">
        <f>+'[1]SOP kWh &amp; kW'!K46</f>
        <v>972630</v>
      </c>
      <c r="M9" s="11">
        <f>+'[1]SOP kWh &amp; kW'!L46</f>
        <v>967280</v>
      </c>
      <c r="N9" s="11">
        <f>+'[1]SOP kWh &amp; kW'!M46</f>
        <v>1393470</v>
      </c>
      <c r="O9" s="12">
        <f>SUM(C9:N9)</f>
        <v>14084820</v>
      </c>
    </row>
    <row r="10" spans="2:15" ht="12.75">
      <c r="B10" s="4" t="s">
        <v>20</v>
      </c>
      <c r="C10" s="11">
        <f>+'[1]SOP kWh &amp; kW'!B58</f>
        <v>2480330</v>
      </c>
      <c r="D10" s="11">
        <f>+'[1]SOP kWh &amp; kW'!C58</f>
        <v>2453290</v>
      </c>
      <c r="E10" s="11">
        <f>+'[1]SOP kWh &amp; kW'!D58</f>
        <v>2560750</v>
      </c>
      <c r="F10" s="11">
        <f>+'[1]SOP kWh &amp; kW'!E58</f>
        <v>2811280</v>
      </c>
      <c r="G10" s="11">
        <f>+'[1]SOP kWh &amp; kW'!F58</f>
        <v>2818870</v>
      </c>
      <c r="H10" s="11">
        <f>+'[1]SOP kWh &amp; kW'!G58</f>
        <v>3420390</v>
      </c>
      <c r="I10" s="11">
        <f>+'[1]SOP kWh &amp; kW'!H58</f>
        <v>3938580</v>
      </c>
      <c r="J10" s="11">
        <f>+'[1]SOP kWh &amp; kW'!I58</f>
        <v>3738420</v>
      </c>
      <c r="K10" s="11">
        <f>+'[1]SOP kWh &amp; kW'!J58</f>
        <v>3821120</v>
      </c>
      <c r="L10" s="11">
        <f>+'[1]SOP kWh &amp; kW'!K58</f>
        <v>3415600</v>
      </c>
      <c r="M10" s="11">
        <f>+'[1]SOP kWh &amp; kW'!L58</f>
        <v>3494910</v>
      </c>
      <c r="N10" s="11">
        <f>+'[1]SOP kWh &amp; kW'!M58</f>
        <v>3252640</v>
      </c>
      <c r="O10" s="12">
        <f>SUM(C10:N10)</f>
        <v>38206180</v>
      </c>
    </row>
    <row r="11" spans="2:15" ht="12.75">
      <c r="B11" s="4" t="s">
        <v>21</v>
      </c>
      <c r="C11" s="11">
        <f>SUM(C8:C10)</f>
        <v>5825570</v>
      </c>
      <c r="D11" s="11">
        <f aca="true" t="shared" si="0" ref="D11:N11">SUM(D8:D10)</f>
        <v>5856470</v>
      </c>
      <c r="E11" s="11">
        <f t="shared" si="0"/>
        <v>6156290</v>
      </c>
      <c r="F11" s="11">
        <f t="shared" si="0"/>
        <v>6012180</v>
      </c>
      <c r="G11" s="11">
        <f t="shared" si="0"/>
        <v>5556440</v>
      </c>
      <c r="H11" s="11">
        <f t="shared" si="0"/>
        <v>6734110</v>
      </c>
      <c r="I11" s="11">
        <f t="shared" si="0"/>
        <v>7638290</v>
      </c>
      <c r="J11" s="11">
        <f t="shared" si="0"/>
        <v>7540070</v>
      </c>
      <c r="K11" s="11">
        <f t="shared" si="0"/>
        <v>7418890</v>
      </c>
      <c r="L11" s="11">
        <f t="shared" si="0"/>
        <v>6472650</v>
      </c>
      <c r="M11" s="11">
        <f t="shared" si="0"/>
        <v>6632380</v>
      </c>
      <c r="N11" s="11">
        <f t="shared" si="0"/>
        <v>6993040</v>
      </c>
      <c r="O11" s="12">
        <f>SUM(C11:N11)</f>
        <v>78836380</v>
      </c>
    </row>
    <row r="13" spans="2:15" ht="12.75">
      <c r="B13" s="4" t="s">
        <v>22</v>
      </c>
      <c r="C13" s="11">
        <f>+'[1]SOP kWh &amp; kW'!B21</f>
        <v>14450.18</v>
      </c>
      <c r="D13" s="11">
        <f>+'[1]SOP kWh &amp; kW'!C21</f>
        <v>14927.48</v>
      </c>
      <c r="E13" s="11">
        <f>+'[1]SOP kWh &amp; kW'!D21</f>
        <v>15334.44</v>
      </c>
      <c r="F13" s="11">
        <f>+'[1]SOP kWh &amp; kW'!E21</f>
        <v>15641.39</v>
      </c>
      <c r="G13" s="11">
        <f>+'[1]SOP kWh &amp; kW'!F21</f>
        <v>15451.22</v>
      </c>
      <c r="H13" s="11">
        <f>+'[1]SOP kWh &amp; kW'!G21</f>
        <v>17285.92</v>
      </c>
      <c r="I13" s="11">
        <f>+'[1]SOP kWh &amp; kW'!H21</f>
        <v>18734.72</v>
      </c>
      <c r="J13" s="11">
        <f>+'[1]SOP kWh &amp; kW'!I21</f>
        <v>19635.53</v>
      </c>
      <c r="K13" s="11">
        <f>+'[1]SOP kWh &amp; kW'!J21</f>
        <v>17414.67</v>
      </c>
      <c r="L13" s="11">
        <f>+'[1]SOP kWh &amp; kW'!K21</f>
        <v>16905.73</v>
      </c>
      <c r="M13" s="11">
        <f>+'[1]SOP kWh &amp; kW'!L21</f>
        <v>16943.48</v>
      </c>
      <c r="N13" s="11">
        <f>+'[1]SOP kWh &amp; kW'!M21</f>
        <v>17122.98</v>
      </c>
      <c r="O13" s="12">
        <f>SUM(C13:N13)</f>
        <v>199847.74000000002</v>
      </c>
    </row>
    <row r="14" spans="2:15" ht="12.75">
      <c r="B14" s="4" t="s">
        <v>23</v>
      </c>
      <c r="C14" s="11">
        <f>+'[1]SOP kWh &amp; kW'!B81</f>
        <v>14072.01</v>
      </c>
      <c r="D14" s="11">
        <f>+'[1]SOP kWh &amp; kW'!C81</f>
        <v>14054.64</v>
      </c>
      <c r="E14" s="11">
        <f>+'[1]SOP kWh &amp; kW'!D81</f>
        <v>14569.14</v>
      </c>
      <c r="F14" s="11">
        <f>+'[1]SOP kWh &amp; kW'!E81</f>
        <v>14716.12</v>
      </c>
      <c r="G14" s="11">
        <f>+'[1]SOP kWh &amp; kW'!F81</f>
        <v>14113.09</v>
      </c>
      <c r="H14" s="11">
        <f>+'[1]SOP kWh &amp; kW'!G81</f>
        <v>16430.5</v>
      </c>
      <c r="I14" s="11">
        <f>+'[1]SOP kWh &amp; kW'!H81</f>
        <v>18429.38</v>
      </c>
      <c r="J14" s="11">
        <f>+'[1]SOP kWh &amp; kW'!I81</f>
        <v>18745.06</v>
      </c>
      <c r="K14" s="11">
        <f>+'[1]SOP kWh &amp; kW'!J81</f>
        <v>16688.29</v>
      </c>
      <c r="L14" s="11">
        <f>+'[1]SOP kWh &amp; kW'!K81</f>
        <v>16377.91</v>
      </c>
      <c r="M14" s="11">
        <f>+'[1]SOP kWh &amp; kW'!L81</f>
        <v>16493.78</v>
      </c>
      <c r="N14" s="11">
        <f>+'[1]SOP kWh &amp; kW'!M81</f>
        <v>16426.23</v>
      </c>
      <c r="O14" s="12">
        <f>SUM(C14:N14)</f>
        <v>191116.15000000002</v>
      </c>
    </row>
    <row r="15" spans="3:14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5" ht="12.75">
      <c r="A16" s="10" t="s">
        <v>24</v>
      </c>
      <c r="B16" s="4" t="s">
        <v>17</v>
      </c>
      <c r="C16" s="11">
        <f>+'[3]Customer Count'!C15</f>
        <v>14</v>
      </c>
      <c r="D16" s="11">
        <f>+'[3]Customer Count'!D15</f>
        <v>14</v>
      </c>
      <c r="E16" s="11">
        <f>+'[3]Customer Count'!E15</f>
        <v>14</v>
      </c>
      <c r="F16" s="11">
        <f>+'[3]Customer Count'!F15</f>
        <v>14</v>
      </c>
      <c r="G16" s="11">
        <f>+'[3]Customer Count'!G15</f>
        <v>14</v>
      </c>
      <c r="H16" s="11">
        <f>+'[3]Customer Count'!H15</f>
        <v>14</v>
      </c>
      <c r="I16" s="11">
        <f>+'[3]Customer Count'!I15</f>
        <v>14</v>
      </c>
      <c r="J16" s="11">
        <f>+'[3]Customer Count'!J15</f>
        <v>14</v>
      </c>
      <c r="K16" s="11">
        <f>+'[3]Customer Count'!K15</f>
        <v>14</v>
      </c>
      <c r="L16" s="11">
        <f>+'[3]Customer Count'!L15</f>
        <v>14</v>
      </c>
      <c r="M16" s="11">
        <f>+'[3]Customer Count'!M15</f>
        <v>14</v>
      </c>
      <c r="N16" s="11">
        <f>+'[3]Customer Count'!N15</f>
        <v>14</v>
      </c>
      <c r="O16" s="12">
        <f>AVERAGE(C16:N16)</f>
        <v>14</v>
      </c>
    </row>
    <row r="17" spans="2:15" ht="12.75">
      <c r="B17" s="4" t="s">
        <v>18</v>
      </c>
      <c r="C17" s="11">
        <f>+'[1]SOP kWh &amp; kW'!B35</f>
        <v>737810</v>
      </c>
      <c r="D17" s="11">
        <f>+'[1]SOP kWh &amp; kW'!C35</f>
        <v>714214</v>
      </c>
      <c r="E17" s="11">
        <f>+'[1]SOP kWh &amp; kW'!D35</f>
        <v>790838</v>
      </c>
      <c r="F17" s="11">
        <f>+'[1]SOP kWh &amp; kW'!E35</f>
        <v>739110</v>
      </c>
      <c r="G17" s="11">
        <f>+'[1]SOP kWh &amp; kW'!F35</f>
        <v>725150</v>
      </c>
      <c r="H17" s="11">
        <f>+'[1]SOP kWh &amp; kW'!G35</f>
        <v>804542</v>
      </c>
      <c r="I17" s="11">
        <f>+'[1]SOP kWh &amp; kW'!H35</f>
        <v>839548</v>
      </c>
      <c r="J17" s="11">
        <f>+'[1]SOP kWh &amp; kW'!I35</f>
        <v>792888</v>
      </c>
      <c r="K17" s="11">
        <f>+'[1]SOP kWh &amp; kW'!J35</f>
        <v>849568</v>
      </c>
      <c r="L17" s="11">
        <f>+'[1]SOP kWh &amp; kW'!K35</f>
        <v>763550</v>
      </c>
      <c r="M17" s="11">
        <f>+'[1]SOP kWh &amp; kW'!L35</f>
        <v>791766</v>
      </c>
      <c r="N17" s="11">
        <f>+'[1]SOP kWh &amp; kW'!M35</f>
        <v>735884</v>
      </c>
      <c r="O17" s="12">
        <f>SUM(C17:N17)</f>
        <v>9284868</v>
      </c>
    </row>
    <row r="18" spans="2:15" ht="12.75">
      <c r="B18" s="4" t="s">
        <v>19</v>
      </c>
      <c r="C18" s="11">
        <f>+'[1]SOP kWh &amp; kW'!B47</f>
        <v>548214</v>
      </c>
      <c r="D18" s="11">
        <f>+'[1]SOP kWh &amp; kW'!C47</f>
        <v>503364</v>
      </c>
      <c r="E18" s="11">
        <f>+'[1]SOP kWh &amp; kW'!D47</f>
        <v>533242</v>
      </c>
      <c r="F18" s="11">
        <f>+'[1]SOP kWh &amp; kW'!E47</f>
        <v>392542</v>
      </c>
      <c r="G18" s="11">
        <f>+'[1]SOP kWh &amp; kW'!F47</f>
        <v>321920</v>
      </c>
      <c r="H18" s="11">
        <f>+'[1]SOP kWh &amp; kW'!G47</f>
        <v>344928</v>
      </c>
      <c r="I18" s="11">
        <f>+'[1]SOP kWh &amp; kW'!H47</f>
        <v>352238</v>
      </c>
      <c r="J18" s="11">
        <f>+'[1]SOP kWh &amp; kW'!I47</f>
        <v>358926</v>
      </c>
      <c r="K18" s="11">
        <f>+'[1]SOP kWh &amp; kW'!J47</f>
        <v>371172</v>
      </c>
      <c r="L18" s="11">
        <f>+'[1]SOP kWh &amp; kW'!K47</f>
        <v>325770</v>
      </c>
      <c r="M18" s="11">
        <f>+'[1]SOP kWh &amp; kW'!L47</f>
        <v>328326</v>
      </c>
      <c r="N18" s="11">
        <f>+'[1]SOP kWh &amp; kW'!M47</f>
        <v>390046</v>
      </c>
      <c r="O18" s="12">
        <f>SUM(C18:N18)</f>
        <v>4770688</v>
      </c>
    </row>
    <row r="19" spans="2:15" ht="12.75">
      <c r="B19" s="4" t="s">
        <v>20</v>
      </c>
      <c r="C19" s="11">
        <f>+'[1]SOP kWh &amp; kW'!B59</f>
        <v>963224</v>
      </c>
      <c r="D19" s="11">
        <f>+'[1]SOP kWh &amp; kW'!C59</f>
        <v>877028</v>
      </c>
      <c r="E19" s="11">
        <f>+'[1]SOP kWh &amp; kW'!D59</f>
        <v>932682</v>
      </c>
      <c r="F19" s="11">
        <f>+'[1]SOP kWh &amp; kW'!E59</f>
        <v>923708</v>
      </c>
      <c r="G19" s="11">
        <f>+'[1]SOP kWh &amp; kW'!F59</f>
        <v>967248</v>
      </c>
      <c r="H19" s="11">
        <f>+'[1]SOP kWh &amp; kW'!G59</f>
        <v>1122324</v>
      </c>
      <c r="I19" s="11">
        <f>+'[1]SOP kWh &amp; kW'!H59</f>
        <v>1078678</v>
      </c>
      <c r="J19" s="11">
        <f>+'[1]SOP kWh &amp; kW'!I59</f>
        <v>996798</v>
      </c>
      <c r="K19" s="11">
        <f>+'[1]SOP kWh &amp; kW'!J59</f>
        <v>1090082</v>
      </c>
      <c r="L19" s="11">
        <f>+'[1]SOP kWh &amp; kW'!K59</f>
        <v>955262</v>
      </c>
      <c r="M19" s="11">
        <f>+'[1]SOP kWh &amp; kW'!L59</f>
        <v>1061818</v>
      </c>
      <c r="N19" s="11">
        <f>+'[1]SOP kWh &amp; kW'!M59</f>
        <v>972322</v>
      </c>
      <c r="O19" s="12">
        <f>SUM(C19:N19)</f>
        <v>11941174</v>
      </c>
    </row>
    <row r="20" spans="2:15" ht="12.75">
      <c r="B20" s="4" t="s">
        <v>21</v>
      </c>
      <c r="C20" s="11">
        <f>SUM(C17:C19)</f>
        <v>2249248</v>
      </c>
      <c r="D20" s="11">
        <f aca="true" t="shared" si="1" ref="D20:N20">SUM(D17:D19)</f>
        <v>2094606</v>
      </c>
      <c r="E20" s="11">
        <f t="shared" si="1"/>
        <v>2256762</v>
      </c>
      <c r="F20" s="11">
        <f t="shared" si="1"/>
        <v>2055360</v>
      </c>
      <c r="G20" s="11">
        <f t="shared" si="1"/>
        <v>2014318</v>
      </c>
      <c r="H20" s="11">
        <f t="shared" si="1"/>
        <v>2271794</v>
      </c>
      <c r="I20" s="11">
        <f t="shared" si="1"/>
        <v>2270464</v>
      </c>
      <c r="J20" s="11">
        <f t="shared" si="1"/>
        <v>2148612</v>
      </c>
      <c r="K20" s="11">
        <f t="shared" si="1"/>
        <v>2310822</v>
      </c>
      <c r="L20" s="11">
        <f t="shared" si="1"/>
        <v>2044582</v>
      </c>
      <c r="M20" s="11">
        <f t="shared" si="1"/>
        <v>2181910</v>
      </c>
      <c r="N20" s="11">
        <f t="shared" si="1"/>
        <v>2098252</v>
      </c>
      <c r="O20" s="12">
        <f>SUM(C20:N20)</f>
        <v>25996730</v>
      </c>
    </row>
    <row r="22" spans="2:15" ht="12.75">
      <c r="B22" s="4" t="s">
        <v>22</v>
      </c>
      <c r="C22" s="11">
        <f>+'[1]SOP kWh &amp; kW'!B22</f>
        <v>5704.45</v>
      </c>
      <c r="D22" s="11">
        <f>+'[1]SOP kWh &amp; kW'!C22</f>
        <v>5895.85</v>
      </c>
      <c r="E22" s="11">
        <f>+'[1]SOP kWh &amp; kW'!D22</f>
        <v>5610.15</v>
      </c>
      <c r="F22" s="11">
        <f>+'[1]SOP kWh &amp; kW'!E22</f>
        <v>6147.5</v>
      </c>
      <c r="G22" s="11">
        <f>+'[1]SOP kWh &amp; kW'!F22</f>
        <v>6696.9</v>
      </c>
      <c r="H22" s="11">
        <f>+'[1]SOP kWh &amp; kW'!G22</f>
        <v>5871.7</v>
      </c>
      <c r="I22" s="11">
        <f>+'[1]SOP kWh &amp; kW'!H22</f>
        <v>6201.75</v>
      </c>
      <c r="J22" s="11">
        <f>+'[1]SOP kWh &amp; kW'!I22</f>
        <v>6825.65</v>
      </c>
      <c r="K22" s="11">
        <f>+'[1]SOP kWh &amp; kW'!J22</f>
        <v>6098</v>
      </c>
      <c r="L22" s="11">
        <f>+'[1]SOP kWh &amp; kW'!K22</f>
        <v>6207.15</v>
      </c>
      <c r="M22" s="11">
        <f>+'[1]SOP kWh &amp; kW'!L22</f>
        <v>6321.55</v>
      </c>
      <c r="N22" s="11">
        <f>+'[1]SOP kWh &amp; kW'!M22</f>
        <v>6197.15</v>
      </c>
      <c r="O22" s="12">
        <f>SUM(C22:N22)</f>
        <v>73777.79999999999</v>
      </c>
    </row>
    <row r="23" spans="2:15" ht="12.75">
      <c r="B23" s="4" t="s">
        <v>23</v>
      </c>
      <c r="C23" s="11">
        <f>+'[1]SOP kWh &amp; kW'!B82</f>
        <v>5388.4</v>
      </c>
      <c r="D23" s="11">
        <f>+'[1]SOP kWh &amp; kW'!C82</f>
        <v>5493.5</v>
      </c>
      <c r="E23" s="11">
        <f>+'[1]SOP kWh &amp; kW'!D82</f>
        <v>5146.65</v>
      </c>
      <c r="F23" s="11">
        <f>+'[1]SOP kWh &amp; kW'!E82</f>
        <v>5557.55</v>
      </c>
      <c r="G23" s="11">
        <f>+'[1]SOP kWh &amp; kW'!F82</f>
        <v>6164.25</v>
      </c>
      <c r="H23" s="11">
        <f>+'[1]SOP kWh &amp; kW'!G82</f>
        <v>5456.3</v>
      </c>
      <c r="I23" s="11">
        <f>+'[1]SOP kWh &amp; kW'!H82</f>
        <v>5478.85</v>
      </c>
      <c r="J23" s="11">
        <f>+'[1]SOP kWh &amp; kW'!I82</f>
        <v>5831.3</v>
      </c>
      <c r="K23" s="11">
        <f>+'[1]SOP kWh &amp; kW'!J82</f>
        <v>5689.35</v>
      </c>
      <c r="L23" s="11">
        <f>+'[1]SOP kWh &amp; kW'!K82</f>
        <v>5668.3</v>
      </c>
      <c r="M23" s="11">
        <f>+'[1]SOP kWh &amp; kW'!L82</f>
        <v>5723.1</v>
      </c>
      <c r="N23" s="11">
        <f>+'[1]SOP kWh &amp; kW'!M82</f>
        <v>5503.85</v>
      </c>
      <c r="O23" s="12">
        <f>SUM(C23:N23)</f>
        <v>67101.40000000001</v>
      </c>
    </row>
    <row r="25" spans="1:15" ht="14.25" customHeight="1">
      <c r="A25" s="10" t="s">
        <v>25</v>
      </c>
      <c r="B25" s="4" t="s">
        <v>17</v>
      </c>
      <c r="C25" s="11">
        <f>+'[3]Customer Count'!C16</f>
        <v>0</v>
      </c>
      <c r="D25" s="11">
        <f>+'[3]Customer Count'!D16</f>
        <v>0</v>
      </c>
      <c r="E25" s="11">
        <f>+'[3]Customer Count'!E16</f>
        <v>0</v>
      </c>
      <c r="F25" s="11">
        <f>+'[3]Customer Count'!F16</f>
        <v>0</v>
      </c>
      <c r="G25" s="11">
        <f>+'[3]Customer Count'!G16</f>
        <v>0</v>
      </c>
      <c r="H25" s="11">
        <f>+'[3]Customer Count'!H16</f>
        <v>0</v>
      </c>
      <c r="I25" s="11">
        <f>+'[3]Customer Count'!I16</f>
        <v>0</v>
      </c>
      <c r="J25" s="11">
        <f>+'[3]Customer Count'!J16</f>
        <v>0</v>
      </c>
      <c r="K25" s="11">
        <f>+'[3]Customer Count'!K16</f>
        <v>0</v>
      </c>
      <c r="L25" s="11">
        <f>+'[3]Customer Count'!L16</f>
        <v>0</v>
      </c>
      <c r="M25" s="11">
        <f>+'[3]Customer Count'!M16</f>
        <v>0</v>
      </c>
      <c r="N25" s="11">
        <f>+'[3]Customer Count'!N16</f>
        <v>0</v>
      </c>
      <c r="O25" s="12">
        <f>AVERAGE(C25:N25)</f>
        <v>0</v>
      </c>
    </row>
    <row r="26" spans="2:15" ht="12.75">
      <c r="B26" s="4" t="s">
        <v>18</v>
      </c>
      <c r="C26" s="11">
        <f>+'[1]SOP kWh &amp; kW'!B36</f>
        <v>0</v>
      </c>
      <c r="D26" s="11">
        <f>+'[1]SOP kWh &amp; kW'!C36</f>
        <v>0</v>
      </c>
      <c r="E26" s="11">
        <f>+'[1]SOP kWh &amp; kW'!D36</f>
        <v>0</v>
      </c>
      <c r="F26" s="11">
        <f>+'[1]SOP kWh &amp; kW'!E36</f>
        <v>0</v>
      </c>
      <c r="G26" s="11">
        <f>+'[1]SOP kWh &amp; kW'!F36</f>
        <v>0</v>
      </c>
      <c r="H26" s="11">
        <f>+'[1]SOP kWh &amp; kW'!G36</f>
        <v>0</v>
      </c>
      <c r="I26" s="11">
        <f>+'[1]SOP kWh &amp; kW'!H36</f>
        <v>0</v>
      </c>
      <c r="J26" s="11">
        <f>+'[1]SOP kWh &amp; kW'!I36</f>
        <v>0</v>
      </c>
      <c r="K26" s="11">
        <f>+'[1]SOP kWh &amp; kW'!J36</f>
        <v>0</v>
      </c>
      <c r="L26" s="11">
        <f>+'[1]SOP kWh &amp; kW'!K36</f>
        <v>0</v>
      </c>
      <c r="M26" s="11">
        <f>+'[1]SOP kWh &amp; kW'!L36</f>
        <v>0</v>
      </c>
      <c r="N26" s="11">
        <f>+'[1]SOP kWh &amp; kW'!M36</f>
        <v>0</v>
      </c>
      <c r="O26" s="12">
        <f>SUM(C26:N26)</f>
        <v>0</v>
      </c>
    </row>
    <row r="27" spans="2:15" ht="12.75">
      <c r="B27" s="4" t="s">
        <v>19</v>
      </c>
      <c r="C27" s="11">
        <f>+'[1]SOP kWh &amp; kW'!B48</f>
        <v>0</v>
      </c>
      <c r="D27" s="11">
        <f>+'[1]SOP kWh &amp; kW'!C48</f>
        <v>0</v>
      </c>
      <c r="E27" s="11">
        <f>+'[1]SOP kWh &amp; kW'!D48</f>
        <v>0</v>
      </c>
      <c r="F27" s="11">
        <f>+'[1]SOP kWh &amp; kW'!E48</f>
        <v>0</v>
      </c>
      <c r="G27" s="11">
        <f>+'[1]SOP kWh &amp; kW'!F48</f>
        <v>0</v>
      </c>
      <c r="H27" s="11">
        <f>+'[1]SOP kWh &amp; kW'!G48</f>
        <v>0</v>
      </c>
      <c r="I27" s="11">
        <f>+'[1]SOP kWh &amp; kW'!H48</f>
        <v>0</v>
      </c>
      <c r="J27" s="11">
        <f>+'[1]SOP kWh &amp; kW'!I48</f>
        <v>0</v>
      </c>
      <c r="K27" s="11">
        <f>+'[1]SOP kWh &amp; kW'!J48</f>
        <v>0</v>
      </c>
      <c r="L27" s="11">
        <f>+'[1]SOP kWh &amp; kW'!K48</f>
        <v>0</v>
      </c>
      <c r="M27" s="11">
        <f>+'[1]SOP kWh &amp; kW'!L48</f>
        <v>0</v>
      </c>
      <c r="N27" s="11">
        <f>+'[1]SOP kWh &amp; kW'!M48</f>
        <v>0</v>
      </c>
      <c r="O27" s="12">
        <f>SUM(C27:N27)</f>
        <v>0</v>
      </c>
    </row>
    <row r="28" spans="2:15" ht="12.75">
      <c r="B28" s="4" t="s">
        <v>20</v>
      </c>
      <c r="C28" s="11">
        <f>+'[1]SOP kWh &amp; kW'!B60</f>
        <v>0</v>
      </c>
      <c r="D28" s="11">
        <f>+'[1]SOP kWh &amp; kW'!C60</f>
        <v>0</v>
      </c>
      <c r="E28" s="11">
        <f>+'[1]SOP kWh &amp; kW'!D60</f>
        <v>0</v>
      </c>
      <c r="F28" s="11">
        <f>+'[1]SOP kWh &amp; kW'!E60</f>
        <v>0</v>
      </c>
      <c r="G28" s="11">
        <f>+'[1]SOP kWh &amp; kW'!F60</f>
        <v>0</v>
      </c>
      <c r="H28" s="11">
        <f>+'[1]SOP kWh &amp; kW'!G60</f>
        <v>0</v>
      </c>
      <c r="I28" s="11">
        <f>+'[1]SOP kWh &amp; kW'!H60</f>
        <v>0</v>
      </c>
      <c r="J28" s="11">
        <f>+'[1]SOP kWh &amp; kW'!I60</f>
        <v>0</v>
      </c>
      <c r="K28" s="11">
        <f>+'[1]SOP kWh &amp; kW'!J60</f>
        <v>0</v>
      </c>
      <c r="L28" s="11">
        <f>+'[1]SOP kWh &amp; kW'!K60</f>
        <v>0</v>
      </c>
      <c r="M28" s="11">
        <f>+'[1]SOP kWh &amp; kW'!L60</f>
        <v>0</v>
      </c>
      <c r="N28" s="11">
        <f>+'[1]SOP kWh &amp; kW'!M60</f>
        <v>0</v>
      </c>
      <c r="O28" s="12">
        <f>SUM(C28:N28)</f>
        <v>0</v>
      </c>
    </row>
    <row r="29" spans="2:15" ht="12.75">
      <c r="B29" s="4" t="s">
        <v>21</v>
      </c>
      <c r="C29" s="11">
        <f>SUM(C26:C28)</f>
        <v>0</v>
      </c>
      <c r="D29" s="11">
        <f aca="true" t="shared" si="2" ref="D29:N29">SUM(D26:D28)</f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2">
        <f>SUM(C29:N29)</f>
        <v>0</v>
      </c>
    </row>
    <row r="30" spans="3:14" ht="12.75"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5" ht="12.75">
      <c r="B31" s="4" t="s">
        <v>22</v>
      </c>
      <c r="C31" s="11">
        <f>+'[1]SOP kWh &amp; kW'!B23</f>
        <v>0</v>
      </c>
      <c r="D31" s="11">
        <f>+'[1]SOP kWh &amp; kW'!C23</f>
        <v>0</v>
      </c>
      <c r="E31" s="11">
        <f>+'[1]SOP kWh &amp; kW'!D23</f>
        <v>0</v>
      </c>
      <c r="F31" s="11">
        <f>+'[1]SOP kWh &amp; kW'!E23</f>
        <v>0</v>
      </c>
      <c r="G31" s="11">
        <f>+'[1]SOP kWh &amp; kW'!F23</f>
        <v>0</v>
      </c>
      <c r="H31" s="11">
        <f>+'[1]SOP kWh &amp; kW'!G23</f>
        <v>0</v>
      </c>
      <c r="I31" s="11">
        <f>+'[1]SOP kWh &amp; kW'!H23</f>
        <v>0</v>
      </c>
      <c r="J31" s="11">
        <f>+'[1]SOP kWh &amp; kW'!I23</f>
        <v>0</v>
      </c>
      <c r="K31" s="11">
        <f>+'[1]SOP kWh &amp; kW'!J23</f>
        <v>0</v>
      </c>
      <c r="L31" s="11">
        <f>+'[1]SOP kWh &amp; kW'!K23</f>
        <v>0</v>
      </c>
      <c r="M31" s="11">
        <f>+'[1]SOP kWh &amp; kW'!L23</f>
        <v>0</v>
      </c>
      <c r="N31" s="11">
        <f>+'[1]SOP kWh &amp; kW'!M23</f>
        <v>0</v>
      </c>
      <c r="O31" s="12">
        <f>SUM(C31:N31)</f>
        <v>0</v>
      </c>
    </row>
    <row r="32" spans="2:15" ht="12.75">
      <c r="B32" s="4" t="s">
        <v>23</v>
      </c>
      <c r="C32" s="11">
        <f>+'[1]SOP kWh &amp; kW'!B83</f>
        <v>0</v>
      </c>
      <c r="D32" s="11">
        <f>+'[1]SOP kWh &amp; kW'!C83</f>
        <v>0</v>
      </c>
      <c r="E32" s="11">
        <f>+'[1]SOP kWh &amp; kW'!D83</f>
        <v>0</v>
      </c>
      <c r="F32" s="11">
        <f>+'[1]SOP kWh &amp; kW'!E83</f>
        <v>0</v>
      </c>
      <c r="G32" s="11">
        <f>+'[1]SOP kWh &amp; kW'!F83</f>
        <v>0</v>
      </c>
      <c r="H32" s="11">
        <f>+'[1]SOP kWh &amp; kW'!G83</f>
        <v>0</v>
      </c>
      <c r="I32" s="11">
        <f>+'[1]SOP kWh &amp; kW'!H83</f>
        <v>0</v>
      </c>
      <c r="J32" s="11">
        <f>+'[1]SOP kWh &amp; kW'!I83</f>
        <v>0</v>
      </c>
      <c r="K32" s="11">
        <f>+'[1]SOP kWh &amp; kW'!J83</f>
        <v>0</v>
      </c>
      <c r="L32" s="11">
        <f>+'[1]SOP kWh &amp; kW'!K83</f>
        <v>0</v>
      </c>
      <c r="M32" s="11">
        <f>+'[1]SOP kWh &amp; kW'!L83</f>
        <v>0</v>
      </c>
      <c r="N32" s="11">
        <f>+'[1]SOP kWh &amp; kW'!M83</f>
        <v>0</v>
      </c>
      <c r="O32" s="12">
        <f>SUM(C32:N32)</f>
        <v>0</v>
      </c>
    </row>
    <row r="34" spans="1:15" ht="12.75">
      <c r="A34" s="10" t="s">
        <v>26</v>
      </c>
      <c r="B34" s="4" t="s">
        <v>17</v>
      </c>
      <c r="C34" s="11">
        <f>+'[3]Customer Count'!C17</f>
        <v>4</v>
      </c>
      <c r="D34" s="11">
        <f>+'[3]Customer Count'!D17</f>
        <v>4</v>
      </c>
      <c r="E34" s="11">
        <f>+'[3]Customer Count'!E17</f>
        <v>5</v>
      </c>
      <c r="F34" s="11">
        <f>+'[3]Customer Count'!F17</f>
        <v>5</v>
      </c>
      <c r="G34" s="11">
        <f>+'[3]Customer Count'!G17</f>
        <v>5</v>
      </c>
      <c r="H34" s="11">
        <f>+'[3]Customer Count'!H17</f>
        <v>5</v>
      </c>
      <c r="I34" s="11">
        <f>+'[3]Customer Count'!I17</f>
        <v>5</v>
      </c>
      <c r="J34" s="11">
        <f>+'[3]Customer Count'!J17</f>
        <v>5</v>
      </c>
      <c r="K34" s="11">
        <f>+'[3]Customer Count'!K17</f>
        <v>5</v>
      </c>
      <c r="L34" s="11">
        <f>+'[3]Customer Count'!L17</f>
        <v>5</v>
      </c>
      <c r="M34" s="11">
        <f>+'[3]Customer Count'!M17</f>
        <v>5</v>
      </c>
      <c r="N34" s="11">
        <f>+'[3]Customer Count'!N17</f>
        <v>5</v>
      </c>
      <c r="O34" s="12">
        <f>AVERAGE(C34:N34)</f>
        <v>4.833333333333333</v>
      </c>
    </row>
    <row r="35" spans="2:15" ht="12.75">
      <c r="B35" s="4" t="s">
        <v>18</v>
      </c>
      <c r="C35" s="11">
        <f>+'[1]SOP kWh &amp; kW'!B37</f>
        <v>462400</v>
      </c>
      <c r="D35" s="11">
        <f>+'[1]SOP kWh &amp; kW'!C37</f>
        <v>455300</v>
      </c>
      <c r="E35" s="11">
        <f>+'[1]SOP kWh &amp; kW'!D37</f>
        <v>571050</v>
      </c>
      <c r="F35" s="11">
        <f>+'[1]SOP kWh &amp; kW'!E37</f>
        <v>690400</v>
      </c>
      <c r="G35" s="11">
        <f>+'[1]SOP kWh &amp; kW'!F37</f>
        <v>713450</v>
      </c>
      <c r="H35" s="11">
        <f>+'[1]SOP kWh &amp; kW'!G37</f>
        <v>756300</v>
      </c>
      <c r="I35" s="11">
        <f>+'[1]SOP kWh &amp; kW'!H37</f>
        <v>771600</v>
      </c>
      <c r="J35" s="11">
        <f>+'[1]SOP kWh &amp; kW'!I37</f>
        <v>818500</v>
      </c>
      <c r="K35" s="11">
        <f>+'[1]SOP kWh &amp; kW'!J37</f>
        <v>851350</v>
      </c>
      <c r="L35" s="11">
        <f>+'[1]SOP kWh &amp; kW'!K37</f>
        <v>717800</v>
      </c>
      <c r="M35" s="11">
        <f>+'[1]SOP kWh &amp; kW'!L37</f>
        <v>676000</v>
      </c>
      <c r="N35" s="11">
        <f>+'[1]SOP kWh &amp; kW'!M37</f>
        <v>787600</v>
      </c>
      <c r="O35" s="12">
        <f>SUM(C35:N35)</f>
        <v>8271750</v>
      </c>
    </row>
    <row r="36" spans="2:15" ht="12.75">
      <c r="B36" s="4" t="s">
        <v>19</v>
      </c>
      <c r="C36" s="11">
        <f>+'[1]SOP kWh &amp; kW'!B49</f>
        <v>444350</v>
      </c>
      <c r="D36" s="11">
        <f>+'[1]SOP kWh &amp; kW'!C49</f>
        <v>403750</v>
      </c>
      <c r="E36" s="11">
        <f>+'[1]SOP kWh &amp; kW'!D49</f>
        <v>500950</v>
      </c>
      <c r="F36" s="11">
        <f>+'[1]SOP kWh &amp; kW'!E49</f>
        <v>482500</v>
      </c>
      <c r="G36" s="11">
        <f>+'[1]SOP kWh &amp; kW'!F49</f>
        <v>301550</v>
      </c>
      <c r="H36" s="11">
        <f>+'[1]SOP kWh &amp; kW'!G49</f>
        <v>344700</v>
      </c>
      <c r="I36" s="11">
        <f>+'[1]SOP kWh &amp; kW'!H49</f>
        <v>362550</v>
      </c>
      <c r="J36" s="11">
        <f>+'[1]SOP kWh &amp; kW'!I49</f>
        <v>382050</v>
      </c>
      <c r="K36" s="11">
        <f>+'[1]SOP kWh &amp; kW'!J49</f>
        <v>385000</v>
      </c>
      <c r="L36" s="11">
        <f>+'[1]SOP kWh &amp; kW'!K49</f>
        <v>323400</v>
      </c>
      <c r="M36" s="11">
        <f>+'[1]SOP kWh &amp; kW'!L49</f>
        <v>298700</v>
      </c>
      <c r="N36" s="11">
        <f>+'[1]SOP kWh &amp; kW'!M49</f>
        <v>407200</v>
      </c>
      <c r="O36" s="12">
        <f>SUM(C36:N36)</f>
        <v>4636700</v>
      </c>
    </row>
    <row r="37" spans="2:15" ht="12.75">
      <c r="B37" s="4" t="s">
        <v>20</v>
      </c>
      <c r="C37" s="11">
        <f>+'[1]SOP kWh &amp; kW'!B61</f>
        <v>978800</v>
      </c>
      <c r="D37" s="11">
        <f>+'[1]SOP kWh &amp; kW'!C61</f>
        <v>883800</v>
      </c>
      <c r="E37" s="11">
        <f>+'[1]SOP kWh &amp; kW'!D61</f>
        <v>1015200</v>
      </c>
      <c r="F37" s="11">
        <f>+'[1]SOP kWh &amp; kW'!E61</f>
        <v>1166150</v>
      </c>
      <c r="G37" s="11">
        <f>+'[1]SOP kWh &amp; kW'!F61</f>
        <v>1533700</v>
      </c>
      <c r="H37" s="11">
        <f>+'[1]SOP kWh &amp; kW'!G61</f>
        <v>1616950</v>
      </c>
      <c r="I37" s="11">
        <f>+'[1]SOP kWh &amp; kW'!H61</f>
        <v>1695750</v>
      </c>
      <c r="J37" s="11">
        <f>+'[1]SOP kWh &amp; kW'!I61</f>
        <v>1706200</v>
      </c>
      <c r="K37" s="11">
        <f>+'[1]SOP kWh &amp; kW'!J61</f>
        <v>1901150</v>
      </c>
      <c r="L37" s="11">
        <f>+'[1]SOP kWh &amp; kW'!K61</f>
        <v>1551800</v>
      </c>
      <c r="M37" s="11">
        <f>+'[1]SOP kWh &amp; kW'!L61</f>
        <v>1715100</v>
      </c>
      <c r="N37" s="11">
        <f>+'[1]SOP kWh &amp; kW'!M61</f>
        <v>1735250</v>
      </c>
      <c r="O37" s="12">
        <f>SUM(C37:N37)</f>
        <v>17499850</v>
      </c>
    </row>
    <row r="38" spans="2:15" ht="12.75">
      <c r="B38" s="4" t="s">
        <v>21</v>
      </c>
      <c r="C38" s="11">
        <f>SUM(C35:C37)</f>
        <v>1885550</v>
      </c>
      <c r="D38" s="11">
        <f aca="true" t="shared" si="3" ref="D38:N38">SUM(D35:D37)</f>
        <v>1742850</v>
      </c>
      <c r="E38" s="11">
        <f t="shared" si="3"/>
        <v>2087200</v>
      </c>
      <c r="F38" s="11">
        <f t="shared" si="3"/>
        <v>2339050</v>
      </c>
      <c r="G38" s="11">
        <f t="shared" si="3"/>
        <v>2548700</v>
      </c>
      <c r="H38" s="11">
        <f t="shared" si="3"/>
        <v>2717950</v>
      </c>
      <c r="I38" s="11">
        <f t="shared" si="3"/>
        <v>2829900</v>
      </c>
      <c r="J38" s="11">
        <f t="shared" si="3"/>
        <v>2906750</v>
      </c>
      <c r="K38" s="11">
        <f t="shared" si="3"/>
        <v>3137500</v>
      </c>
      <c r="L38" s="11">
        <f t="shared" si="3"/>
        <v>2593000</v>
      </c>
      <c r="M38" s="11">
        <f t="shared" si="3"/>
        <v>2689800</v>
      </c>
      <c r="N38" s="11">
        <f t="shared" si="3"/>
        <v>2930050</v>
      </c>
      <c r="O38" s="12">
        <f>SUM(C38:N38)</f>
        <v>30408300</v>
      </c>
    </row>
    <row r="39" spans="3:14" ht="12.75"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5" ht="12.75">
      <c r="B40" s="4" t="s">
        <v>22</v>
      </c>
      <c r="C40" s="11">
        <f>+'[1]SOP kWh &amp; kW'!B24</f>
        <v>3635.8</v>
      </c>
      <c r="D40" s="11">
        <f>+'[1]SOP kWh &amp; kW'!C24</f>
        <v>6032.35</v>
      </c>
      <c r="E40" s="11">
        <f>+'[1]SOP kWh &amp; kW'!D24</f>
        <v>5404.05</v>
      </c>
      <c r="F40" s="11">
        <f>+'[1]SOP kWh &amp; kW'!E24</f>
        <v>5937.85</v>
      </c>
      <c r="G40" s="11">
        <f>+'[1]SOP kWh &amp; kW'!F24</f>
        <v>7304.5</v>
      </c>
      <c r="H40" s="11">
        <f>+'[1]SOP kWh &amp; kW'!G24</f>
        <v>8275.25</v>
      </c>
      <c r="I40" s="11">
        <f>+'[1]SOP kWh &amp; kW'!H24</f>
        <v>7901.35</v>
      </c>
      <c r="J40" s="11">
        <f>+'[1]SOP kWh &amp; kW'!I24</f>
        <v>8270.8</v>
      </c>
      <c r="K40" s="11">
        <f>+'[1]SOP kWh &amp; kW'!J24</f>
        <v>8609.1</v>
      </c>
      <c r="L40" s="11">
        <f>+'[1]SOP kWh &amp; kW'!K24</f>
        <v>7817.35</v>
      </c>
      <c r="M40" s="11">
        <f>+'[1]SOP kWh &amp; kW'!L24</f>
        <v>6381.45</v>
      </c>
      <c r="N40" s="11">
        <f>+'[1]SOP kWh &amp; kW'!M24</f>
        <v>6969.4</v>
      </c>
      <c r="O40" s="12">
        <f>SUM(C40:N40)</f>
        <v>82539.24999999999</v>
      </c>
    </row>
    <row r="41" spans="2:15" ht="12.75">
      <c r="B41" s="4" t="s">
        <v>23</v>
      </c>
      <c r="C41" s="11">
        <f>+'[1]SOP kWh &amp; kW'!B84</f>
        <v>3610</v>
      </c>
      <c r="D41" s="11">
        <f>+'[1]SOP kWh &amp; kW'!C84</f>
        <v>5619.95</v>
      </c>
      <c r="E41" s="11">
        <f>+'[1]SOP kWh &amp; kW'!D84</f>
        <v>6214.35</v>
      </c>
      <c r="F41" s="11">
        <f>+'[1]SOP kWh &amp; kW'!E84</f>
        <v>5871.1</v>
      </c>
      <c r="G41" s="11">
        <f>+'[1]SOP kWh &amp; kW'!F84</f>
        <v>7000.5</v>
      </c>
      <c r="H41" s="11">
        <f>+'[1]SOP kWh &amp; kW'!G84</f>
        <v>8186.75</v>
      </c>
      <c r="I41" s="11">
        <f>+'[1]SOP kWh &amp; kW'!H84</f>
        <v>7805.35</v>
      </c>
      <c r="J41" s="11">
        <f>+'[1]SOP kWh &amp; kW'!I84</f>
        <v>8598.3</v>
      </c>
      <c r="K41" s="11">
        <f>+'[1]SOP kWh &amp; kW'!J84</f>
        <v>8106.6</v>
      </c>
      <c r="L41" s="11">
        <f>+'[1]SOP kWh &amp; kW'!K84</f>
        <v>7152.55</v>
      </c>
      <c r="M41" s="11">
        <f>+'[1]SOP kWh &amp; kW'!L84</f>
        <v>6002.3</v>
      </c>
      <c r="N41" s="11">
        <f>+'[1]SOP kWh &amp; kW'!M84</f>
        <v>6369.5</v>
      </c>
      <c r="O41" s="12">
        <f>SUM(C41:N41)</f>
        <v>80537.25</v>
      </c>
    </row>
    <row r="43" spans="1:15" ht="12.75">
      <c r="A43" s="10" t="s">
        <v>27</v>
      </c>
      <c r="B43" s="4" t="s">
        <v>17</v>
      </c>
      <c r="C43" s="11">
        <f>+'[3]Customer Count'!C18+'[3]Customer Count'!C23+'[3]Customer Count'!C30</f>
        <v>10</v>
      </c>
      <c r="D43" s="11">
        <f>+'[3]Customer Count'!D18+'[3]Customer Count'!D23+'[3]Customer Count'!D30</f>
        <v>10</v>
      </c>
      <c r="E43" s="11">
        <f>+'[3]Customer Count'!E18+'[3]Customer Count'!E23+'[3]Customer Count'!E30</f>
        <v>10</v>
      </c>
      <c r="F43" s="11">
        <f>+'[3]Customer Count'!F18+'[3]Customer Count'!F23+'[3]Customer Count'!F30</f>
        <v>10</v>
      </c>
      <c r="G43" s="11">
        <f>+'[3]Customer Count'!G18+'[3]Customer Count'!G23+'[3]Customer Count'!G30</f>
        <v>10</v>
      </c>
      <c r="H43" s="11">
        <f>+'[3]Customer Count'!H18+'[3]Customer Count'!H23+'[3]Customer Count'!H30</f>
        <v>10</v>
      </c>
      <c r="I43" s="11">
        <f>+'[3]Customer Count'!I18+'[3]Customer Count'!I23+'[3]Customer Count'!I30</f>
        <v>10</v>
      </c>
      <c r="J43" s="11">
        <f>+'[3]Customer Count'!J18+'[3]Customer Count'!J23+'[3]Customer Count'!J30</f>
        <v>10</v>
      </c>
      <c r="K43" s="11">
        <f>+'[3]Customer Count'!K18+'[3]Customer Count'!K23+'[3]Customer Count'!K30</f>
        <v>10</v>
      </c>
      <c r="L43" s="11">
        <f>+'[3]Customer Count'!L18+'[3]Customer Count'!L23+'[3]Customer Count'!L30</f>
        <v>10</v>
      </c>
      <c r="M43" s="11">
        <f>+'[3]Customer Count'!M18+'[3]Customer Count'!M23+'[3]Customer Count'!M30</f>
        <v>10</v>
      </c>
      <c r="N43" s="11">
        <f>+'[3]Customer Count'!N18+'[3]Customer Count'!N23+'[3]Customer Count'!N30</f>
        <v>10</v>
      </c>
      <c r="O43" s="12">
        <f>AVERAGE(C43:N43)</f>
        <v>10</v>
      </c>
    </row>
    <row r="44" spans="2:15" ht="12.75">
      <c r="B44" s="4" t="s">
        <v>18</v>
      </c>
      <c r="C44" s="11">
        <f>+'[1]SOP kWh &amp; kW'!B38+'[1]SOP kWh &amp; kW'!B40</f>
        <v>154493</v>
      </c>
      <c r="D44" s="11">
        <f>+'[1]SOP kWh &amp; kW'!C38+'[1]SOP kWh &amp; kW'!C40</f>
        <v>166227</v>
      </c>
      <c r="E44" s="11">
        <f>+'[1]SOP kWh &amp; kW'!D38+'[1]SOP kWh &amp; kW'!D40</f>
        <v>175589</v>
      </c>
      <c r="F44" s="11">
        <f>+'[1]SOP kWh &amp; kW'!E38+'[1]SOP kWh &amp; kW'!E40</f>
        <v>144427</v>
      </c>
      <c r="G44" s="11">
        <f>+'[1]SOP kWh &amp; kW'!F38+'[1]SOP kWh &amp; kW'!F40</f>
        <v>139187</v>
      </c>
      <c r="H44" s="11">
        <f>+'[1]SOP kWh &amp; kW'!G38+'[1]SOP kWh &amp; kW'!G40</f>
        <v>204895</v>
      </c>
      <c r="I44" s="11">
        <f>+'[1]SOP kWh &amp; kW'!H38+'[1]SOP kWh &amp; kW'!H40</f>
        <v>142770</v>
      </c>
      <c r="J44" s="11">
        <f>+'[1]SOP kWh &amp; kW'!I38+'[1]SOP kWh &amp; kW'!I40</f>
        <v>150742</v>
      </c>
      <c r="K44" s="11">
        <f>+'[1]SOP kWh &amp; kW'!J38+'[1]SOP kWh &amp; kW'!J40</f>
        <v>145179</v>
      </c>
      <c r="L44" s="11">
        <f>+'[1]SOP kWh &amp; kW'!K38+'[1]SOP kWh &amp; kW'!K40</f>
        <v>208969</v>
      </c>
      <c r="M44" s="11">
        <f>+'[1]SOP kWh &amp; kW'!L38+'[1]SOP kWh &amp; kW'!L40</f>
        <v>163944</v>
      </c>
      <c r="N44" s="11">
        <f>+'[1]SOP kWh &amp; kW'!M38+'[1]SOP kWh &amp; kW'!M40</f>
        <v>161222</v>
      </c>
      <c r="O44" s="12">
        <f>SUM(C44:N44)</f>
        <v>1957644</v>
      </c>
    </row>
    <row r="45" spans="2:15" ht="12.75">
      <c r="B45" s="4" t="s">
        <v>19</v>
      </c>
      <c r="C45" s="11">
        <f>+'[1]SOP kWh &amp; kW'!B50+'[1]SOP kWh &amp; kW'!B52</f>
        <v>141781</v>
      </c>
      <c r="D45" s="11">
        <f>+'[1]SOP kWh &amp; kW'!C50+'[1]SOP kWh &amp; kW'!C52</f>
        <v>142213</v>
      </c>
      <c r="E45" s="11">
        <f>+'[1]SOP kWh &amp; kW'!D50+'[1]SOP kWh &amp; kW'!D52</f>
        <v>141923</v>
      </c>
      <c r="F45" s="11">
        <f>+'[1]SOP kWh &amp; kW'!E50+'[1]SOP kWh &amp; kW'!E52</f>
        <v>105341</v>
      </c>
      <c r="G45" s="11">
        <f>+'[1]SOP kWh &amp; kW'!F50+'[1]SOP kWh &amp; kW'!F52</f>
        <v>72797</v>
      </c>
      <c r="H45" s="11">
        <f>+'[1]SOP kWh &amp; kW'!G50+'[1]SOP kWh &amp; kW'!G52</f>
        <v>113611</v>
      </c>
      <c r="I45" s="11">
        <f>+'[1]SOP kWh &amp; kW'!H50+'[1]SOP kWh &amp; kW'!H52</f>
        <v>90687</v>
      </c>
      <c r="J45" s="11">
        <f>+'[1]SOP kWh &amp; kW'!I50+'[1]SOP kWh &amp; kW'!I52</f>
        <v>84859</v>
      </c>
      <c r="K45" s="11">
        <f>+'[1]SOP kWh &amp; kW'!J50+'[1]SOP kWh &amp; kW'!J52</f>
        <v>96759</v>
      </c>
      <c r="L45" s="11">
        <f>+'[1]SOP kWh &amp; kW'!K50+'[1]SOP kWh &amp; kW'!K52</f>
        <v>110806</v>
      </c>
      <c r="M45" s="11">
        <f>+'[1]SOP kWh &amp; kW'!L50+'[1]SOP kWh &amp; kW'!L52</f>
        <v>102368</v>
      </c>
      <c r="N45" s="11">
        <f>+'[1]SOP kWh &amp; kW'!M50+'[1]SOP kWh &amp; kW'!M52</f>
        <v>100760</v>
      </c>
      <c r="O45" s="12">
        <f>SUM(C45:N45)</f>
        <v>1303905</v>
      </c>
    </row>
    <row r="46" spans="2:15" ht="12.75">
      <c r="B46" s="4" t="s">
        <v>20</v>
      </c>
      <c r="C46" s="11">
        <f>+'[1]SOP kWh &amp; kW'!B62+'[1]SOP kWh &amp; kW'!B64</f>
        <v>245555</v>
      </c>
      <c r="D46" s="11">
        <f>+'[1]SOP kWh &amp; kW'!C62+'[1]SOP kWh &amp; kW'!C64</f>
        <v>198218</v>
      </c>
      <c r="E46" s="11">
        <f>+'[1]SOP kWh &amp; kW'!D62+'[1]SOP kWh &amp; kW'!D64</f>
        <v>230901</v>
      </c>
      <c r="F46" s="11">
        <f>+'[1]SOP kWh &amp; kW'!E62+'[1]SOP kWh &amp; kW'!E64</f>
        <v>182626</v>
      </c>
      <c r="G46" s="11">
        <f>+'[1]SOP kWh &amp; kW'!F62+'[1]SOP kWh &amp; kW'!F64</f>
        <v>204280</v>
      </c>
      <c r="H46" s="11">
        <f>+'[1]SOP kWh &amp; kW'!G62+'[1]SOP kWh &amp; kW'!G64</f>
        <v>313495</v>
      </c>
      <c r="I46" s="11">
        <f>+'[1]SOP kWh &amp; kW'!H62+'[1]SOP kWh &amp; kW'!H64</f>
        <v>156188</v>
      </c>
      <c r="J46" s="11">
        <f>+'[1]SOP kWh &amp; kW'!I62+'[1]SOP kWh &amp; kW'!I64</f>
        <v>171589</v>
      </c>
      <c r="K46" s="11">
        <f>+'[1]SOP kWh &amp; kW'!J62+'[1]SOP kWh &amp; kW'!J64</f>
        <v>167422</v>
      </c>
      <c r="L46" s="11">
        <f>+'[1]SOP kWh &amp; kW'!K62+'[1]SOP kWh &amp; kW'!K64</f>
        <v>364481</v>
      </c>
      <c r="M46" s="11">
        <f>+'[1]SOP kWh &amp; kW'!L62+'[1]SOP kWh &amp; kW'!L64</f>
        <v>160945</v>
      </c>
      <c r="N46" s="11">
        <f>+'[1]SOP kWh &amp; kW'!M62+'[1]SOP kWh &amp; kW'!M64</f>
        <v>186477</v>
      </c>
      <c r="O46" s="12">
        <f>SUM(C46:N46)</f>
        <v>2582177</v>
      </c>
    </row>
    <row r="47" spans="2:17" ht="12.75">
      <c r="B47" s="4" t="s">
        <v>21</v>
      </c>
      <c r="C47" s="11">
        <f>SUM(C44:C46)</f>
        <v>541829</v>
      </c>
      <c r="D47" s="11">
        <f aca="true" t="shared" si="4" ref="D47:N47">SUM(D44:D46)</f>
        <v>506658</v>
      </c>
      <c r="E47" s="11">
        <f t="shared" si="4"/>
        <v>548413</v>
      </c>
      <c r="F47" s="11">
        <f t="shared" si="4"/>
        <v>432394</v>
      </c>
      <c r="G47" s="11">
        <f t="shared" si="4"/>
        <v>416264</v>
      </c>
      <c r="H47" s="11">
        <f t="shared" si="4"/>
        <v>632001</v>
      </c>
      <c r="I47" s="11">
        <f t="shared" si="4"/>
        <v>389645</v>
      </c>
      <c r="J47" s="11">
        <f t="shared" si="4"/>
        <v>407190</v>
      </c>
      <c r="K47" s="11">
        <f t="shared" si="4"/>
        <v>409360</v>
      </c>
      <c r="L47" s="11">
        <f t="shared" si="4"/>
        <v>684256</v>
      </c>
      <c r="M47" s="11">
        <f t="shared" si="4"/>
        <v>427257</v>
      </c>
      <c r="N47" s="11">
        <f t="shared" si="4"/>
        <v>448459</v>
      </c>
      <c r="O47" s="12">
        <f>SUM(C47:N47)</f>
        <v>5843726</v>
      </c>
      <c r="Q47" s="12"/>
    </row>
    <row r="48" spans="3:14" ht="12.75"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7" ht="12.75">
      <c r="B49" s="4" t="s">
        <v>22</v>
      </c>
      <c r="C49" s="11">
        <f>+'[1]SOP kWh &amp; kW'!B25+'[1]SOP kWh &amp; kW'!B27</f>
        <v>2551.8</v>
      </c>
      <c r="D49" s="11">
        <f>+'[1]SOP kWh &amp; kW'!C25+'[1]SOP kWh &amp; kW'!C27</f>
        <v>2315.75</v>
      </c>
      <c r="E49" s="11">
        <f>+'[1]SOP kWh &amp; kW'!D25+'[1]SOP kWh &amp; kW'!D27</f>
        <v>2830.0699999999997</v>
      </c>
      <c r="F49" s="11">
        <f>+'[1]SOP kWh &amp; kW'!E25+'[1]SOP kWh &amp; kW'!E27</f>
        <v>2573</v>
      </c>
      <c r="G49" s="11">
        <f>+'[1]SOP kWh &amp; kW'!F25+'[1]SOP kWh &amp; kW'!F27</f>
        <v>2965.52</v>
      </c>
      <c r="H49" s="11">
        <f>+'[1]SOP kWh &amp; kW'!G25+'[1]SOP kWh &amp; kW'!G27</f>
        <v>4217.22</v>
      </c>
      <c r="I49" s="11">
        <f>+'[1]SOP kWh &amp; kW'!H25+'[1]SOP kWh &amp; kW'!H27</f>
        <v>2246.22</v>
      </c>
      <c r="J49" s="11">
        <f>+'[1]SOP kWh &amp; kW'!I25+'[1]SOP kWh &amp; kW'!I27</f>
        <v>7390.2699999999995</v>
      </c>
      <c r="K49" s="11">
        <f>+'[1]SOP kWh &amp; kW'!J25+'[1]SOP kWh &amp; kW'!J27</f>
        <v>5786.2699999999995</v>
      </c>
      <c r="L49" s="11">
        <f>+'[1]SOP kWh &amp; kW'!K25+'[1]SOP kWh &amp; kW'!K27</f>
        <v>6710.070000000001</v>
      </c>
      <c r="M49" s="11">
        <f>+'[1]SOP kWh &amp; kW'!L25+'[1]SOP kWh &amp; kW'!L27</f>
        <v>3708.15</v>
      </c>
      <c r="N49" s="11">
        <f>+'[1]SOP kWh &amp; kW'!M25+'[1]SOP kWh &amp; kW'!M27</f>
        <v>3295.3199999999997</v>
      </c>
      <c r="O49" s="12">
        <f>SUM(C49:N49)</f>
        <v>46589.66</v>
      </c>
      <c r="Q49" s="12"/>
    </row>
    <row r="50" spans="2:17" ht="12.75">
      <c r="B50" s="4" t="s">
        <v>23</v>
      </c>
      <c r="C50" s="11">
        <f>+'[1]SOP kWh &amp; kW'!B85+'[1]SOP kWh &amp; kW'!B87</f>
        <v>3918.55</v>
      </c>
      <c r="D50" s="11">
        <f>+'[1]SOP kWh &amp; kW'!C85+'[1]SOP kWh &amp; kW'!C87</f>
        <v>2594.37</v>
      </c>
      <c r="E50" s="11">
        <f>+'[1]SOP kWh &amp; kW'!D85+'[1]SOP kWh &amp; kW'!D87</f>
        <v>2758.55</v>
      </c>
      <c r="F50" s="11">
        <f>+'[1]SOP kWh &amp; kW'!E85+'[1]SOP kWh &amp; kW'!E87</f>
        <v>2330.87</v>
      </c>
      <c r="G50" s="11">
        <f>+'[1]SOP kWh &amp; kW'!F85+'[1]SOP kWh &amp; kW'!F87</f>
        <v>2102.92</v>
      </c>
      <c r="H50" s="11">
        <f>+'[1]SOP kWh &amp; kW'!G85+'[1]SOP kWh &amp; kW'!G87</f>
        <v>3395.27</v>
      </c>
      <c r="I50" s="11">
        <f>+'[1]SOP kWh &amp; kW'!H85+'[1]SOP kWh &amp; kW'!H87</f>
        <v>2409.17</v>
      </c>
      <c r="J50" s="11">
        <f>+'[1]SOP kWh &amp; kW'!I85+'[1]SOP kWh &amp; kW'!I87</f>
        <v>2450.6</v>
      </c>
      <c r="K50" s="11">
        <f>+'[1]SOP kWh &amp; kW'!J85+'[1]SOP kWh &amp; kW'!J87</f>
        <v>2622.35</v>
      </c>
      <c r="L50" s="11">
        <f>+'[1]SOP kWh &amp; kW'!K85+'[1]SOP kWh &amp; kW'!K87</f>
        <v>6485.17</v>
      </c>
      <c r="M50" s="11">
        <f>+'[1]SOP kWh &amp; kW'!L85+'[1]SOP kWh &amp; kW'!L87</f>
        <v>3871.02</v>
      </c>
      <c r="N50" s="11">
        <f>+'[1]SOP kWh &amp; kW'!M85+'[1]SOP kWh &amp; kW'!M87</f>
        <v>2631.1</v>
      </c>
      <c r="O50" s="12">
        <f>SUM(C50:N50)</f>
        <v>37569.93999999999</v>
      </c>
      <c r="Q50" s="12"/>
    </row>
    <row r="52" spans="1:15" ht="12.75">
      <c r="A52" s="10" t="s">
        <v>28</v>
      </c>
      <c r="B52" s="4" t="s">
        <v>17</v>
      </c>
      <c r="C52" s="11">
        <f>+'[3]Customer Count'!C19+'[3]Customer Count'!C24+'[3]Customer Count'!C31</f>
        <v>5</v>
      </c>
      <c r="D52" s="11">
        <f>+'[3]Customer Count'!D19+'[3]Customer Count'!D24+'[3]Customer Count'!D31</f>
        <v>5</v>
      </c>
      <c r="E52" s="11">
        <f>+'[3]Customer Count'!E19+'[3]Customer Count'!E24+'[3]Customer Count'!E31</f>
        <v>5</v>
      </c>
      <c r="F52" s="11">
        <f>+'[3]Customer Count'!F19+'[3]Customer Count'!F24+'[3]Customer Count'!F31</f>
        <v>5</v>
      </c>
      <c r="G52" s="11">
        <f>+'[3]Customer Count'!G19+'[3]Customer Count'!G24+'[3]Customer Count'!G31</f>
        <v>5</v>
      </c>
      <c r="H52" s="11">
        <f>+'[3]Customer Count'!H19+'[3]Customer Count'!H24+'[3]Customer Count'!H31</f>
        <v>5</v>
      </c>
      <c r="I52" s="11">
        <f>+'[3]Customer Count'!I19+'[3]Customer Count'!I24+'[3]Customer Count'!I31</f>
        <v>5</v>
      </c>
      <c r="J52" s="11">
        <f>+'[3]Customer Count'!J19+'[3]Customer Count'!J24+'[3]Customer Count'!J31</f>
        <v>5</v>
      </c>
      <c r="K52" s="11">
        <f>+'[3]Customer Count'!K19+'[3]Customer Count'!K24+'[3]Customer Count'!K31</f>
        <v>5</v>
      </c>
      <c r="L52" s="11">
        <f>+'[3]Customer Count'!L19+'[3]Customer Count'!L24+'[3]Customer Count'!L31</f>
        <v>5</v>
      </c>
      <c r="M52" s="11">
        <f>+'[3]Customer Count'!M19+'[3]Customer Count'!M24+'[3]Customer Count'!M31</f>
        <v>5</v>
      </c>
      <c r="N52" s="11">
        <f>+'[3]Customer Count'!N19+'[3]Customer Count'!N24+'[3]Customer Count'!N31</f>
        <v>5</v>
      </c>
      <c r="O52" s="12">
        <f>AVERAGE(C52:N52)</f>
        <v>5</v>
      </c>
    </row>
    <row r="53" spans="2:15" ht="12.75">
      <c r="B53" s="4" t="s">
        <v>18</v>
      </c>
      <c r="C53" s="11">
        <f>+'[1]SOP kWh &amp; kW'!B39</f>
        <v>368851</v>
      </c>
      <c r="D53" s="11">
        <f>+'[1]SOP kWh &amp; kW'!C39</f>
        <v>179887</v>
      </c>
      <c r="E53" s="11">
        <f>+'[1]SOP kWh &amp; kW'!D39</f>
        <v>219028</v>
      </c>
      <c r="F53" s="11">
        <f>+'[1]SOP kWh &amp; kW'!E39</f>
        <v>407759</v>
      </c>
      <c r="G53" s="11">
        <f>+'[1]SOP kWh &amp; kW'!F39</f>
        <v>331722</v>
      </c>
      <c r="H53" s="11">
        <f>+'[1]SOP kWh &amp; kW'!G39</f>
        <v>390137</v>
      </c>
      <c r="I53" s="11">
        <f>+'[1]SOP kWh &amp; kW'!H39</f>
        <v>101353</v>
      </c>
      <c r="J53" s="11">
        <f>+'[1]SOP kWh &amp; kW'!I39</f>
        <v>41576</v>
      </c>
      <c r="K53" s="11">
        <f>+'[1]SOP kWh &amp; kW'!J39</f>
        <v>129198</v>
      </c>
      <c r="L53" s="11">
        <f>+'[1]SOP kWh &amp; kW'!K39</f>
        <v>54146</v>
      </c>
      <c r="M53" s="11">
        <f>+'[1]SOP kWh &amp; kW'!L39</f>
        <v>290316</v>
      </c>
      <c r="N53" s="11">
        <f>+'[1]SOP kWh &amp; kW'!M39</f>
        <v>232317</v>
      </c>
      <c r="O53" s="12">
        <f>SUM(C53:N53)</f>
        <v>2746290</v>
      </c>
    </row>
    <row r="54" spans="2:15" ht="12.75">
      <c r="B54" s="4" t="s">
        <v>19</v>
      </c>
      <c r="C54" s="11">
        <f>+'[1]SOP kWh &amp; kW'!B51</f>
        <v>347775</v>
      </c>
      <c r="D54" s="11">
        <f>+'[1]SOP kWh &amp; kW'!C51</f>
        <v>148497</v>
      </c>
      <c r="E54" s="11">
        <f>+'[1]SOP kWh &amp; kW'!D51</f>
        <v>262881</v>
      </c>
      <c r="F54" s="11">
        <f>+'[1]SOP kWh &amp; kW'!E51</f>
        <v>225516</v>
      </c>
      <c r="G54" s="11">
        <f>+'[1]SOP kWh &amp; kW'!F51</f>
        <v>153164</v>
      </c>
      <c r="H54" s="11">
        <f>+'[1]SOP kWh &amp; kW'!G51</f>
        <v>192502</v>
      </c>
      <c r="I54" s="11">
        <f>+'[1]SOP kWh &amp; kW'!H51</f>
        <v>36869</v>
      </c>
      <c r="J54" s="11">
        <f>+'[1]SOP kWh &amp; kW'!I51</f>
        <v>9012</v>
      </c>
      <c r="K54" s="11">
        <f>+'[1]SOP kWh &amp; kW'!J51</f>
        <v>52766</v>
      </c>
      <c r="L54" s="11">
        <f>+'[1]SOP kWh &amp; kW'!K51</f>
        <v>25816</v>
      </c>
      <c r="M54" s="11">
        <f>+'[1]SOP kWh &amp; kW'!L51</f>
        <v>138891</v>
      </c>
      <c r="N54" s="11">
        <f>+'[1]SOP kWh &amp; kW'!M51</f>
        <v>152059</v>
      </c>
      <c r="O54" s="12">
        <f>SUM(C54:N54)</f>
        <v>1745748</v>
      </c>
    </row>
    <row r="55" spans="2:15" ht="12.75">
      <c r="B55" s="4" t="s">
        <v>20</v>
      </c>
      <c r="C55" s="11">
        <f>+'[1]SOP kWh &amp; kW'!B63</f>
        <v>884076</v>
      </c>
      <c r="D55" s="11">
        <f>+'[1]SOP kWh &amp; kW'!C63</f>
        <v>344210</v>
      </c>
      <c r="E55" s="11">
        <f>+'[1]SOP kWh &amp; kW'!D63</f>
        <v>491283</v>
      </c>
      <c r="F55" s="11">
        <f>+'[1]SOP kWh &amp; kW'!E63</f>
        <v>877247</v>
      </c>
      <c r="G55" s="11">
        <f>+'[1]SOP kWh &amp; kW'!F63</f>
        <v>521625</v>
      </c>
      <c r="H55" s="11">
        <f>+'[1]SOP kWh &amp; kW'!G63</f>
        <v>707405</v>
      </c>
      <c r="I55" s="11">
        <f>+'[1]SOP kWh &amp; kW'!H63</f>
        <v>225659</v>
      </c>
      <c r="J55" s="11">
        <f>+'[1]SOP kWh &amp; kW'!I63</f>
        <v>380518</v>
      </c>
      <c r="K55" s="11">
        <f>+'[1]SOP kWh &amp; kW'!J63</f>
        <v>866040</v>
      </c>
      <c r="L55" s="11">
        <f>+'[1]SOP kWh &amp; kW'!K63</f>
        <v>478548</v>
      </c>
      <c r="M55" s="11">
        <f>+'[1]SOP kWh &amp; kW'!L63</f>
        <v>932018</v>
      </c>
      <c r="N55" s="11">
        <f>+'[1]SOP kWh &amp; kW'!M63</f>
        <v>983159</v>
      </c>
      <c r="O55" s="12">
        <f>SUM(C55:N55)</f>
        <v>7691788</v>
      </c>
    </row>
    <row r="56" spans="2:15" ht="12.75">
      <c r="B56" s="4" t="s">
        <v>21</v>
      </c>
      <c r="C56" s="11">
        <f>SUM(C53:C55)</f>
        <v>1600702</v>
      </c>
      <c r="D56" s="11">
        <f aca="true" t="shared" si="5" ref="D56:N56">SUM(D53:D55)</f>
        <v>672594</v>
      </c>
      <c r="E56" s="11">
        <f t="shared" si="5"/>
        <v>973192</v>
      </c>
      <c r="F56" s="11">
        <f t="shared" si="5"/>
        <v>1510522</v>
      </c>
      <c r="G56" s="11">
        <f t="shared" si="5"/>
        <v>1006511</v>
      </c>
      <c r="H56" s="11">
        <f t="shared" si="5"/>
        <v>1290044</v>
      </c>
      <c r="I56" s="11">
        <f t="shared" si="5"/>
        <v>363881</v>
      </c>
      <c r="J56" s="11">
        <f t="shared" si="5"/>
        <v>431106</v>
      </c>
      <c r="K56" s="11">
        <f t="shared" si="5"/>
        <v>1048004</v>
      </c>
      <c r="L56" s="11">
        <f t="shared" si="5"/>
        <v>558510</v>
      </c>
      <c r="M56" s="11">
        <f t="shared" si="5"/>
        <v>1361225</v>
      </c>
      <c r="N56" s="11">
        <f t="shared" si="5"/>
        <v>1367535</v>
      </c>
      <c r="O56" s="12">
        <f>SUM(C56:N56)</f>
        <v>12183826</v>
      </c>
    </row>
    <row r="57" spans="3:14" ht="12.75"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2:15" ht="12.75">
      <c r="B58" s="4" t="s">
        <v>22</v>
      </c>
      <c r="C58" s="11">
        <f>+'[1]SOP kWh &amp; kW'!B26</f>
        <v>9942</v>
      </c>
      <c r="D58" s="11">
        <f>+'[1]SOP kWh &amp; kW'!C26</f>
        <v>6483</v>
      </c>
      <c r="E58" s="11">
        <f>+'[1]SOP kWh &amp; kW'!D26</f>
        <v>7481</v>
      </c>
      <c r="F58" s="11">
        <f>+'[1]SOP kWh &amp; kW'!E26</f>
        <v>8289.2</v>
      </c>
      <c r="G58" s="11">
        <f>+'[1]SOP kWh &amp; kW'!F26</f>
        <v>7417.2</v>
      </c>
      <c r="H58" s="11">
        <f>+'[1]SOP kWh &amp; kW'!G26</f>
        <v>4118.8</v>
      </c>
      <c r="I58" s="11">
        <f>+'[1]SOP kWh &amp; kW'!H26</f>
        <v>9785.2</v>
      </c>
      <c r="J58" s="11">
        <f>+'[1]SOP kWh &amp; kW'!I26</f>
        <v>6033</v>
      </c>
      <c r="K58" s="11">
        <f>+'[1]SOP kWh &amp; kW'!J26</f>
        <v>12234</v>
      </c>
      <c r="L58" s="11">
        <f>+'[1]SOP kWh &amp; kW'!K26</f>
        <v>4510</v>
      </c>
      <c r="M58" s="11">
        <f>+'[1]SOP kWh &amp; kW'!L26</f>
        <v>8962.8</v>
      </c>
      <c r="N58" s="11">
        <f>+'[1]SOP kWh &amp; kW'!M26</f>
        <v>6962</v>
      </c>
      <c r="O58" s="12">
        <f>SUM(C58:N58)</f>
        <v>92218.20000000001</v>
      </c>
    </row>
    <row r="59" spans="2:15" ht="12.75">
      <c r="B59" s="4" t="s">
        <v>23</v>
      </c>
      <c r="C59" s="11">
        <f>+'[1]SOP kWh &amp; kW'!B86</f>
        <v>10198.4</v>
      </c>
      <c r="D59" s="11">
        <f>+'[1]SOP kWh &amp; kW'!C86</f>
        <v>7845.2</v>
      </c>
      <c r="E59" s="11">
        <f>+'[1]SOP kWh &amp; kW'!D86</f>
        <v>12579.2</v>
      </c>
      <c r="F59" s="11">
        <f>+'[1]SOP kWh &amp; kW'!E86</f>
        <v>6818.6</v>
      </c>
      <c r="G59" s="11">
        <f>+'[1]SOP kWh &amp; kW'!F86</f>
        <v>5923.6</v>
      </c>
      <c r="H59" s="11">
        <f>+'[1]SOP kWh &amp; kW'!G86</f>
        <v>3923.6</v>
      </c>
      <c r="I59" s="11">
        <f>+'[1]SOP kWh &amp; kW'!H86</f>
        <v>9126.4</v>
      </c>
      <c r="J59" s="11">
        <f>+'[1]SOP kWh &amp; kW'!I86</f>
        <v>1897</v>
      </c>
      <c r="K59" s="11">
        <f>+'[1]SOP kWh &amp; kW'!J86</f>
        <v>6184</v>
      </c>
      <c r="L59" s="11">
        <f>+'[1]SOP kWh &amp; kW'!K86</f>
        <v>3614</v>
      </c>
      <c r="M59" s="11">
        <f>+'[1]SOP kWh &amp; kW'!L86</f>
        <v>7377.6</v>
      </c>
      <c r="N59" s="11">
        <f>+'[1]SOP kWh &amp; kW'!M86</f>
        <v>13300.4</v>
      </c>
      <c r="O59" s="12">
        <f>SUM(C59:N59)</f>
        <v>88788</v>
      </c>
    </row>
    <row r="60" ht="12.75">
      <c r="O60" s="12"/>
    </row>
    <row r="61" ht="12.75">
      <c r="O61" s="12"/>
    </row>
    <row r="62" spans="1:15" ht="12.75">
      <c r="A62" s="16" t="s">
        <v>29</v>
      </c>
      <c r="B62" s="17" t="s">
        <v>17</v>
      </c>
      <c r="C62" s="18">
        <f>+C52+C43+C34+C25+C16+C7</f>
        <v>70</v>
      </c>
      <c r="D62" s="18">
        <f aca="true" t="shared" si="6" ref="D62:N62">+D52+D43+D34+D25+D16+D7</f>
        <v>71</v>
      </c>
      <c r="E62" s="18">
        <f t="shared" si="6"/>
        <v>72</v>
      </c>
      <c r="F62" s="18">
        <f t="shared" si="6"/>
        <v>72</v>
      </c>
      <c r="G62" s="18">
        <f t="shared" si="6"/>
        <v>72</v>
      </c>
      <c r="H62" s="18">
        <f t="shared" si="6"/>
        <v>72</v>
      </c>
      <c r="I62" s="18">
        <f t="shared" si="6"/>
        <v>72</v>
      </c>
      <c r="J62" s="18">
        <f t="shared" si="6"/>
        <v>73</v>
      </c>
      <c r="K62" s="18">
        <f t="shared" si="6"/>
        <v>74</v>
      </c>
      <c r="L62" s="18">
        <f t="shared" si="6"/>
        <v>74</v>
      </c>
      <c r="M62" s="18">
        <f t="shared" si="6"/>
        <v>78</v>
      </c>
      <c r="N62" s="18">
        <f t="shared" si="6"/>
        <v>78</v>
      </c>
      <c r="O62" s="19">
        <f>AVERAGE(C62:N62)</f>
        <v>73.16666666666667</v>
      </c>
    </row>
    <row r="63" spans="1:15" ht="12.75">
      <c r="A63" s="20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8"/>
    </row>
    <row r="64" spans="1:15" ht="12.75">
      <c r="A64" s="20"/>
      <c r="B64" s="7" t="s">
        <v>18</v>
      </c>
      <c r="C64" s="21">
        <f>+C53+C44+C35+C26+C17+C8</f>
        <v>3616814</v>
      </c>
      <c r="D64" s="21">
        <f aca="true" t="shared" si="7" ref="D64:N64">+D53+D44+D35+D26+D17+D8</f>
        <v>3505898</v>
      </c>
      <c r="E64" s="21">
        <f t="shared" si="7"/>
        <v>3884625</v>
      </c>
      <c r="F64" s="21">
        <f t="shared" si="7"/>
        <v>4067506</v>
      </c>
      <c r="G64" s="21">
        <f t="shared" si="7"/>
        <v>3810349</v>
      </c>
      <c r="H64" s="21">
        <f t="shared" si="7"/>
        <v>4456984</v>
      </c>
      <c r="I64" s="21">
        <f t="shared" si="7"/>
        <v>4420401</v>
      </c>
      <c r="J64" s="21">
        <f t="shared" si="7"/>
        <v>4431096</v>
      </c>
      <c r="K64" s="21">
        <f t="shared" si="7"/>
        <v>4427205</v>
      </c>
      <c r="L64" s="21">
        <f t="shared" si="7"/>
        <v>3828885</v>
      </c>
      <c r="M64" s="21">
        <f t="shared" si="7"/>
        <v>4092216</v>
      </c>
      <c r="N64" s="21">
        <f t="shared" si="7"/>
        <v>4263953</v>
      </c>
      <c r="O64" s="28">
        <f>SUM(C64:N64)</f>
        <v>48805932</v>
      </c>
    </row>
    <row r="65" spans="1:15" ht="12.75">
      <c r="A65" s="20"/>
      <c r="B65" s="7" t="s">
        <v>19</v>
      </c>
      <c r="C65" s="21">
        <f aca="true" t="shared" si="8" ref="C65:N66">+C54+C45+C36+C27+C18+C9</f>
        <v>2934100</v>
      </c>
      <c r="D65" s="21">
        <f t="shared" si="8"/>
        <v>2610734</v>
      </c>
      <c r="E65" s="21">
        <f t="shared" si="8"/>
        <v>2906416</v>
      </c>
      <c r="F65" s="21">
        <f t="shared" si="8"/>
        <v>2320989</v>
      </c>
      <c r="G65" s="21">
        <f t="shared" si="8"/>
        <v>1686161</v>
      </c>
      <c r="H65" s="21">
        <f t="shared" si="8"/>
        <v>2008351</v>
      </c>
      <c r="I65" s="21">
        <f t="shared" si="8"/>
        <v>1976924</v>
      </c>
      <c r="J65" s="21">
        <f t="shared" si="8"/>
        <v>2009107</v>
      </c>
      <c r="K65" s="21">
        <f t="shared" si="8"/>
        <v>2051557</v>
      </c>
      <c r="L65" s="21">
        <f t="shared" si="8"/>
        <v>1758422</v>
      </c>
      <c r="M65" s="21">
        <f t="shared" si="8"/>
        <v>1835565</v>
      </c>
      <c r="N65" s="21">
        <f t="shared" si="8"/>
        <v>2443535</v>
      </c>
      <c r="O65" s="28">
        <f>SUM(C65:N65)</f>
        <v>26541861</v>
      </c>
    </row>
    <row r="66" spans="1:15" ht="12.75">
      <c r="A66" s="20"/>
      <c r="B66" s="7" t="s">
        <v>20</v>
      </c>
      <c r="C66" s="21">
        <f t="shared" si="8"/>
        <v>5551985</v>
      </c>
      <c r="D66" s="21">
        <f t="shared" si="8"/>
        <v>4756546</v>
      </c>
      <c r="E66" s="21">
        <f t="shared" si="8"/>
        <v>5230816</v>
      </c>
      <c r="F66" s="21">
        <f t="shared" si="8"/>
        <v>5961011</v>
      </c>
      <c r="G66" s="21">
        <f t="shared" si="8"/>
        <v>6045723</v>
      </c>
      <c r="H66" s="21">
        <f t="shared" si="8"/>
        <v>7180564</v>
      </c>
      <c r="I66" s="21">
        <f t="shared" si="8"/>
        <v>7094855</v>
      </c>
      <c r="J66" s="21">
        <f t="shared" si="8"/>
        <v>6993525</v>
      </c>
      <c r="K66" s="21">
        <f t="shared" si="8"/>
        <v>7845814</v>
      </c>
      <c r="L66" s="21">
        <f t="shared" si="8"/>
        <v>6765691</v>
      </c>
      <c r="M66" s="21">
        <f t="shared" si="8"/>
        <v>7364791</v>
      </c>
      <c r="N66" s="21">
        <f t="shared" si="8"/>
        <v>7129848</v>
      </c>
      <c r="O66" s="28">
        <f>SUM(C66:N66)</f>
        <v>77921169</v>
      </c>
    </row>
    <row r="67" spans="1:15" ht="12.75">
      <c r="A67" s="20"/>
      <c r="B67" s="7" t="s">
        <v>21</v>
      </c>
      <c r="C67" s="21">
        <f>SUM(C64:C66)</f>
        <v>12102899</v>
      </c>
      <c r="D67" s="21">
        <f aca="true" t="shared" si="9" ref="D67:N67">SUM(D64:D66)</f>
        <v>10873178</v>
      </c>
      <c r="E67" s="21">
        <f t="shared" si="9"/>
        <v>12021857</v>
      </c>
      <c r="F67" s="21">
        <f t="shared" si="9"/>
        <v>12349506</v>
      </c>
      <c r="G67" s="21">
        <f t="shared" si="9"/>
        <v>11542233</v>
      </c>
      <c r="H67" s="21">
        <f t="shared" si="9"/>
        <v>13645899</v>
      </c>
      <c r="I67" s="21">
        <f t="shared" si="9"/>
        <v>13492180</v>
      </c>
      <c r="J67" s="21">
        <f t="shared" si="9"/>
        <v>13433728</v>
      </c>
      <c r="K67" s="21">
        <f t="shared" si="9"/>
        <v>14324576</v>
      </c>
      <c r="L67" s="21">
        <f t="shared" si="9"/>
        <v>12352998</v>
      </c>
      <c r="M67" s="21">
        <f t="shared" si="9"/>
        <v>13292572</v>
      </c>
      <c r="N67" s="21">
        <f t="shared" si="9"/>
        <v>13837336</v>
      </c>
      <c r="O67" s="28">
        <f>SUM(C67:N67)</f>
        <v>153268962</v>
      </c>
    </row>
    <row r="68" spans="1:15" ht="12.75">
      <c r="A68" s="20"/>
      <c r="B68" s="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8"/>
    </row>
    <row r="69" spans="1:15" ht="12.75">
      <c r="A69" s="20"/>
      <c r="B69" s="7" t="s">
        <v>22</v>
      </c>
      <c r="C69" s="21">
        <f>+C58+C49+C40+C31+C22+C13</f>
        <v>36284.229999999996</v>
      </c>
      <c r="D69" s="21">
        <f aca="true" t="shared" si="10" ref="D69:N70">+D58+D49+D40+D31+D22+D13</f>
        <v>35654.43</v>
      </c>
      <c r="E69" s="21">
        <f t="shared" si="10"/>
        <v>36659.71</v>
      </c>
      <c r="F69" s="21">
        <f t="shared" si="10"/>
        <v>38588.94</v>
      </c>
      <c r="G69" s="21">
        <f t="shared" si="10"/>
        <v>39835.340000000004</v>
      </c>
      <c r="H69" s="21">
        <f t="shared" si="10"/>
        <v>39768.89</v>
      </c>
      <c r="I69" s="21">
        <f t="shared" si="10"/>
        <v>44869.240000000005</v>
      </c>
      <c r="J69" s="21">
        <f t="shared" si="10"/>
        <v>48155.25</v>
      </c>
      <c r="K69" s="21">
        <f t="shared" si="10"/>
        <v>50142.04</v>
      </c>
      <c r="L69" s="21">
        <f t="shared" si="10"/>
        <v>42150.3</v>
      </c>
      <c r="M69" s="21">
        <f t="shared" si="10"/>
        <v>42317.42999999999</v>
      </c>
      <c r="N69" s="21">
        <f t="shared" si="10"/>
        <v>40546.850000000006</v>
      </c>
      <c r="O69" s="28">
        <f>SUM(C69:N69)</f>
        <v>494972.6499999999</v>
      </c>
    </row>
    <row r="70" spans="1:15" ht="12.75">
      <c r="A70" s="24"/>
      <c r="B70" s="25" t="s">
        <v>23</v>
      </c>
      <c r="C70" s="26">
        <f>+C59+C50+C41+C32+C23+C14</f>
        <v>37187.36</v>
      </c>
      <c r="D70" s="26">
        <f t="shared" si="10"/>
        <v>35607.66</v>
      </c>
      <c r="E70" s="26">
        <f t="shared" si="10"/>
        <v>41267.89</v>
      </c>
      <c r="F70" s="26">
        <f t="shared" si="10"/>
        <v>35294.240000000005</v>
      </c>
      <c r="G70" s="26">
        <f t="shared" si="10"/>
        <v>35304.36</v>
      </c>
      <c r="H70" s="26">
        <f t="shared" si="10"/>
        <v>37392.42</v>
      </c>
      <c r="I70" s="26">
        <f t="shared" si="10"/>
        <v>43249.149999999994</v>
      </c>
      <c r="J70" s="26">
        <f t="shared" si="10"/>
        <v>37522.26</v>
      </c>
      <c r="K70" s="26">
        <f t="shared" si="10"/>
        <v>39290.590000000004</v>
      </c>
      <c r="L70" s="26">
        <f t="shared" si="10"/>
        <v>39297.93</v>
      </c>
      <c r="M70" s="26">
        <f t="shared" si="10"/>
        <v>39467.8</v>
      </c>
      <c r="N70" s="26">
        <f t="shared" si="10"/>
        <v>44231.08</v>
      </c>
      <c r="O70" s="29">
        <f>SUM(C70:N70)</f>
        <v>465112.74</v>
      </c>
    </row>
    <row r="73" ht="12.75">
      <c r="A73" s="13" t="s">
        <v>30</v>
      </c>
    </row>
  </sheetData>
  <printOptions horizontalCentered="1"/>
  <pageMargins left="0.75" right="0.75" top="0.5" bottom="0.5" header="0.5" footer="0.5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3" bestFit="1" customWidth="1"/>
    <col min="2" max="2" width="12.7109375" style="4" bestFit="1" customWidth="1"/>
    <col min="3" max="3" width="13.8515625" style="11" bestFit="1" customWidth="1"/>
    <col min="4" max="14" width="12.28125" style="11" bestFit="1" customWidth="1"/>
    <col min="15" max="15" width="13.8515625" style="4" bestFit="1" customWidth="1"/>
    <col min="16" max="16" width="11.140625" style="4" customWidth="1"/>
    <col min="17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2.75">
      <c r="A4" s="5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7" ht="12.75">
      <c r="A5" s="30" t="s">
        <v>32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1"/>
      <c r="P5" s="31"/>
      <c r="Q5" s="31"/>
    </row>
    <row r="6" spans="1:15" s="7" customFormat="1" ht="12.75">
      <c r="A6" s="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5" ht="12.75">
      <c r="A7" s="10" t="s">
        <v>16</v>
      </c>
      <c r="B7" s="4" t="s">
        <v>17</v>
      </c>
      <c r="C7" s="11">
        <v>212</v>
      </c>
      <c r="D7" s="11">
        <v>214</v>
      </c>
      <c r="E7" s="11">
        <v>215</v>
      </c>
      <c r="F7" s="11">
        <v>215</v>
      </c>
      <c r="G7" s="11">
        <v>215</v>
      </c>
      <c r="H7" s="11">
        <v>215</v>
      </c>
      <c r="I7" s="11">
        <v>215</v>
      </c>
      <c r="J7" s="11">
        <v>216</v>
      </c>
      <c r="K7" s="11">
        <v>218</v>
      </c>
      <c r="L7" s="11">
        <v>218</v>
      </c>
      <c r="M7" s="11">
        <v>222</v>
      </c>
      <c r="N7" s="11">
        <v>222</v>
      </c>
      <c r="O7" s="12">
        <v>216.41666666666666</v>
      </c>
    </row>
    <row r="8" spans="2:15" ht="12.75">
      <c r="B8" s="4" t="s">
        <v>18</v>
      </c>
      <c r="C8" s="11">
        <v>11588180</v>
      </c>
      <c r="D8" s="11">
        <v>11838310</v>
      </c>
      <c r="E8" s="11">
        <v>12651020</v>
      </c>
      <c r="F8" s="11">
        <v>12515800</v>
      </c>
      <c r="G8" s="11">
        <v>12147350</v>
      </c>
      <c r="H8" s="11">
        <v>14537360</v>
      </c>
      <c r="I8" s="11">
        <v>15730640</v>
      </c>
      <c r="J8" s="11">
        <v>15451230</v>
      </c>
      <c r="K8" s="11">
        <v>14892210</v>
      </c>
      <c r="L8" s="11">
        <v>12695930</v>
      </c>
      <c r="M8" s="11">
        <v>12842300</v>
      </c>
      <c r="N8" s="11">
        <v>13078720</v>
      </c>
      <c r="O8" s="12">
        <v>159969050</v>
      </c>
    </row>
    <row r="9" spans="2:15" ht="12.75">
      <c r="B9" s="4" t="s">
        <v>19</v>
      </c>
      <c r="C9" s="11">
        <v>9708280</v>
      </c>
      <c r="D9" s="11">
        <v>9096230</v>
      </c>
      <c r="E9" s="11">
        <v>9533810</v>
      </c>
      <c r="F9" s="11">
        <v>7087380</v>
      </c>
      <c r="G9" s="11">
        <v>5598290</v>
      </c>
      <c r="H9" s="11">
        <v>6691550</v>
      </c>
      <c r="I9" s="11">
        <v>7256900</v>
      </c>
      <c r="J9" s="11">
        <v>7222180</v>
      </c>
      <c r="K9" s="11">
        <v>7103410</v>
      </c>
      <c r="L9" s="11">
        <v>6020450</v>
      </c>
      <c r="M9" s="11">
        <v>5873600</v>
      </c>
      <c r="N9" s="11">
        <v>8010220</v>
      </c>
      <c r="O9" s="12">
        <v>89202300</v>
      </c>
    </row>
    <row r="10" spans="2:15" ht="12.75">
      <c r="B10" s="4" t="s">
        <v>20</v>
      </c>
      <c r="C10" s="11">
        <v>17188490</v>
      </c>
      <c r="D10" s="11">
        <v>16263190</v>
      </c>
      <c r="E10" s="11">
        <v>17211090</v>
      </c>
      <c r="F10" s="11">
        <v>18802030</v>
      </c>
      <c r="G10" s="11">
        <v>19953650</v>
      </c>
      <c r="H10" s="11">
        <v>24164800</v>
      </c>
      <c r="I10" s="11">
        <v>26466360</v>
      </c>
      <c r="J10" s="11">
        <v>24641990</v>
      </c>
      <c r="K10" s="11">
        <v>24286390</v>
      </c>
      <c r="L10" s="11">
        <v>21569250</v>
      </c>
      <c r="M10" s="11">
        <v>21559610</v>
      </c>
      <c r="N10" s="11">
        <v>19558500</v>
      </c>
      <c r="O10" s="12">
        <v>251665350</v>
      </c>
    </row>
    <row r="11" spans="2:15" ht="12.75">
      <c r="B11" s="4" t="s">
        <v>21</v>
      </c>
      <c r="C11" s="11">
        <v>38484950</v>
      </c>
      <c r="D11" s="11">
        <v>37197730</v>
      </c>
      <c r="E11" s="11">
        <v>39395920</v>
      </c>
      <c r="F11" s="11">
        <v>38405210</v>
      </c>
      <c r="G11" s="11">
        <v>37699290</v>
      </c>
      <c r="H11" s="11">
        <v>45393710</v>
      </c>
      <c r="I11" s="11">
        <v>49453900</v>
      </c>
      <c r="J11" s="11">
        <v>47315400</v>
      </c>
      <c r="K11" s="11">
        <v>46282010</v>
      </c>
      <c r="L11" s="11">
        <v>40285630</v>
      </c>
      <c r="M11" s="11">
        <v>40275510</v>
      </c>
      <c r="N11" s="11">
        <v>40647440</v>
      </c>
      <c r="O11" s="12">
        <v>500836700</v>
      </c>
    </row>
    <row r="13" spans="2:15" ht="12.75">
      <c r="B13" s="4" t="s">
        <v>22</v>
      </c>
      <c r="C13" s="11">
        <v>87663.63</v>
      </c>
      <c r="D13" s="11">
        <v>87801.56</v>
      </c>
      <c r="E13" s="11">
        <v>88620.18</v>
      </c>
      <c r="F13" s="11">
        <v>92130.23</v>
      </c>
      <c r="G13" s="11">
        <v>97183.38</v>
      </c>
      <c r="H13" s="11">
        <v>107855.75</v>
      </c>
      <c r="I13" s="11">
        <v>112136.38</v>
      </c>
      <c r="J13" s="11">
        <v>114940.14</v>
      </c>
      <c r="K13" s="11">
        <v>106098.73</v>
      </c>
      <c r="L13" s="11">
        <v>99510.55</v>
      </c>
      <c r="M13" s="11">
        <v>97369.06000000007</v>
      </c>
      <c r="N13" s="11">
        <v>96629.63</v>
      </c>
      <c r="O13" s="12">
        <v>1187939.22</v>
      </c>
    </row>
    <row r="14" spans="2:15" ht="12.75">
      <c r="B14" s="4" t="s">
        <v>23</v>
      </c>
      <c r="C14" s="11">
        <v>84920.23</v>
      </c>
      <c r="D14" s="11">
        <v>84183.76</v>
      </c>
      <c r="E14" s="11">
        <v>85265.20000000006</v>
      </c>
      <c r="F14" s="11">
        <v>89016.78000000006</v>
      </c>
      <c r="G14" s="11">
        <v>93945.02</v>
      </c>
      <c r="H14" s="11">
        <v>104481.27</v>
      </c>
      <c r="I14" s="11">
        <v>110678.95</v>
      </c>
      <c r="J14" s="11">
        <v>112322.55</v>
      </c>
      <c r="K14" s="11">
        <v>103437.65</v>
      </c>
      <c r="L14" s="11">
        <v>97665.23</v>
      </c>
      <c r="M14" s="11">
        <v>93991.31</v>
      </c>
      <c r="N14" s="11">
        <v>92507.33</v>
      </c>
      <c r="O14" s="12">
        <v>1152415.28</v>
      </c>
    </row>
    <row r="15" spans="3:14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5" ht="12.75">
      <c r="A16" s="10" t="s">
        <v>24</v>
      </c>
      <c r="B16" s="4" t="s">
        <v>17</v>
      </c>
      <c r="C16" s="11">
        <v>66</v>
      </c>
      <c r="D16" s="11">
        <v>66</v>
      </c>
      <c r="E16" s="11">
        <v>66</v>
      </c>
      <c r="F16" s="11">
        <v>66</v>
      </c>
      <c r="G16" s="11">
        <v>66</v>
      </c>
      <c r="H16" s="11">
        <v>66</v>
      </c>
      <c r="I16" s="11">
        <v>66</v>
      </c>
      <c r="J16" s="11">
        <v>66</v>
      </c>
      <c r="K16" s="11">
        <v>66</v>
      </c>
      <c r="L16" s="11">
        <v>66</v>
      </c>
      <c r="M16" s="11">
        <v>66</v>
      </c>
      <c r="N16" s="11">
        <v>66</v>
      </c>
      <c r="O16" s="12">
        <v>66</v>
      </c>
    </row>
    <row r="17" spans="2:15" ht="12.75">
      <c r="B17" s="4" t="s">
        <v>18</v>
      </c>
      <c r="C17" s="11">
        <v>4095858</v>
      </c>
      <c r="D17" s="11">
        <v>4260580</v>
      </c>
      <c r="E17" s="11">
        <v>4554540</v>
      </c>
      <c r="F17" s="11">
        <v>4519888</v>
      </c>
      <c r="G17" s="11">
        <v>4306890</v>
      </c>
      <c r="H17" s="11">
        <v>4919242</v>
      </c>
      <c r="I17" s="11">
        <v>5054280</v>
      </c>
      <c r="J17" s="11">
        <v>4889270</v>
      </c>
      <c r="K17" s="11">
        <v>4964592</v>
      </c>
      <c r="L17" s="11">
        <v>4448050</v>
      </c>
      <c r="M17" s="11">
        <v>4693646</v>
      </c>
      <c r="N17" s="11">
        <v>4415218</v>
      </c>
      <c r="O17" s="12">
        <v>55122054</v>
      </c>
    </row>
    <row r="18" spans="2:15" ht="12.75">
      <c r="B18" s="4" t="s">
        <v>19</v>
      </c>
      <c r="C18" s="11">
        <v>3399244</v>
      </c>
      <c r="D18" s="11">
        <v>3245954</v>
      </c>
      <c r="E18" s="11">
        <v>3448192</v>
      </c>
      <c r="F18" s="11">
        <v>2515936</v>
      </c>
      <c r="G18" s="11">
        <v>2049414</v>
      </c>
      <c r="H18" s="11">
        <v>2358242</v>
      </c>
      <c r="I18" s="11">
        <v>2402606</v>
      </c>
      <c r="J18" s="11">
        <v>2379790</v>
      </c>
      <c r="K18" s="11">
        <v>2409414</v>
      </c>
      <c r="L18" s="11">
        <v>2131804</v>
      </c>
      <c r="M18" s="11">
        <v>2109226</v>
      </c>
      <c r="N18" s="11">
        <v>2704076</v>
      </c>
      <c r="O18" s="12">
        <v>31153898</v>
      </c>
    </row>
    <row r="19" spans="2:15" ht="12.75">
      <c r="B19" s="4" t="s">
        <v>20</v>
      </c>
      <c r="C19" s="11">
        <v>6321462</v>
      </c>
      <c r="D19" s="11">
        <v>6075242</v>
      </c>
      <c r="E19" s="11">
        <v>6462052</v>
      </c>
      <c r="F19" s="11">
        <v>6891068</v>
      </c>
      <c r="G19" s="11">
        <v>6838026</v>
      </c>
      <c r="H19" s="11">
        <v>8089236</v>
      </c>
      <c r="I19" s="11">
        <v>8306712</v>
      </c>
      <c r="J19" s="11">
        <v>7637670</v>
      </c>
      <c r="K19" s="11">
        <v>7876610</v>
      </c>
      <c r="L19" s="11">
        <v>7136824</v>
      </c>
      <c r="M19" s="11">
        <v>7128100</v>
      </c>
      <c r="N19" s="11">
        <v>6385192</v>
      </c>
      <c r="O19" s="12">
        <v>85148194</v>
      </c>
    </row>
    <row r="20" spans="2:15" ht="12.75">
      <c r="B20" s="4" t="s">
        <v>21</v>
      </c>
      <c r="C20" s="11">
        <v>13816564</v>
      </c>
      <c r="D20" s="11">
        <v>13581776</v>
      </c>
      <c r="E20" s="11">
        <v>14464784</v>
      </c>
      <c r="F20" s="11">
        <v>13926892</v>
      </c>
      <c r="G20" s="11">
        <v>13194330</v>
      </c>
      <c r="H20" s="11">
        <v>15366720</v>
      </c>
      <c r="I20" s="11">
        <v>15763598</v>
      </c>
      <c r="J20" s="11">
        <v>14906730</v>
      </c>
      <c r="K20" s="11">
        <v>15250616</v>
      </c>
      <c r="L20" s="11">
        <v>13716678</v>
      </c>
      <c r="M20" s="11">
        <v>13930972</v>
      </c>
      <c r="N20" s="11">
        <v>13504486</v>
      </c>
      <c r="O20" s="12">
        <v>171424146</v>
      </c>
    </row>
    <row r="22" spans="2:15" ht="12.75">
      <c r="B22" s="4" t="s">
        <v>22</v>
      </c>
      <c r="C22" s="11">
        <v>33402.8</v>
      </c>
      <c r="D22" s="11">
        <v>33452.75</v>
      </c>
      <c r="E22" s="11">
        <v>33480.08</v>
      </c>
      <c r="F22" s="11">
        <v>35651.24</v>
      </c>
      <c r="G22" s="11">
        <v>36390.46</v>
      </c>
      <c r="H22" s="11">
        <v>37359.09</v>
      </c>
      <c r="I22" s="11">
        <v>38380.59</v>
      </c>
      <c r="J22" s="11">
        <v>38674.18</v>
      </c>
      <c r="K22" s="11">
        <v>37013.89</v>
      </c>
      <c r="L22" s="11">
        <v>35554.69</v>
      </c>
      <c r="M22" s="11">
        <v>34951.47</v>
      </c>
      <c r="N22" s="11">
        <v>34160.56</v>
      </c>
      <c r="O22" s="12">
        <v>428471.8</v>
      </c>
    </row>
    <row r="23" spans="2:15" ht="12.75">
      <c r="B23" s="4" t="s">
        <v>23</v>
      </c>
      <c r="C23" s="11">
        <v>32209.09</v>
      </c>
      <c r="D23" s="11">
        <v>32736.04</v>
      </c>
      <c r="E23" s="11">
        <v>32822.9</v>
      </c>
      <c r="F23" s="11">
        <v>34530.55</v>
      </c>
      <c r="G23" s="11">
        <v>35113.13</v>
      </c>
      <c r="H23" s="11">
        <v>36444.74</v>
      </c>
      <c r="I23" s="11">
        <v>36863.04</v>
      </c>
      <c r="J23" s="11">
        <v>37151.94</v>
      </c>
      <c r="K23" s="11">
        <v>36218.74</v>
      </c>
      <c r="L23" s="11">
        <v>34954.84</v>
      </c>
      <c r="M23" s="11">
        <v>33592.6</v>
      </c>
      <c r="N23" s="11">
        <v>32854.93</v>
      </c>
      <c r="O23" s="12">
        <v>415492.54</v>
      </c>
    </row>
    <row r="25" spans="1:15" ht="12.75">
      <c r="A25" s="10" t="s">
        <v>25</v>
      </c>
      <c r="B25" s="4" t="s">
        <v>17</v>
      </c>
      <c r="C25" s="11">
        <v>13</v>
      </c>
      <c r="D25" s="11">
        <v>13</v>
      </c>
      <c r="E25" s="11">
        <v>13</v>
      </c>
      <c r="F25" s="11">
        <v>13</v>
      </c>
      <c r="G25" s="11">
        <v>13</v>
      </c>
      <c r="H25" s="11">
        <v>13</v>
      </c>
      <c r="I25" s="11">
        <v>13</v>
      </c>
      <c r="J25" s="11">
        <v>13</v>
      </c>
      <c r="K25" s="11">
        <v>13</v>
      </c>
      <c r="L25" s="11">
        <v>13</v>
      </c>
      <c r="M25" s="11">
        <v>13</v>
      </c>
      <c r="N25" s="11">
        <v>13</v>
      </c>
      <c r="O25" s="12">
        <v>13</v>
      </c>
    </row>
    <row r="26" spans="2:15" ht="12.75">
      <c r="B26" s="4" t="s">
        <v>18</v>
      </c>
      <c r="C26" s="11">
        <v>1964440</v>
      </c>
      <c r="D26" s="11">
        <v>2021560</v>
      </c>
      <c r="E26" s="11">
        <v>2134340</v>
      </c>
      <c r="F26" s="11">
        <v>2125440</v>
      </c>
      <c r="G26" s="11">
        <v>2049040</v>
      </c>
      <c r="H26" s="11">
        <v>2340300</v>
      </c>
      <c r="I26" s="11">
        <v>2386300</v>
      </c>
      <c r="J26" s="11">
        <v>2429320</v>
      </c>
      <c r="K26" s="11">
        <v>2430140</v>
      </c>
      <c r="L26" s="11">
        <v>2110820</v>
      </c>
      <c r="M26" s="11">
        <v>2050460</v>
      </c>
      <c r="N26" s="11">
        <v>2062540</v>
      </c>
      <c r="O26" s="12">
        <v>26104700</v>
      </c>
    </row>
    <row r="27" spans="2:15" ht="12.75">
      <c r="B27" s="4" t="s">
        <v>19</v>
      </c>
      <c r="C27" s="11">
        <v>1521740</v>
      </c>
      <c r="D27" s="11">
        <v>1463620</v>
      </c>
      <c r="E27" s="11">
        <v>1557660</v>
      </c>
      <c r="F27" s="11">
        <v>1221340</v>
      </c>
      <c r="G27" s="11">
        <v>921120</v>
      </c>
      <c r="H27" s="11">
        <v>1072800</v>
      </c>
      <c r="I27" s="11">
        <v>1090600</v>
      </c>
      <c r="J27" s="11">
        <v>1110320</v>
      </c>
      <c r="K27" s="11">
        <v>1118900</v>
      </c>
      <c r="L27" s="11">
        <v>972880</v>
      </c>
      <c r="M27" s="11">
        <v>930120</v>
      </c>
      <c r="N27" s="11">
        <v>1132040</v>
      </c>
      <c r="O27" s="12">
        <v>14113140</v>
      </c>
    </row>
    <row r="28" spans="2:15" ht="12.75">
      <c r="B28" s="4" t="s">
        <v>20</v>
      </c>
      <c r="C28" s="11">
        <v>2917480</v>
      </c>
      <c r="D28" s="11">
        <v>2821800</v>
      </c>
      <c r="E28" s="11">
        <v>3016300</v>
      </c>
      <c r="F28" s="11">
        <v>2969420</v>
      </c>
      <c r="G28" s="11">
        <v>3277120</v>
      </c>
      <c r="H28" s="11">
        <v>3874420</v>
      </c>
      <c r="I28" s="11">
        <v>3995160</v>
      </c>
      <c r="J28" s="11">
        <v>3873660</v>
      </c>
      <c r="K28" s="11">
        <v>3952560</v>
      </c>
      <c r="L28" s="11">
        <v>3415780</v>
      </c>
      <c r="M28" s="11">
        <v>3257700</v>
      </c>
      <c r="N28" s="11">
        <v>3272140</v>
      </c>
      <c r="O28" s="12">
        <v>40643540</v>
      </c>
    </row>
    <row r="29" spans="2:15" ht="12.75">
      <c r="B29" s="4" t="s">
        <v>21</v>
      </c>
      <c r="C29" s="11">
        <v>6403660</v>
      </c>
      <c r="D29" s="11">
        <v>6306980</v>
      </c>
      <c r="E29" s="11">
        <v>6708300</v>
      </c>
      <c r="F29" s="11">
        <v>6316200</v>
      </c>
      <c r="G29" s="11">
        <v>6247280</v>
      </c>
      <c r="H29" s="11">
        <v>7287520</v>
      </c>
      <c r="I29" s="11">
        <v>7472060</v>
      </c>
      <c r="J29" s="11">
        <v>7413300</v>
      </c>
      <c r="K29" s="11">
        <v>7501600</v>
      </c>
      <c r="L29" s="11">
        <v>6499480</v>
      </c>
      <c r="M29" s="11">
        <v>6238280</v>
      </c>
      <c r="N29" s="11">
        <v>6466720</v>
      </c>
      <c r="O29" s="12">
        <v>80861380</v>
      </c>
    </row>
    <row r="30" spans="3:14" ht="12.75"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2:15" ht="12.75">
      <c r="B31" s="4" t="s">
        <v>22</v>
      </c>
      <c r="C31" s="11">
        <v>15612.6</v>
      </c>
      <c r="D31" s="11">
        <v>15454.3</v>
      </c>
      <c r="E31" s="11">
        <v>15251.6</v>
      </c>
      <c r="F31" s="11">
        <v>15561</v>
      </c>
      <c r="G31" s="11">
        <v>16327.3</v>
      </c>
      <c r="H31" s="11">
        <v>16982.2</v>
      </c>
      <c r="I31" s="11">
        <v>17401</v>
      </c>
      <c r="J31" s="11">
        <v>17696.9</v>
      </c>
      <c r="K31" s="11">
        <v>16604.8</v>
      </c>
      <c r="L31" s="11">
        <v>16356</v>
      </c>
      <c r="M31" s="11">
        <v>15808.4</v>
      </c>
      <c r="N31" s="11">
        <v>15634</v>
      </c>
      <c r="O31" s="12">
        <v>194690.1</v>
      </c>
    </row>
    <row r="32" spans="2:15" ht="12.75">
      <c r="B32" s="4" t="s">
        <v>23</v>
      </c>
      <c r="C32" s="11">
        <v>15169.2</v>
      </c>
      <c r="D32" s="11">
        <v>15664.5</v>
      </c>
      <c r="E32" s="11">
        <v>15181.4</v>
      </c>
      <c r="F32" s="11">
        <v>15657.8</v>
      </c>
      <c r="G32" s="11">
        <v>15581.6</v>
      </c>
      <c r="H32" s="11">
        <v>16633.5</v>
      </c>
      <c r="I32" s="11">
        <v>17279.7</v>
      </c>
      <c r="J32" s="11">
        <v>17538.7</v>
      </c>
      <c r="K32" s="11">
        <v>16473.8</v>
      </c>
      <c r="L32" s="11">
        <v>15908.8</v>
      </c>
      <c r="M32" s="11">
        <v>15540.2</v>
      </c>
      <c r="N32" s="11">
        <v>15466</v>
      </c>
      <c r="O32" s="12">
        <v>192095.2</v>
      </c>
    </row>
    <row r="34" spans="1:15" ht="12.75">
      <c r="A34" s="10" t="s">
        <v>26</v>
      </c>
      <c r="B34" s="4" t="s">
        <v>17</v>
      </c>
      <c r="C34" s="11">
        <v>59</v>
      </c>
      <c r="D34" s="11">
        <v>59</v>
      </c>
      <c r="E34" s="11">
        <v>60</v>
      </c>
      <c r="F34" s="11">
        <v>60</v>
      </c>
      <c r="G34" s="11">
        <v>60</v>
      </c>
      <c r="H34" s="11">
        <v>60</v>
      </c>
      <c r="I34" s="11">
        <v>60</v>
      </c>
      <c r="J34" s="11">
        <v>60</v>
      </c>
      <c r="K34" s="11">
        <v>60</v>
      </c>
      <c r="L34" s="11">
        <v>60</v>
      </c>
      <c r="M34" s="11">
        <v>60</v>
      </c>
      <c r="N34" s="11">
        <v>61</v>
      </c>
      <c r="O34" s="11">
        <v>59.916666666666664</v>
      </c>
    </row>
    <row r="35" spans="2:15" ht="12.75">
      <c r="B35" s="4" t="s">
        <v>18</v>
      </c>
      <c r="C35" s="11">
        <v>14272247</v>
      </c>
      <c r="D35" s="11">
        <v>14501581</v>
      </c>
      <c r="E35" s="11">
        <v>15748457</v>
      </c>
      <c r="F35" s="11">
        <v>15551813</v>
      </c>
      <c r="G35" s="11">
        <v>15582863</v>
      </c>
      <c r="H35" s="11">
        <v>17380959</v>
      </c>
      <c r="I35" s="11">
        <v>18252487</v>
      </c>
      <c r="J35" s="11">
        <v>18531853</v>
      </c>
      <c r="K35" s="11">
        <v>17756434</v>
      </c>
      <c r="L35" s="11">
        <v>15868001</v>
      </c>
      <c r="M35" s="11">
        <v>15921867</v>
      </c>
      <c r="N35" s="11">
        <v>15749679</v>
      </c>
      <c r="O35" s="12">
        <v>195118241</v>
      </c>
    </row>
    <row r="36" spans="2:15" ht="12.75">
      <c r="B36" s="4" t="s">
        <v>19</v>
      </c>
      <c r="C36" s="11">
        <v>12831688</v>
      </c>
      <c r="D36" s="11">
        <v>12068840</v>
      </c>
      <c r="E36" s="11">
        <v>12628663</v>
      </c>
      <c r="F36" s="11">
        <v>9082622</v>
      </c>
      <c r="G36" s="11">
        <v>7277600</v>
      </c>
      <c r="H36" s="11">
        <v>8208441</v>
      </c>
      <c r="I36" s="11">
        <v>8586215</v>
      </c>
      <c r="J36" s="11">
        <v>8710480</v>
      </c>
      <c r="K36" s="11">
        <v>8352321</v>
      </c>
      <c r="L36" s="11">
        <v>7430721</v>
      </c>
      <c r="M36" s="11">
        <v>7402420</v>
      </c>
      <c r="N36" s="11">
        <v>10480783</v>
      </c>
      <c r="O36" s="12">
        <v>113060794</v>
      </c>
    </row>
    <row r="37" spans="2:15" ht="12.75">
      <c r="B37" s="4" t="s">
        <v>20</v>
      </c>
      <c r="C37" s="11">
        <v>25385395</v>
      </c>
      <c r="D37" s="11">
        <v>23977703</v>
      </c>
      <c r="E37" s="11">
        <v>25112374</v>
      </c>
      <c r="F37" s="11">
        <v>28047164</v>
      </c>
      <c r="G37" s="11">
        <v>30620868</v>
      </c>
      <c r="H37" s="11">
        <v>33363340</v>
      </c>
      <c r="I37" s="11">
        <v>36527540</v>
      </c>
      <c r="J37" s="11">
        <v>34669286</v>
      </c>
      <c r="K37" s="11">
        <v>34659721</v>
      </c>
      <c r="L37" s="11">
        <v>32130192</v>
      </c>
      <c r="M37" s="11">
        <v>31319945</v>
      </c>
      <c r="N37" s="11">
        <v>27784213</v>
      </c>
      <c r="O37" s="12">
        <v>363597741</v>
      </c>
    </row>
    <row r="38" spans="2:15" ht="12.75">
      <c r="B38" s="4" t="s">
        <v>21</v>
      </c>
      <c r="C38" s="11">
        <v>52489330</v>
      </c>
      <c r="D38" s="11">
        <v>50548124</v>
      </c>
      <c r="E38" s="11">
        <v>53489494</v>
      </c>
      <c r="F38" s="11">
        <v>52681599</v>
      </c>
      <c r="G38" s="11">
        <v>53481331</v>
      </c>
      <c r="H38" s="11">
        <v>58952740</v>
      </c>
      <c r="I38" s="11">
        <v>63366242</v>
      </c>
      <c r="J38" s="11">
        <v>61911619</v>
      </c>
      <c r="K38" s="11">
        <v>60768476</v>
      </c>
      <c r="L38" s="11">
        <v>55428914</v>
      </c>
      <c r="M38" s="11">
        <v>54644232</v>
      </c>
      <c r="N38" s="11">
        <v>54014675</v>
      </c>
      <c r="O38" s="12">
        <v>671776776</v>
      </c>
    </row>
    <row r="39" spans="3:14" ht="12.75"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2:15" ht="12.75">
      <c r="B40" s="4" t="s">
        <v>22</v>
      </c>
      <c r="C40" s="11">
        <v>106409.56</v>
      </c>
      <c r="D40" s="11">
        <v>109671.9</v>
      </c>
      <c r="E40" s="11">
        <v>108175.55</v>
      </c>
      <c r="F40" s="11">
        <v>112170.71</v>
      </c>
      <c r="G40" s="11">
        <v>115940.91</v>
      </c>
      <c r="H40" s="11">
        <v>121727.93</v>
      </c>
      <c r="I40" s="11">
        <v>124871.17</v>
      </c>
      <c r="J40" s="11">
        <v>128551.7</v>
      </c>
      <c r="K40" s="11">
        <v>123016.8</v>
      </c>
      <c r="L40" s="11">
        <v>119323.26</v>
      </c>
      <c r="M40" s="11">
        <v>113574.64</v>
      </c>
      <c r="N40" s="11">
        <v>115986.99</v>
      </c>
      <c r="O40" s="12">
        <v>1399421.12</v>
      </c>
    </row>
    <row r="41" spans="2:15" ht="12.75">
      <c r="B41" s="4" t="s">
        <v>23</v>
      </c>
      <c r="C41" s="11">
        <v>105094.25</v>
      </c>
      <c r="D41" s="11">
        <v>107774.05</v>
      </c>
      <c r="E41" s="11">
        <v>106710.48</v>
      </c>
      <c r="F41" s="11">
        <v>111572.79</v>
      </c>
      <c r="G41" s="11">
        <v>115435.96</v>
      </c>
      <c r="H41" s="11">
        <v>122503.27</v>
      </c>
      <c r="I41" s="11">
        <v>125103.09</v>
      </c>
      <c r="J41" s="11">
        <v>127602.13</v>
      </c>
      <c r="K41" s="11">
        <v>122406.96</v>
      </c>
      <c r="L41" s="11">
        <v>116304.82</v>
      </c>
      <c r="M41" s="11">
        <v>112423.13</v>
      </c>
      <c r="N41" s="11">
        <v>113461.42</v>
      </c>
      <c r="O41" s="12">
        <v>1386392.35</v>
      </c>
    </row>
    <row r="43" spans="1:15" ht="12.75">
      <c r="A43" s="10" t="s">
        <v>27</v>
      </c>
      <c r="B43" s="4" t="s">
        <v>17</v>
      </c>
      <c r="C43" s="11">
        <v>54</v>
      </c>
      <c r="D43" s="11">
        <v>54</v>
      </c>
      <c r="E43" s="11">
        <v>54</v>
      </c>
      <c r="F43" s="11">
        <v>54</v>
      </c>
      <c r="G43" s="11">
        <v>54</v>
      </c>
      <c r="H43" s="11">
        <v>54</v>
      </c>
      <c r="I43" s="11">
        <v>54</v>
      </c>
      <c r="J43" s="11">
        <v>54</v>
      </c>
      <c r="K43" s="11">
        <v>54</v>
      </c>
      <c r="L43" s="11">
        <v>54</v>
      </c>
      <c r="M43" s="11">
        <v>54</v>
      </c>
      <c r="N43" s="11">
        <v>54</v>
      </c>
      <c r="O43" s="11">
        <v>54</v>
      </c>
    </row>
    <row r="44" spans="2:15" ht="12.75">
      <c r="B44" s="4" t="s">
        <v>18</v>
      </c>
      <c r="C44" s="11">
        <v>20386001</v>
      </c>
      <c r="D44" s="11">
        <v>20798951</v>
      </c>
      <c r="E44" s="11">
        <v>22082649</v>
      </c>
      <c r="F44" s="11">
        <v>20856180</v>
      </c>
      <c r="G44" s="11">
        <v>21388135</v>
      </c>
      <c r="H44" s="11">
        <v>23862098</v>
      </c>
      <c r="I44" s="11">
        <v>23966676</v>
      </c>
      <c r="J44" s="11">
        <v>25431693</v>
      </c>
      <c r="K44" s="11">
        <v>23627912</v>
      </c>
      <c r="L44" s="11">
        <v>22287047</v>
      </c>
      <c r="M44" s="11">
        <v>22931439</v>
      </c>
      <c r="N44" s="11">
        <v>23238450</v>
      </c>
      <c r="O44" s="12">
        <v>270857231</v>
      </c>
    </row>
    <row r="45" spans="2:15" ht="12.75">
      <c r="B45" s="4" t="s">
        <v>19</v>
      </c>
      <c r="C45" s="11">
        <v>20685001</v>
      </c>
      <c r="D45" s="11">
        <v>18772264</v>
      </c>
      <c r="E45" s="11">
        <v>18076414</v>
      </c>
      <c r="F45" s="11">
        <v>11227683</v>
      </c>
      <c r="G45" s="11">
        <v>9554519</v>
      </c>
      <c r="H45" s="11">
        <v>10780686</v>
      </c>
      <c r="I45" s="11">
        <v>10760370</v>
      </c>
      <c r="J45" s="11">
        <v>11514617</v>
      </c>
      <c r="K45" s="11">
        <v>10666535</v>
      </c>
      <c r="L45" s="11">
        <v>9984064</v>
      </c>
      <c r="M45" s="11">
        <v>10237162</v>
      </c>
      <c r="N45" s="11">
        <v>17996236</v>
      </c>
      <c r="O45" s="12">
        <v>160255551</v>
      </c>
    </row>
    <row r="46" spans="2:15" ht="12.75">
      <c r="B46" s="4" t="s">
        <v>20</v>
      </c>
      <c r="C46" s="11">
        <v>45328572</v>
      </c>
      <c r="D46" s="11">
        <v>42054333</v>
      </c>
      <c r="E46" s="11">
        <v>41526612</v>
      </c>
      <c r="F46" s="11">
        <v>48409424</v>
      </c>
      <c r="G46" s="11">
        <v>47749892</v>
      </c>
      <c r="H46" s="11">
        <v>53353015</v>
      </c>
      <c r="I46" s="11">
        <v>57983662</v>
      </c>
      <c r="J46" s="11">
        <v>53650768</v>
      </c>
      <c r="K46" s="11">
        <v>53216965</v>
      </c>
      <c r="L46" s="11">
        <v>51865767</v>
      </c>
      <c r="M46" s="11">
        <v>53150228</v>
      </c>
      <c r="N46" s="11">
        <v>45895074</v>
      </c>
      <c r="O46" s="12">
        <v>594184312</v>
      </c>
    </row>
    <row r="47" spans="2:15" ht="12.75">
      <c r="B47" s="4" t="s">
        <v>21</v>
      </c>
      <c r="C47" s="11">
        <v>86399574</v>
      </c>
      <c r="D47" s="11">
        <v>81625548</v>
      </c>
      <c r="E47" s="11">
        <v>81685675</v>
      </c>
      <c r="F47" s="11">
        <v>80493287</v>
      </c>
      <c r="G47" s="11">
        <v>78692546</v>
      </c>
      <c r="H47" s="11">
        <v>87995799</v>
      </c>
      <c r="I47" s="11">
        <v>92710708</v>
      </c>
      <c r="J47" s="11">
        <v>90597078</v>
      </c>
      <c r="K47" s="11">
        <v>87511412</v>
      </c>
      <c r="L47" s="11">
        <v>84136878</v>
      </c>
      <c r="M47" s="11">
        <v>86318829</v>
      </c>
      <c r="N47" s="11">
        <v>87129760</v>
      </c>
      <c r="O47" s="11">
        <v>1025297094</v>
      </c>
    </row>
    <row r="48" spans="3:14" ht="12.75"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2:15" ht="12.75">
      <c r="B49" s="4" t="s">
        <v>22</v>
      </c>
      <c r="C49" s="11">
        <v>157458.75</v>
      </c>
      <c r="D49" s="11">
        <v>161825.13</v>
      </c>
      <c r="E49" s="11">
        <v>152526.82</v>
      </c>
      <c r="F49" s="11">
        <v>142550.11</v>
      </c>
      <c r="G49" s="11">
        <v>151648.29</v>
      </c>
      <c r="H49" s="11">
        <v>162343.64</v>
      </c>
      <c r="I49" s="11">
        <v>156774.45</v>
      </c>
      <c r="J49" s="11">
        <v>173569.93</v>
      </c>
      <c r="K49" s="11">
        <v>161337.93</v>
      </c>
      <c r="L49" s="11">
        <v>157432.46</v>
      </c>
      <c r="M49" s="11">
        <v>173998.5</v>
      </c>
      <c r="N49" s="11">
        <v>171688.15</v>
      </c>
      <c r="O49" s="11">
        <v>1923154.16</v>
      </c>
    </row>
    <row r="50" spans="2:15" ht="12.75">
      <c r="B50" s="4" t="s">
        <v>23</v>
      </c>
      <c r="C50" s="11">
        <v>165203.07</v>
      </c>
      <c r="D50" s="11">
        <v>162543.63</v>
      </c>
      <c r="E50" s="11">
        <v>155203.46</v>
      </c>
      <c r="F50" s="11">
        <v>142891.97</v>
      </c>
      <c r="G50" s="11">
        <v>148121.26</v>
      </c>
      <c r="H50" s="11">
        <v>156039.11</v>
      </c>
      <c r="I50" s="11">
        <v>158930.7</v>
      </c>
      <c r="J50" s="11">
        <v>163293.04</v>
      </c>
      <c r="K50" s="11">
        <v>155501.71</v>
      </c>
      <c r="L50" s="11">
        <v>155976.04</v>
      </c>
      <c r="M50" s="11">
        <v>171377.26</v>
      </c>
      <c r="N50" s="11">
        <v>170488.08</v>
      </c>
      <c r="O50" s="12">
        <v>1905569.33</v>
      </c>
    </row>
    <row r="51" spans="3:14" ht="12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5" ht="12.75">
      <c r="A52" s="10" t="s">
        <v>28</v>
      </c>
      <c r="B52" s="4" t="s">
        <v>17</v>
      </c>
      <c r="C52" s="11">
        <v>16</v>
      </c>
      <c r="D52" s="11">
        <v>16</v>
      </c>
      <c r="E52" s="11">
        <v>16</v>
      </c>
      <c r="F52" s="11">
        <v>16</v>
      </c>
      <c r="G52" s="11">
        <v>16</v>
      </c>
      <c r="H52" s="11">
        <v>16</v>
      </c>
      <c r="I52" s="11">
        <v>16</v>
      </c>
      <c r="J52" s="11">
        <v>16</v>
      </c>
      <c r="K52" s="11">
        <v>16</v>
      </c>
      <c r="L52" s="11">
        <v>16</v>
      </c>
      <c r="M52" s="11">
        <v>16</v>
      </c>
      <c r="N52" s="11">
        <v>16</v>
      </c>
      <c r="O52" s="12">
        <v>16</v>
      </c>
    </row>
    <row r="53" spans="2:15" ht="12.75">
      <c r="B53" s="4" t="s">
        <v>18</v>
      </c>
      <c r="C53" s="11">
        <v>9086633</v>
      </c>
      <c r="D53" s="11">
        <v>7492389</v>
      </c>
      <c r="E53" s="11">
        <v>8111600</v>
      </c>
      <c r="F53" s="11">
        <v>9270614</v>
      </c>
      <c r="G53" s="11">
        <v>11858867</v>
      </c>
      <c r="H53" s="11">
        <v>10250515</v>
      </c>
      <c r="I53" s="11">
        <v>10732981</v>
      </c>
      <c r="J53" s="11">
        <v>10517814</v>
      </c>
      <c r="K53" s="11">
        <v>14452011</v>
      </c>
      <c r="L53" s="11">
        <v>12139161</v>
      </c>
      <c r="M53" s="11">
        <v>10076123</v>
      </c>
      <c r="N53" s="11">
        <v>9692604</v>
      </c>
      <c r="O53" s="12">
        <v>123681312</v>
      </c>
    </row>
    <row r="54" spans="2:15" ht="12.75">
      <c r="B54" s="4" t="s">
        <v>19</v>
      </c>
      <c r="C54" s="11">
        <v>10875465</v>
      </c>
      <c r="D54" s="11">
        <v>7562457</v>
      </c>
      <c r="E54" s="11">
        <v>7358595</v>
      </c>
      <c r="F54" s="11">
        <v>5213499</v>
      </c>
      <c r="G54" s="11">
        <v>5278301</v>
      </c>
      <c r="H54" s="11">
        <v>4500126</v>
      </c>
      <c r="I54" s="11">
        <v>3784826</v>
      </c>
      <c r="J54" s="11">
        <v>4215407</v>
      </c>
      <c r="K54" s="11">
        <v>6028745</v>
      </c>
      <c r="L54" s="11">
        <v>5107618</v>
      </c>
      <c r="M54" s="11">
        <v>4432530</v>
      </c>
      <c r="N54" s="11">
        <v>7375190</v>
      </c>
      <c r="O54" s="12">
        <v>71732759</v>
      </c>
    </row>
    <row r="55" spans="2:15" ht="12.75">
      <c r="B55" s="4" t="s">
        <v>20</v>
      </c>
      <c r="C55" s="11">
        <v>25575287</v>
      </c>
      <c r="D55" s="11">
        <v>17848165</v>
      </c>
      <c r="E55" s="11">
        <v>17701770</v>
      </c>
      <c r="F55" s="11">
        <v>23001341</v>
      </c>
      <c r="G55" s="11">
        <v>25266866</v>
      </c>
      <c r="H55" s="11">
        <v>25949017</v>
      </c>
      <c r="I55" s="11">
        <v>29712167</v>
      </c>
      <c r="J55" s="11">
        <v>27950555</v>
      </c>
      <c r="K55" s="11">
        <v>38569060</v>
      </c>
      <c r="L55" s="11">
        <v>31439701</v>
      </c>
      <c r="M55" s="11">
        <v>26314924</v>
      </c>
      <c r="N55" s="11">
        <v>23150984</v>
      </c>
      <c r="O55" s="12">
        <v>312479837</v>
      </c>
    </row>
    <row r="56" spans="2:17" ht="12.75">
      <c r="B56" s="4" t="s">
        <v>21</v>
      </c>
      <c r="C56" s="11">
        <v>45537385</v>
      </c>
      <c r="D56" s="11">
        <v>32903011</v>
      </c>
      <c r="E56" s="11">
        <v>33171965</v>
      </c>
      <c r="F56" s="11">
        <v>37485454</v>
      </c>
      <c r="G56" s="11">
        <v>42404034</v>
      </c>
      <c r="H56" s="11">
        <v>40699658</v>
      </c>
      <c r="I56" s="11">
        <v>44229974</v>
      </c>
      <c r="J56" s="11">
        <v>42683776</v>
      </c>
      <c r="K56" s="11">
        <v>59049816</v>
      </c>
      <c r="L56" s="11">
        <v>48686480</v>
      </c>
      <c r="M56" s="11">
        <v>40823577</v>
      </c>
      <c r="N56" s="11">
        <v>40218778</v>
      </c>
      <c r="O56" s="12">
        <v>507893908</v>
      </c>
      <c r="Q56" s="12"/>
    </row>
    <row r="57" spans="3:14" ht="12.75"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2:17" ht="12.75">
      <c r="B58" s="4" t="s">
        <v>22</v>
      </c>
      <c r="C58" s="11">
        <v>206237</v>
      </c>
      <c r="D58" s="11">
        <v>72594.6</v>
      </c>
      <c r="E58" s="11">
        <v>169004.8</v>
      </c>
      <c r="F58" s="11">
        <v>82305.4</v>
      </c>
      <c r="G58" s="11">
        <v>165608.4</v>
      </c>
      <c r="H58" s="11">
        <v>130902.4</v>
      </c>
      <c r="I58" s="11">
        <v>168497.8</v>
      </c>
      <c r="J58" s="11">
        <v>123101.6</v>
      </c>
      <c r="K58" s="11">
        <v>183652</v>
      </c>
      <c r="L58" s="11">
        <v>181511.6</v>
      </c>
      <c r="M58" s="11">
        <v>116276.6</v>
      </c>
      <c r="N58" s="11">
        <v>116582.4</v>
      </c>
      <c r="O58" s="12">
        <v>1716274.6</v>
      </c>
      <c r="Q58" s="12"/>
    </row>
    <row r="59" spans="2:17" ht="12.75">
      <c r="B59" s="4" t="s">
        <v>23</v>
      </c>
      <c r="C59" s="11">
        <v>196793.6</v>
      </c>
      <c r="D59" s="11">
        <v>76890.4</v>
      </c>
      <c r="E59" s="11">
        <v>173978.6</v>
      </c>
      <c r="F59" s="11">
        <v>77121.4</v>
      </c>
      <c r="G59" s="11">
        <v>163056.2</v>
      </c>
      <c r="H59" s="11">
        <v>153891.4</v>
      </c>
      <c r="I59" s="11">
        <v>142977.8</v>
      </c>
      <c r="J59" s="11">
        <v>131450</v>
      </c>
      <c r="K59" s="11">
        <v>127776.4</v>
      </c>
      <c r="L59" s="11">
        <v>172255.2</v>
      </c>
      <c r="M59" s="11">
        <v>104904.8</v>
      </c>
      <c r="N59" s="11">
        <v>109269.2</v>
      </c>
      <c r="O59" s="12">
        <v>1630365</v>
      </c>
      <c r="Q59" s="12"/>
    </row>
    <row r="60" ht="12.75">
      <c r="O60" s="11"/>
    </row>
    <row r="61" ht="12.75">
      <c r="O61" s="12"/>
    </row>
    <row r="62" spans="1:15" ht="12.75">
      <c r="A62" s="16" t="s">
        <v>29</v>
      </c>
      <c r="B62" s="17" t="s">
        <v>17</v>
      </c>
      <c r="C62" s="18">
        <v>420</v>
      </c>
      <c r="D62" s="18">
        <v>422</v>
      </c>
      <c r="E62" s="18">
        <v>424</v>
      </c>
      <c r="F62" s="18">
        <v>424</v>
      </c>
      <c r="G62" s="18">
        <v>424</v>
      </c>
      <c r="H62" s="18">
        <v>424</v>
      </c>
      <c r="I62" s="18">
        <v>424</v>
      </c>
      <c r="J62" s="18">
        <v>425</v>
      </c>
      <c r="K62" s="18">
        <v>427</v>
      </c>
      <c r="L62" s="18">
        <v>427</v>
      </c>
      <c r="M62" s="18">
        <v>431</v>
      </c>
      <c r="N62" s="18">
        <v>432</v>
      </c>
      <c r="O62" s="19">
        <v>425.3333333333333</v>
      </c>
    </row>
    <row r="63" spans="1:15" ht="12.75">
      <c r="A63" s="20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1:17" ht="12.75">
      <c r="A64" s="20"/>
      <c r="B64" s="7" t="s">
        <v>18</v>
      </c>
      <c r="C64" s="21">
        <v>61393359</v>
      </c>
      <c r="D64" s="21">
        <v>60913371</v>
      </c>
      <c r="E64" s="21">
        <v>65282606</v>
      </c>
      <c r="F64" s="21">
        <v>64839735</v>
      </c>
      <c r="G64" s="21">
        <v>67333145</v>
      </c>
      <c r="H64" s="21">
        <v>73290474</v>
      </c>
      <c r="I64" s="21">
        <v>76123364</v>
      </c>
      <c r="J64" s="21">
        <v>77251180</v>
      </c>
      <c r="K64" s="21">
        <v>78123299</v>
      </c>
      <c r="L64" s="21">
        <v>69549009</v>
      </c>
      <c r="M64" s="21">
        <v>68515835</v>
      </c>
      <c r="N64" s="21">
        <v>68237211</v>
      </c>
      <c r="O64" s="22">
        <v>830852588</v>
      </c>
      <c r="Q64" s="23"/>
    </row>
    <row r="65" spans="1:17" ht="12.75">
      <c r="A65" s="20"/>
      <c r="B65" s="7" t="s">
        <v>19</v>
      </c>
      <c r="C65" s="21">
        <v>59021418</v>
      </c>
      <c r="D65" s="21">
        <v>52209365</v>
      </c>
      <c r="E65" s="21">
        <v>52603334</v>
      </c>
      <c r="F65" s="21">
        <v>36348460</v>
      </c>
      <c r="G65" s="21">
        <v>30679244</v>
      </c>
      <c r="H65" s="21">
        <v>33611845</v>
      </c>
      <c r="I65" s="21">
        <v>33881517</v>
      </c>
      <c r="J65" s="21">
        <v>35152794</v>
      </c>
      <c r="K65" s="21">
        <v>35679325</v>
      </c>
      <c r="L65" s="21">
        <v>31647537</v>
      </c>
      <c r="M65" s="21">
        <v>30985058</v>
      </c>
      <c r="N65" s="21">
        <v>47698545</v>
      </c>
      <c r="O65" s="22">
        <v>479518442</v>
      </c>
      <c r="Q65" s="23"/>
    </row>
    <row r="66" spans="1:17" ht="12.75">
      <c r="A66" s="20"/>
      <c r="B66" s="7" t="s">
        <v>20</v>
      </c>
      <c r="C66" s="21">
        <v>122716686</v>
      </c>
      <c r="D66" s="21">
        <v>109040433</v>
      </c>
      <c r="E66" s="21">
        <v>111030198</v>
      </c>
      <c r="F66" s="21">
        <v>128120447</v>
      </c>
      <c r="G66" s="21">
        <v>133706422</v>
      </c>
      <c r="H66" s="21">
        <v>148793828</v>
      </c>
      <c r="I66" s="21">
        <v>162991601</v>
      </c>
      <c r="J66" s="21">
        <v>152423929</v>
      </c>
      <c r="K66" s="21">
        <v>162561306</v>
      </c>
      <c r="L66" s="21">
        <v>147557514</v>
      </c>
      <c r="M66" s="21">
        <v>142730507</v>
      </c>
      <c r="N66" s="21">
        <v>126046103</v>
      </c>
      <c r="O66" s="22">
        <v>1647718974</v>
      </c>
      <c r="Q66" s="23"/>
    </row>
    <row r="67" spans="1:17" ht="12.75">
      <c r="A67" s="20"/>
      <c r="B67" s="7" t="s">
        <v>21</v>
      </c>
      <c r="C67" s="21">
        <v>243131463</v>
      </c>
      <c r="D67" s="21">
        <v>222163169</v>
      </c>
      <c r="E67" s="21">
        <v>228916138</v>
      </c>
      <c r="F67" s="21">
        <v>229308642</v>
      </c>
      <c r="G67" s="21">
        <v>231718811</v>
      </c>
      <c r="H67" s="21">
        <v>255696147</v>
      </c>
      <c r="I67" s="21">
        <v>272996482</v>
      </c>
      <c r="J67" s="21">
        <v>264827903</v>
      </c>
      <c r="K67" s="21">
        <v>276363930</v>
      </c>
      <c r="L67" s="21">
        <v>248754060</v>
      </c>
      <c r="M67" s="21">
        <v>242231400</v>
      </c>
      <c r="N67" s="21">
        <v>241981859</v>
      </c>
      <c r="O67" s="22">
        <v>2958090004</v>
      </c>
      <c r="Q67" s="23"/>
    </row>
    <row r="68" spans="1:15" ht="12.75">
      <c r="A68" s="20"/>
      <c r="B68" s="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</row>
    <row r="69" spans="1:17" ht="12.75">
      <c r="A69" s="20"/>
      <c r="B69" s="7" t="s">
        <v>22</v>
      </c>
      <c r="C69" s="21">
        <v>606784.34</v>
      </c>
      <c r="D69" s="21">
        <v>480800.24</v>
      </c>
      <c r="E69" s="21">
        <v>567059.03</v>
      </c>
      <c r="F69" s="21">
        <v>480368.69</v>
      </c>
      <c r="G69" s="21">
        <v>583098.74</v>
      </c>
      <c r="H69" s="21">
        <v>577171.01</v>
      </c>
      <c r="I69" s="21">
        <v>618061.39</v>
      </c>
      <c r="J69" s="21">
        <v>596534.45</v>
      </c>
      <c r="K69" s="21">
        <v>627724.15</v>
      </c>
      <c r="L69" s="21">
        <v>609688.56</v>
      </c>
      <c r="M69" s="21">
        <v>551978.67</v>
      </c>
      <c r="N69" s="21">
        <v>550681.73</v>
      </c>
      <c r="O69" s="22">
        <v>6849950.999999999</v>
      </c>
      <c r="Q69" s="23"/>
    </row>
    <row r="70" spans="1:17" ht="12.75">
      <c r="A70" s="24"/>
      <c r="B70" s="25" t="s">
        <v>23</v>
      </c>
      <c r="C70" s="26">
        <v>599389.44</v>
      </c>
      <c r="D70" s="26">
        <v>479792.38</v>
      </c>
      <c r="E70" s="26">
        <v>569162.04</v>
      </c>
      <c r="F70" s="26">
        <v>470791.29</v>
      </c>
      <c r="G70" s="26">
        <v>571253.17</v>
      </c>
      <c r="H70" s="26">
        <v>589993.29</v>
      </c>
      <c r="I70" s="26">
        <v>591833.28</v>
      </c>
      <c r="J70" s="26">
        <v>589358.36</v>
      </c>
      <c r="K70" s="26">
        <v>561815.26</v>
      </c>
      <c r="L70" s="26">
        <v>593064.93</v>
      </c>
      <c r="M70" s="26">
        <v>531829.3</v>
      </c>
      <c r="N70" s="26">
        <v>534046.96</v>
      </c>
      <c r="O70" s="27">
        <v>6682329.7</v>
      </c>
      <c r="Q70" s="14"/>
    </row>
    <row r="73" ht="12.75">
      <c r="A73" s="13" t="s">
        <v>30</v>
      </c>
    </row>
    <row r="74" ht="12.75">
      <c r="O74" s="12"/>
    </row>
  </sheetData>
  <printOptions horizontalCentered="1"/>
  <pageMargins left="0.75" right="0.75" top="0.5" bottom="0.5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RaymondT</dc:creator>
  <cp:keywords/>
  <dc:description/>
  <cp:lastModifiedBy>Lotte Schlegel</cp:lastModifiedBy>
  <cp:lastPrinted>2007-10-15T14:53:47Z</cp:lastPrinted>
  <dcterms:created xsi:type="dcterms:W3CDTF">2007-10-12T18:19:53Z</dcterms:created>
  <dcterms:modified xsi:type="dcterms:W3CDTF">2007-12-05T21:51:00Z</dcterms:modified>
  <cp:category/>
  <cp:version/>
  <cp:contentType/>
  <cp:contentStatus/>
</cp:coreProperties>
</file>