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Billing_Dets_StdOffer_07YTD" sheetId="1" r:id="rId1"/>
    <sheet name="Billing_Dets_StdOffer_06" sheetId="2" r:id="rId2"/>
  </sheets>
  <definedNames/>
  <calcPr fullCalcOnLoad="1"/>
</workbook>
</file>

<file path=xl/sharedStrings.xml><?xml version="1.0" encoding="utf-8"?>
<sst xmlns="http://schemas.openxmlformats.org/spreadsheetml/2006/main" count="161" uniqueCount="52">
  <si>
    <t>BANGOR HYDRO ELECTRIC COMPANY - Large Standard Offer Group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</si>
  <si>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</si>
  <si>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</si>
  <si>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</si>
  <si>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</si>
  <si>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</si>
  <si>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</si>
  <si>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</si>
  <si>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</si>
  <si>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</si>
  <si>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</si>
  <si>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</si>
  <si>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</si>
  <si>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</si>
  <si>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</si>
  <si>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</si>
  <si>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</si>
  <si>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</si>
  <si>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</si>
  <si>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</si>
  <si>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</si>
  <si>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</si>
  <si>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</si>
  <si>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</si>
  <si>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</si>
  <si>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</si>
  <si>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</si>
  <si>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</si>
  <si>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</si>
  <si>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</si>
  <si>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</si>
  <si>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</si>
  <si>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</si>
  <si>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</si>
  <si>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</si>
  <si>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</si>
  <si>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</si>
  <si>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</si>
  <si>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</si>
  <si>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</si>
  <si>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</si>
  <si>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</si>
  <si>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</si>
  <si>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Apr-07</t>
  </si>
  <si>
    <t>May-07</t>
  </si>
  <si>
    <t>Jun-07</t>
  </si>
  <si>
    <t>Jul-07</t>
  </si>
  <si>
    <t>Aug-07</t>
  </si>
  <si>
    <t>Sep-07</t>
  </si>
  <si>
    <t>Billing Determinants by Rate Class &amp; Voltage Level, Customers Expected (as of 30-Sep-2007) to be Served by Standard Offer</t>
  </si>
  <si>
    <t>Total YTD</t>
  </si>
  <si>
    <t>Total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</si>
</sst>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m/d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D1">
      <selection activeCell="N1" sqref="N1"/>
    </sheetView>
  </sheetViews>
  <sheetFormatPr defaultColWidth="9.140625" defaultRowHeight="12.75"/>
  <cols>
    <col min="14" max="14" width="2.00390625" style="0" customWidth="1"/>
    <col min="15" max="1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49</v>
      </c>
      <c r="B3" s="5"/>
      <c r="C3" s="3"/>
    </row>
    <row r="4" spans="1:3" ht="12.75">
      <c r="A4" s="2"/>
      <c r="B4" s="2"/>
      <c r="C4" s="3"/>
    </row>
    <row r="5" spans="1:15" ht="13.5" thickBot="1">
      <c r="A5" s="6" t="s">
        <v>1</v>
      </c>
      <c r="B5" s="7" t="s">
        <v>2</v>
      </c>
      <c r="C5" s="8"/>
      <c r="D5" s="6"/>
      <c r="E5" s="9" t="s">
        <v>15</v>
      </c>
      <c r="F5" s="9" t="s">
        <v>16</v>
      </c>
      <c r="G5" s="9" t="s">
        <v>17</v>
      </c>
      <c r="H5" s="9" t="s">
        <v>43</v>
      </c>
      <c r="I5" s="9" t="s">
        <v>44</v>
      </c>
      <c r="J5" s="9" t="s">
        <v>45</v>
      </c>
      <c r="K5" s="9" t="s">
        <v>46</v>
      </c>
      <c r="L5" s="9" t="s">
        <v>47</v>
      </c>
      <c r="M5" s="9" t="s">
        <v>48</v>
      </c>
      <c r="N5" s="9"/>
      <c r="O5" s="30" t="s">
        <v>50</v>
      </c>
    </row>
    <row r="6" spans="1:4" ht="13.5" thickTop="1">
      <c r="A6" s="10"/>
      <c r="B6" s="11"/>
      <c r="C6" s="12"/>
      <c r="D6" s="10"/>
    </row>
    <row r="7" ht="12.75">
      <c r="A7" t="s">
        <v>18</v>
      </c>
    </row>
    <row r="8" spans="2:15" ht="12.75">
      <c r="B8" t="s">
        <v>19</v>
      </c>
      <c r="D8" s="13" t="s">
        <v>20</v>
      </c>
      <c r="E8" s="1">
        <v>4</v>
      </c>
      <c r="F8" s="1">
        <v>4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/>
      <c r="O8" s="31">
        <f>AVERAGE(E8:M8)</f>
        <v>4.777777777777778</v>
      </c>
    </row>
    <row r="9" spans="4:15" ht="12.75">
      <c r="D9" s="13" t="s">
        <v>21</v>
      </c>
      <c r="E9" s="1">
        <v>537600</v>
      </c>
      <c r="F9" s="1">
        <v>472400</v>
      </c>
      <c r="G9" s="1">
        <v>533800</v>
      </c>
      <c r="H9" s="1">
        <v>673600</v>
      </c>
      <c r="I9" s="1">
        <v>672000</v>
      </c>
      <c r="J9" s="1">
        <v>912600</v>
      </c>
      <c r="K9" s="1">
        <v>945000</v>
      </c>
      <c r="L9" s="1">
        <v>956600</v>
      </c>
      <c r="M9" s="1">
        <v>972000</v>
      </c>
      <c r="N9" s="1"/>
      <c r="O9" s="31">
        <f>SUM(E9:M9)</f>
        <v>6675600</v>
      </c>
    </row>
    <row r="10" spans="4:15" ht="12.75">
      <c r="D10" s="13" t="s">
        <v>22</v>
      </c>
      <c r="E10" s="1">
        <v>145600</v>
      </c>
      <c r="F10" s="1">
        <v>128400</v>
      </c>
      <c r="G10" s="1">
        <v>148800</v>
      </c>
      <c r="H10" s="1">
        <v>153000</v>
      </c>
      <c r="I10" s="1">
        <v>211600</v>
      </c>
      <c r="J10" s="1">
        <v>260000</v>
      </c>
      <c r="K10" s="1">
        <v>318400</v>
      </c>
      <c r="L10" s="1">
        <v>340000</v>
      </c>
      <c r="M10" s="1">
        <v>298000</v>
      </c>
      <c r="N10" s="1"/>
      <c r="O10" s="31">
        <f>SUM(E10:M10)</f>
        <v>2003800</v>
      </c>
    </row>
    <row r="11" spans="4:15" ht="12.75">
      <c r="D11" s="13" t="s">
        <v>23</v>
      </c>
      <c r="E11" s="1">
        <v>160000</v>
      </c>
      <c r="F11" s="1">
        <v>139800</v>
      </c>
      <c r="G11" s="1">
        <v>159000</v>
      </c>
      <c r="H11" s="1">
        <v>226400</v>
      </c>
      <c r="I11" s="1">
        <v>219800</v>
      </c>
      <c r="J11" s="1">
        <v>311000</v>
      </c>
      <c r="K11" s="1">
        <v>298200</v>
      </c>
      <c r="L11" s="1">
        <v>288800</v>
      </c>
      <c r="M11" s="1">
        <v>324800</v>
      </c>
      <c r="N11" s="1"/>
      <c r="O11" s="31">
        <f>SUM(E11:M11)</f>
        <v>2127800</v>
      </c>
    </row>
    <row r="12" spans="4:15" ht="12.75">
      <c r="D12" s="13" t="s">
        <v>24</v>
      </c>
      <c r="E12" s="1">
        <v>232000</v>
      </c>
      <c r="F12" s="1">
        <v>204200</v>
      </c>
      <c r="G12" s="1">
        <v>226000</v>
      </c>
      <c r="H12" s="1">
        <v>294200</v>
      </c>
      <c r="I12" s="1">
        <v>240600</v>
      </c>
      <c r="J12" s="1">
        <v>341600</v>
      </c>
      <c r="K12" s="1">
        <v>328400</v>
      </c>
      <c r="L12" s="1">
        <v>327800</v>
      </c>
      <c r="M12" s="1">
        <v>349200</v>
      </c>
      <c r="N12" s="1"/>
      <c r="O12" s="31">
        <f>SUM(E12:M12)</f>
        <v>2544000</v>
      </c>
    </row>
    <row r="13" spans="4:15" ht="12.75">
      <c r="D13" s="13" t="s">
        <v>25</v>
      </c>
      <c r="E13" s="1">
        <v>954</v>
      </c>
      <c r="F13" s="1">
        <v>885</v>
      </c>
      <c r="G13" s="1">
        <v>977</v>
      </c>
      <c r="H13" s="1">
        <v>4782</v>
      </c>
      <c r="I13" s="1">
        <v>2650</v>
      </c>
      <c r="J13" s="1">
        <v>5653</v>
      </c>
      <c r="K13" s="1">
        <v>6816</v>
      </c>
      <c r="L13" s="1">
        <v>6253</v>
      </c>
      <c r="M13" s="1">
        <v>6392</v>
      </c>
      <c r="N13" s="1"/>
      <c r="O13" s="31">
        <f>SUM(E13:M13)</f>
        <v>35362</v>
      </c>
    </row>
    <row r="14" spans="4:15" ht="12.75">
      <c r="D14" s="13" t="s">
        <v>26</v>
      </c>
      <c r="E14" s="1">
        <v>944</v>
      </c>
      <c r="F14" s="1">
        <v>890</v>
      </c>
      <c r="G14" s="1">
        <v>3424</v>
      </c>
      <c r="H14" s="1">
        <v>4399</v>
      </c>
      <c r="I14" s="1">
        <v>5227</v>
      </c>
      <c r="J14" s="1">
        <v>5748</v>
      </c>
      <c r="K14" s="1">
        <v>6964</v>
      </c>
      <c r="L14" s="1">
        <v>6400</v>
      </c>
      <c r="M14" s="1">
        <v>6859</v>
      </c>
      <c r="N14" s="1"/>
      <c r="O14" s="31">
        <f>SUM(E14:M14)</f>
        <v>40855</v>
      </c>
    </row>
    <row r="15" spans="4:15" ht="12.75">
      <c r="D15" t="s">
        <v>27</v>
      </c>
      <c r="E15" s="1">
        <v>834</v>
      </c>
      <c r="F15" s="1">
        <v>796</v>
      </c>
      <c r="G15" s="1">
        <v>839</v>
      </c>
      <c r="H15" s="1">
        <v>3622</v>
      </c>
      <c r="I15" s="1">
        <v>3873</v>
      </c>
      <c r="J15" s="1">
        <v>5051</v>
      </c>
      <c r="K15" s="1">
        <v>6008</v>
      </c>
      <c r="L15" s="1">
        <v>2233</v>
      </c>
      <c r="M15" s="1">
        <v>5896</v>
      </c>
      <c r="N15" s="1"/>
      <c r="O15" s="31">
        <f>SUM(E15:M15)</f>
        <v>29152</v>
      </c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2.75">
      <c r="A17" t="s">
        <v>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2:15" ht="12.75">
      <c r="B18" t="s">
        <v>29</v>
      </c>
      <c r="D18" s="13" t="s">
        <v>20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/>
      <c r="O18" s="31">
        <f>AVERAGE(E18:M18)</f>
        <v>3</v>
      </c>
    </row>
    <row r="19" spans="4:15" ht="12.75">
      <c r="D19" s="13" t="s">
        <v>21</v>
      </c>
      <c r="E19" s="1">
        <v>505050</v>
      </c>
      <c r="F19" s="1">
        <v>448457</v>
      </c>
      <c r="G19" s="1">
        <v>506610</v>
      </c>
      <c r="H19" s="1">
        <v>488725</v>
      </c>
      <c r="I19" s="1">
        <v>478207</v>
      </c>
      <c r="J19" s="1">
        <v>972530</v>
      </c>
      <c r="K19" s="1">
        <v>523428</v>
      </c>
      <c r="L19" s="1">
        <v>1405017</v>
      </c>
      <c r="M19" s="1">
        <v>724999</v>
      </c>
      <c r="N19" s="1"/>
      <c r="O19" s="31">
        <f>SUM(E19:M19)</f>
        <v>6053023</v>
      </c>
    </row>
    <row r="20" spans="4:15" ht="12.75">
      <c r="D20" s="13" t="s">
        <v>22</v>
      </c>
      <c r="E20" s="1">
        <v>144876</v>
      </c>
      <c r="F20" s="1">
        <v>133798</v>
      </c>
      <c r="G20" s="1">
        <v>159995</v>
      </c>
      <c r="H20" s="1">
        <v>147655</v>
      </c>
      <c r="I20" s="1">
        <v>129803</v>
      </c>
      <c r="J20" s="1">
        <v>242224</v>
      </c>
      <c r="K20" s="1">
        <v>171506</v>
      </c>
      <c r="L20" s="1">
        <v>455133</v>
      </c>
      <c r="M20" s="1">
        <v>188123</v>
      </c>
      <c r="N20" s="1"/>
      <c r="O20" s="31">
        <f>SUM(E20:M20)</f>
        <v>1773113</v>
      </c>
    </row>
    <row r="21" spans="4:15" ht="12.75">
      <c r="D21" s="13" t="s">
        <v>23</v>
      </c>
      <c r="E21" s="1">
        <v>150330</v>
      </c>
      <c r="F21" s="1">
        <v>130726</v>
      </c>
      <c r="G21" s="1">
        <v>143125</v>
      </c>
      <c r="H21" s="1">
        <v>154202</v>
      </c>
      <c r="I21" s="1">
        <v>154529</v>
      </c>
      <c r="J21" s="1">
        <v>278114</v>
      </c>
      <c r="K21" s="1">
        <v>158445</v>
      </c>
      <c r="L21" s="1">
        <v>380663</v>
      </c>
      <c r="M21" s="1">
        <v>284705</v>
      </c>
      <c r="N21" s="1"/>
      <c r="O21" s="31">
        <f>SUM(E21:M21)</f>
        <v>1834839</v>
      </c>
    </row>
    <row r="22" spans="4:15" ht="12.75">
      <c r="D22" s="13" t="s">
        <v>24</v>
      </c>
      <c r="E22" s="1">
        <v>209844</v>
      </c>
      <c r="F22" s="1">
        <v>183933</v>
      </c>
      <c r="G22" s="1">
        <v>203490</v>
      </c>
      <c r="H22" s="1">
        <v>186868</v>
      </c>
      <c r="I22" s="1">
        <v>193875</v>
      </c>
      <c r="J22" s="1">
        <v>452192</v>
      </c>
      <c r="K22" s="1">
        <v>193477</v>
      </c>
      <c r="L22" s="1">
        <v>569221</v>
      </c>
      <c r="M22" s="1">
        <v>252171</v>
      </c>
      <c r="N22" s="1"/>
      <c r="O22" s="31">
        <f>SUM(E22:M22)</f>
        <v>2445071</v>
      </c>
    </row>
    <row r="23" spans="4:15" ht="12.75">
      <c r="D23" s="13" t="s">
        <v>25</v>
      </c>
      <c r="E23" s="1">
        <v>3735</v>
      </c>
      <c r="F23" s="1">
        <v>3222</v>
      </c>
      <c r="G23" s="1">
        <v>3948</v>
      </c>
      <c r="H23" s="1">
        <v>3664</v>
      </c>
      <c r="I23" s="1">
        <v>4585</v>
      </c>
      <c r="J23" s="1">
        <v>10691</v>
      </c>
      <c r="K23" s="1">
        <v>9147</v>
      </c>
      <c r="L23" s="1">
        <v>10589</v>
      </c>
      <c r="M23" s="1">
        <v>8740</v>
      </c>
      <c r="N23" s="1"/>
      <c r="O23" s="31">
        <f>SUM(E23:M23)</f>
        <v>58321</v>
      </c>
    </row>
    <row r="24" spans="4:15" ht="12.75">
      <c r="D24" s="13" t="s">
        <v>26</v>
      </c>
      <c r="E24" s="1">
        <v>4589</v>
      </c>
      <c r="F24" s="1">
        <v>4944</v>
      </c>
      <c r="G24" s="1">
        <v>4365</v>
      </c>
      <c r="H24" s="1">
        <v>3761</v>
      </c>
      <c r="I24" s="1">
        <v>5487</v>
      </c>
      <c r="J24" s="1">
        <v>10703</v>
      </c>
      <c r="K24" s="1">
        <v>12426</v>
      </c>
      <c r="L24" s="1">
        <v>10458</v>
      </c>
      <c r="M24" s="1">
        <v>10294</v>
      </c>
      <c r="N24" s="1"/>
      <c r="O24" s="31">
        <f>SUM(E24:M24)</f>
        <v>67027</v>
      </c>
    </row>
    <row r="25" spans="4:15" ht="12.75">
      <c r="D25" t="s">
        <v>27</v>
      </c>
      <c r="E25" s="1">
        <v>4345</v>
      </c>
      <c r="F25" s="1">
        <v>2870</v>
      </c>
      <c r="G25" s="1">
        <v>3387</v>
      </c>
      <c r="H25" s="1">
        <v>2871</v>
      </c>
      <c r="I25" s="1">
        <v>3021</v>
      </c>
      <c r="J25" s="1">
        <v>10120</v>
      </c>
      <c r="K25" s="1">
        <v>7845</v>
      </c>
      <c r="L25" s="1">
        <v>8725</v>
      </c>
      <c r="M25" s="1">
        <v>9665</v>
      </c>
      <c r="N25" s="1"/>
      <c r="O25" s="31">
        <f>SUM(E25:M25)</f>
        <v>52849</v>
      </c>
    </row>
    <row r="26" spans="5:1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12.75">
      <c r="A27" t="s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2:15" ht="12.75">
      <c r="B28" t="s">
        <v>30</v>
      </c>
      <c r="D28" s="13" t="s">
        <v>20</v>
      </c>
      <c r="E28" s="1">
        <v>2</v>
      </c>
      <c r="F28" s="1">
        <v>2</v>
      </c>
      <c r="G28" s="1">
        <v>2</v>
      </c>
      <c r="H28" s="1">
        <v>1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/>
      <c r="O28" s="31">
        <f>AVERAGE(E28:M28)</f>
        <v>1.8888888888888888</v>
      </c>
    </row>
    <row r="29" spans="4:15" ht="12.75">
      <c r="D29" s="13" t="s">
        <v>21</v>
      </c>
      <c r="E29" s="1">
        <v>31800</v>
      </c>
      <c r="F29" s="1">
        <v>6700</v>
      </c>
      <c r="G29" s="1">
        <v>33500</v>
      </c>
      <c r="H29" s="1">
        <v>3300</v>
      </c>
      <c r="I29" s="1">
        <v>41000</v>
      </c>
      <c r="J29" s="1">
        <v>7900</v>
      </c>
      <c r="K29" s="1">
        <v>0</v>
      </c>
      <c r="L29" s="1">
        <v>2700</v>
      </c>
      <c r="M29" s="1">
        <v>0</v>
      </c>
      <c r="N29" s="1"/>
      <c r="O29" s="31">
        <f>SUM(E29:M29)</f>
        <v>126900</v>
      </c>
    </row>
    <row r="30" spans="4:15" ht="12.75">
      <c r="D30" s="13" t="s">
        <v>22</v>
      </c>
      <c r="E30" s="1">
        <v>17700</v>
      </c>
      <c r="F30" s="1">
        <v>2800</v>
      </c>
      <c r="G30" s="1">
        <v>8800</v>
      </c>
      <c r="H30" s="1">
        <v>601</v>
      </c>
      <c r="I30" s="1">
        <v>9900</v>
      </c>
      <c r="J30" s="1">
        <v>1900</v>
      </c>
      <c r="K30" s="1">
        <v>0</v>
      </c>
      <c r="L30" s="1">
        <v>0</v>
      </c>
      <c r="M30" s="1">
        <v>0</v>
      </c>
      <c r="N30" s="1"/>
      <c r="O30" s="31">
        <f>SUM(E30:M30)</f>
        <v>41701</v>
      </c>
    </row>
    <row r="31" spans="4:15" ht="12.75">
      <c r="D31" s="13" t="s">
        <v>23</v>
      </c>
      <c r="E31" s="1">
        <v>4300</v>
      </c>
      <c r="F31" s="1">
        <v>1800</v>
      </c>
      <c r="G31" s="1">
        <v>12600</v>
      </c>
      <c r="H31" s="1">
        <v>1300</v>
      </c>
      <c r="I31" s="1">
        <v>14500</v>
      </c>
      <c r="J31" s="1">
        <v>2000</v>
      </c>
      <c r="K31" s="1">
        <v>0</v>
      </c>
      <c r="L31" s="1">
        <v>2700</v>
      </c>
      <c r="M31" s="1">
        <v>0</v>
      </c>
      <c r="N31" s="1"/>
      <c r="O31" s="31">
        <f>SUM(E31:M31)</f>
        <v>39200</v>
      </c>
    </row>
    <row r="32" spans="4:15" ht="12.75">
      <c r="D32" s="13" t="s">
        <v>24</v>
      </c>
      <c r="E32" s="1">
        <v>9800</v>
      </c>
      <c r="F32" s="1">
        <v>2100</v>
      </c>
      <c r="G32" s="1">
        <v>12100</v>
      </c>
      <c r="H32" s="1">
        <v>1400</v>
      </c>
      <c r="I32" s="1">
        <v>16600</v>
      </c>
      <c r="J32" s="1">
        <v>4000</v>
      </c>
      <c r="K32" s="1">
        <v>0</v>
      </c>
      <c r="L32" s="1">
        <v>0</v>
      </c>
      <c r="M32" s="1">
        <v>0</v>
      </c>
      <c r="N32" s="1"/>
      <c r="O32" s="31">
        <f>SUM(E32:M32)</f>
        <v>46000</v>
      </c>
    </row>
    <row r="33" spans="4:15" ht="12.75">
      <c r="D33" s="13" t="s">
        <v>25</v>
      </c>
      <c r="E33" s="1">
        <v>3862</v>
      </c>
      <c r="F33" s="1">
        <v>4377</v>
      </c>
      <c r="G33" s="1">
        <v>1372</v>
      </c>
      <c r="H33" s="1">
        <v>1324</v>
      </c>
      <c r="I33" s="1">
        <v>908</v>
      </c>
      <c r="J33" s="1">
        <v>1176</v>
      </c>
      <c r="K33" s="1">
        <v>0</v>
      </c>
      <c r="L33" s="1">
        <v>0</v>
      </c>
      <c r="M33" s="1">
        <v>0</v>
      </c>
      <c r="N33" s="1"/>
      <c r="O33" s="31">
        <f>SUM(E33:M33)</f>
        <v>13019</v>
      </c>
    </row>
    <row r="34" spans="4:15" ht="12.75">
      <c r="D34" s="13" t="s">
        <v>26</v>
      </c>
      <c r="E34" s="1">
        <v>1332</v>
      </c>
      <c r="F34" s="1">
        <v>2458</v>
      </c>
      <c r="G34" s="1">
        <v>1328</v>
      </c>
      <c r="H34" s="1">
        <v>828</v>
      </c>
      <c r="I34" s="1">
        <v>1172</v>
      </c>
      <c r="J34" s="1">
        <v>1264</v>
      </c>
      <c r="K34" s="1">
        <v>0</v>
      </c>
      <c r="L34" s="1">
        <v>1588</v>
      </c>
      <c r="M34" s="1">
        <v>0</v>
      </c>
      <c r="N34" s="1"/>
      <c r="O34" s="31">
        <f>SUM(E34:M34)</f>
        <v>9970</v>
      </c>
    </row>
    <row r="35" spans="4:15" ht="12.75">
      <c r="D35" t="s">
        <v>27</v>
      </c>
      <c r="E35" s="1">
        <v>4177</v>
      </c>
      <c r="F35" s="1">
        <v>1572</v>
      </c>
      <c r="G35" s="1">
        <v>1328</v>
      </c>
      <c r="H35" s="1">
        <v>976</v>
      </c>
      <c r="I35" s="1">
        <v>1264</v>
      </c>
      <c r="J35" s="1">
        <v>1336</v>
      </c>
      <c r="K35" s="1">
        <v>0</v>
      </c>
      <c r="L35" s="1">
        <v>0</v>
      </c>
      <c r="M35" s="1">
        <v>0</v>
      </c>
      <c r="N35" s="1"/>
      <c r="O35" s="31">
        <f>SUM(E35:M35)</f>
        <v>10653</v>
      </c>
    </row>
    <row r="36" spans="1:1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9"/>
      <c r="O36" s="2"/>
    </row>
    <row r="37" ht="13.5" thickTop="1">
      <c r="O37" s="32"/>
    </row>
    <row r="38" spans="1:15" ht="12.75">
      <c r="A38" s="15" t="s">
        <v>31</v>
      </c>
      <c r="B38" s="16"/>
      <c r="C38" s="17"/>
      <c r="D38" s="15"/>
      <c r="E38" s="19" t="s">
        <v>15</v>
      </c>
      <c r="F38" s="19" t="s">
        <v>16</v>
      </c>
      <c r="G38" s="19" t="s">
        <v>17</v>
      </c>
      <c r="H38" s="19" t="s">
        <v>43</v>
      </c>
      <c r="I38" s="19" t="s">
        <v>44</v>
      </c>
      <c r="J38" s="19" t="s">
        <v>45</v>
      </c>
      <c r="K38" s="19" t="s">
        <v>46</v>
      </c>
      <c r="L38" s="19" t="s">
        <v>47</v>
      </c>
      <c r="M38" s="19" t="s">
        <v>48</v>
      </c>
      <c r="N38" s="19"/>
      <c r="O38" s="33"/>
    </row>
    <row r="39" spans="1:15" ht="12.75">
      <c r="A39" s="10"/>
      <c r="B39" s="11"/>
      <c r="C39" s="12"/>
      <c r="D39" s="10"/>
      <c r="O39" s="33"/>
    </row>
    <row r="40" spans="1:15" ht="12.75">
      <c r="A40" s="13"/>
      <c r="B40" s="21"/>
      <c r="C40" s="22"/>
      <c r="D40" s="13" t="s">
        <v>20</v>
      </c>
      <c r="E40" s="1">
        <f>+E8+E18+E28</f>
        <v>9</v>
      </c>
      <c r="F40" s="1">
        <f>+F8+F18+F28</f>
        <v>9</v>
      </c>
      <c r="G40" s="1">
        <f>+G8+G18+G28</f>
        <v>10</v>
      </c>
      <c r="H40" s="1">
        <f>+H8+H18+H28</f>
        <v>9</v>
      </c>
      <c r="I40" s="1">
        <f>+I8+I18+I28</f>
        <v>10</v>
      </c>
      <c r="J40" s="1">
        <f>+J8+J18+J28</f>
        <v>10</v>
      </c>
      <c r="K40" s="1">
        <f>+K8+K18+K28</f>
        <v>10</v>
      </c>
      <c r="L40" s="1">
        <f>+L8+L18+L28</f>
        <v>10</v>
      </c>
      <c r="M40" s="1">
        <f>+M8+M18+M28</f>
        <v>10</v>
      </c>
      <c r="N40" s="1"/>
      <c r="O40" s="34">
        <f>AVERAGE(E40:M40)</f>
        <v>9.666666666666666</v>
      </c>
    </row>
    <row r="41" spans="1:15" ht="12.75">
      <c r="A41" s="13"/>
      <c r="B41" s="21"/>
      <c r="C41" s="22"/>
      <c r="D41" s="13" t="s">
        <v>21</v>
      </c>
      <c r="E41" s="1">
        <f>+E9+E19+E29</f>
        <v>1074450</v>
      </c>
      <c r="F41" s="1">
        <f>+F9+F19+F29</f>
        <v>927557</v>
      </c>
      <c r="G41" s="1">
        <f>+G9+G19+G29</f>
        <v>1073910</v>
      </c>
      <c r="H41" s="1">
        <f>+H9+H19+H29</f>
        <v>1165625</v>
      </c>
      <c r="I41" s="1">
        <f>+I9+I19+I29</f>
        <v>1191207</v>
      </c>
      <c r="J41" s="1">
        <f>+J9+J19+J29</f>
        <v>1893030</v>
      </c>
      <c r="K41" s="1">
        <f>+K9+K19+K29</f>
        <v>1468428</v>
      </c>
      <c r="L41" s="1">
        <f>+L9+L19+L29</f>
        <v>2364317</v>
      </c>
      <c r="M41" s="1">
        <f>+M9+M19+M29</f>
        <v>1696999</v>
      </c>
      <c r="N41" s="1"/>
      <c r="O41" s="34">
        <f>SUM(E41:M41)</f>
        <v>12855523</v>
      </c>
    </row>
    <row r="42" spans="1:15" ht="12.75">
      <c r="A42" s="13"/>
      <c r="B42" s="21"/>
      <c r="C42" s="22"/>
      <c r="D42" s="13" t="s">
        <v>22</v>
      </c>
      <c r="E42" s="1">
        <f>+E10+E20+E30</f>
        <v>308176</v>
      </c>
      <c r="F42" s="1">
        <f>+F10+F20+F30</f>
        <v>264998</v>
      </c>
      <c r="G42" s="1">
        <f>+G10+G20+G30</f>
        <v>317595</v>
      </c>
      <c r="H42" s="1">
        <f>+H10+H20+H30</f>
        <v>301256</v>
      </c>
      <c r="I42" s="1">
        <f>+I10+I20+I30</f>
        <v>351303</v>
      </c>
      <c r="J42" s="1">
        <f>+J10+J20+J30</f>
        <v>504124</v>
      </c>
      <c r="K42" s="1">
        <f>+K10+K20+K30</f>
        <v>489906</v>
      </c>
      <c r="L42" s="1">
        <f>+L10+L20+L30</f>
        <v>795133</v>
      </c>
      <c r="M42" s="1">
        <f>+M10+M20+M30</f>
        <v>486123</v>
      </c>
      <c r="N42" s="1"/>
      <c r="O42" s="34">
        <f>SUM(E42:M42)</f>
        <v>3818614</v>
      </c>
    </row>
    <row r="43" spans="1:15" ht="12.75">
      <c r="A43" s="13"/>
      <c r="B43" s="21"/>
      <c r="C43" s="22"/>
      <c r="D43" s="13" t="s">
        <v>23</v>
      </c>
      <c r="E43" s="1">
        <f>+E11+E21+E31</f>
        <v>314630</v>
      </c>
      <c r="F43" s="1">
        <f>+F11+F21+F31</f>
        <v>272326</v>
      </c>
      <c r="G43" s="1">
        <f>+G11+G21+G31</f>
        <v>314725</v>
      </c>
      <c r="H43" s="1">
        <f>+H11+H21+H31</f>
        <v>381902</v>
      </c>
      <c r="I43" s="1">
        <f>+I11+I21+I31</f>
        <v>388829</v>
      </c>
      <c r="J43" s="1">
        <f>+J11+J21+J31</f>
        <v>591114</v>
      </c>
      <c r="K43" s="1">
        <f>+K11+K21+K31</f>
        <v>456645</v>
      </c>
      <c r="L43" s="1">
        <f>+L11+L21+L31</f>
        <v>672163</v>
      </c>
      <c r="M43" s="1">
        <f>+M11+M21+M31</f>
        <v>609505</v>
      </c>
      <c r="N43" s="1"/>
      <c r="O43" s="34">
        <f>SUM(E43:M43)</f>
        <v>4001839</v>
      </c>
    </row>
    <row r="44" spans="1:15" ht="12.75">
      <c r="A44" s="13"/>
      <c r="B44" s="21"/>
      <c r="C44" s="22"/>
      <c r="D44" s="13" t="s">
        <v>24</v>
      </c>
      <c r="E44" s="1">
        <f>+E12+E22+E32</f>
        <v>451644</v>
      </c>
      <c r="F44" s="1">
        <f>+F12+F22+F32</f>
        <v>390233</v>
      </c>
      <c r="G44" s="1">
        <f>+G12+G22+G32</f>
        <v>441590</v>
      </c>
      <c r="H44" s="1">
        <f>+H12+H22+H32</f>
        <v>482468</v>
      </c>
      <c r="I44" s="1">
        <f>+I12+I22+I32</f>
        <v>451075</v>
      </c>
      <c r="J44" s="1">
        <f>+J12+J22+J32</f>
        <v>797792</v>
      </c>
      <c r="K44" s="1">
        <f>+K12+K22+K32</f>
        <v>521877</v>
      </c>
      <c r="L44" s="1">
        <f>+L12+L22+L32</f>
        <v>897021</v>
      </c>
      <c r="M44" s="1">
        <f>+M12+M22+M32</f>
        <v>601371</v>
      </c>
      <c r="N44" s="1"/>
      <c r="O44" s="34">
        <f>SUM(E44:M44)</f>
        <v>5035071</v>
      </c>
    </row>
    <row r="45" spans="1:15" ht="12.75">
      <c r="A45" s="13"/>
      <c r="B45" s="21"/>
      <c r="C45" s="22"/>
      <c r="D45" s="13" t="s">
        <v>25</v>
      </c>
      <c r="E45" s="1">
        <f>+E13+E23+E33</f>
        <v>8551</v>
      </c>
      <c r="F45" s="1">
        <f>+F13+F23+F33</f>
        <v>8484</v>
      </c>
      <c r="G45" s="1">
        <f>+G13+G23+G33</f>
        <v>6297</v>
      </c>
      <c r="H45" s="1">
        <f>+H13+H23+H33</f>
        <v>9770</v>
      </c>
      <c r="I45" s="1">
        <f>+I13+I23+I33</f>
        <v>8143</v>
      </c>
      <c r="J45" s="1">
        <f>+J13+J23+J33</f>
        <v>17520</v>
      </c>
      <c r="K45" s="1">
        <f>+K13+K23+K33</f>
        <v>15963</v>
      </c>
      <c r="L45" s="1">
        <f>+L13+L23+L33</f>
        <v>16842</v>
      </c>
      <c r="M45" s="1">
        <f>+M13+M23+M33</f>
        <v>15132</v>
      </c>
      <c r="N45" s="1"/>
      <c r="O45" s="34">
        <f>SUM(E45:M45)</f>
        <v>106702</v>
      </c>
    </row>
    <row r="46" spans="1:15" ht="12.75">
      <c r="A46" s="13"/>
      <c r="B46" s="21"/>
      <c r="C46" s="22"/>
      <c r="D46" s="13" t="s">
        <v>26</v>
      </c>
      <c r="E46" s="1">
        <f>+E14+E24+E34</f>
        <v>6865</v>
      </c>
      <c r="F46" s="1">
        <f>+F14+F24+F34</f>
        <v>8292</v>
      </c>
      <c r="G46" s="1">
        <f>+G14+G24+G34</f>
        <v>9117</v>
      </c>
      <c r="H46" s="1">
        <f>+H14+H24+H34</f>
        <v>8988</v>
      </c>
      <c r="I46" s="1">
        <f>+I14+I24+I34</f>
        <v>11886</v>
      </c>
      <c r="J46" s="1">
        <f>+J14+J24+J34</f>
        <v>17715</v>
      </c>
      <c r="K46" s="1">
        <f>+K14+K24+K34</f>
        <v>19390</v>
      </c>
      <c r="L46" s="1">
        <f>+L14+L24+L34</f>
        <v>18446</v>
      </c>
      <c r="M46" s="1">
        <f>+M14+M24+M34</f>
        <v>17153</v>
      </c>
      <c r="N46" s="1"/>
      <c r="O46" s="34">
        <f>SUM(E46:M46)</f>
        <v>117852</v>
      </c>
    </row>
    <row r="47" spans="1:15" ht="12.75">
      <c r="A47" s="13"/>
      <c r="B47" s="21"/>
      <c r="C47" s="22"/>
      <c r="D47" t="s">
        <v>27</v>
      </c>
      <c r="E47" s="1">
        <f>+E15+E25+E35</f>
        <v>9356</v>
      </c>
      <c r="F47" s="1">
        <f>+F15+F25+F35</f>
        <v>5238</v>
      </c>
      <c r="G47" s="1">
        <f>+G15+G25+G35</f>
        <v>5554</v>
      </c>
      <c r="H47" s="1">
        <f>+H15+H25+H35</f>
        <v>7469</v>
      </c>
      <c r="I47" s="1">
        <f>+I15+I25+I35</f>
        <v>8158</v>
      </c>
      <c r="J47" s="1">
        <f>+J15+J25+J35</f>
        <v>16507</v>
      </c>
      <c r="K47" s="1">
        <f>+K15+K25+K35</f>
        <v>13853</v>
      </c>
      <c r="L47" s="1">
        <f>+L15+L25+L35</f>
        <v>10958</v>
      </c>
      <c r="M47" s="1">
        <f>+M15+M25+M35</f>
        <v>15561</v>
      </c>
      <c r="N47" s="1"/>
      <c r="O47" s="34">
        <f>SUM(E47:M47)</f>
        <v>92654</v>
      </c>
    </row>
    <row r="48" spans="1:15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0"/>
    </row>
    <row r="49" spans="1:15" ht="13.5" thickTop="1">
      <c r="A49" s="13"/>
      <c r="C49" s="22"/>
      <c r="D49" s="13"/>
      <c r="O49" s="2"/>
    </row>
    <row r="50" spans="1:15" ht="12.75">
      <c r="A50" t="s">
        <v>32</v>
      </c>
      <c r="O50" s="2"/>
    </row>
    <row r="51" ht="12.75">
      <c r="O51" s="2"/>
    </row>
    <row r="52" spans="1:15" ht="12.75">
      <c r="A52" s="26" t="s">
        <v>33</v>
      </c>
      <c r="O52" s="2"/>
    </row>
    <row r="53" spans="2:15" ht="12.75">
      <c r="B53" t="s">
        <v>34</v>
      </c>
      <c r="D53" t="s">
        <v>35</v>
      </c>
      <c r="O53" s="2"/>
    </row>
    <row r="54" spans="2:15" ht="12.75">
      <c r="B54" t="s">
        <v>36</v>
      </c>
      <c r="D54" t="s">
        <v>37</v>
      </c>
      <c r="O54" s="2"/>
    </row>
    <row r="55" spans="2:15" ht="12.75">
      <c r="B55" t="s">
        <v>38</v>
      </c>
      <c r="D55" t="s">
        <v>39</v>
      </c>
      <c r="O55" s="2"/>
    </row>
    <row r="56" ht="12.75">
      <c r="A56" s="27" t="s">
        <v>40</v>
      </c>
    </row>
    <row r="57" spans="1:4" ht="12.75">
      <c r="A57" s="26"/>
      <c r="B57" t="s">
        <v>34</v>
      </c>
      <c r="D57" s="28" t="s">
        <v>41</v>
      </c>
    </row>
    <row r="58" spans="2:4" ht="12.75">
      <c r="B58" t="s">
        <v>36</v>
      </c>
      <c r="D58" t="s">
        <v>42</v>
      </c>
    </row>
    <row r="59" spans="2:4" ht="12.75">
      <c r="B59" t="s">
        <v>38</v>
      </c>
      <c r="D59" t="s">
        <v>39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E1">
      <selection activeCell="P8" sqref="P8"/>
    </sheetView>
  </sheetViews>
  <sheetFormatPr defaultColWidth="9.140625" defaultRowHeight="12.75"/>
  <cols>
    <col min="5" max="8" width="10.28125" style="0" bestFit="1" customWidth="1"/>
    <col min="9" max="16" width="10.140625" style="0" bestFit="1" customWidth="1"/>
    <col min="17" max="17" width="11.140625" style="0" bestFit="1" customWidth="1"/>
    <col min="18" max="25" width="10.140625" style="0" bestFit="1" customWidth="1"/>
  </cols>
  <sheetData>
    <row r="1" spans="1:17" ht="12.75">
      <c r="A1" s="2" t="s">
        <v>0</v>
      </c>
      <c r="B1" s="2"/>
      <c r="C1" s="3"/>
      <c r="Q1" s="2"/>
    </row>
    <row r="2" spans="1:17" ht="15">
      <c r="A2" s="4"/>
      <c r="B2" s="2"/>
      <c r="C2" s="3"/>
      <c r="Q2" s="2"/>
    </row>
    <row r="3" spans="1:17" ht="12.75">
      <c r="A3" s="5" t="s">
        <v>49</v>
      </c>
      <c r="B3" s="5"/>
      <c r="C3" s="3"/>
      <c r="Q3" s="2"/>
    </row>
    <row r="4" spans="1:17" ht="12.75">
      <c r="A4" s="2"/>
      <c r="B4" s="2"/>
      <c r="C4" s="3"/>
      <c r="Q4" s="2"/>
    </row>
    <row r="5" spans="1:17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2" t="s">
        <v>51</v>
      </c>
    </row>
    <row r="6" spans="1:17" ht="13.5" thickTop="1">
      <c r="A6" s="10"/>
      <c r="B6" s="11"/>
      <c r="C6" s="12"/>
      <c r="D6" s="10"/>
      <c r="Q6" s="32"/>
    </row>
    <row r="7" spans="1:17" ht="12.75">
      <c r="A7" t="s">
        <v>18</v>
      </c>
      <c r="Q7" s="2"/>
    </row>
    <row r="8" spans="2:17" ht="12.75">
      <c r="B8" t="s">
        <v>19</v>
      </c>
      <c r="D8" s="13" t="s">
        <v>20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31">
        <v>4</v>
      </c>
    </row>
    <row r="9" spans="4:17" ht="12.75">
      <c r="D9" s="13" t="s">
        <v>21</v>
      </c>
      <c r="E9" s="1">
        <v>2618000</v>
      </c>
      <c r="F9" s="1">
        <v>2356400</v>
      </c>
      <c r="G9" s="1">
        <v>2581200</v>
      </c>
      <c r="H9" s="1">
        <v>2588200</v>
      </c>
      <c r="I9" s="1">
        <v>2984800</v>
      </c>
      <c r="J9" s="1">
        <v>3220400</v>
      </c>
      <c r="K9" s="1">
        <v>3504400</v>
      </c>
      <c r="L9" s="1">
        <v>2911200</v>
      </c>
      <c r="M9" s="1">
        <v>1462400</v>
      </c>
      <c r="N9" s="1">
        <v>1090200</v>
      </c>
      <c r="O9" s="1">
        <v>559600</v>
      </c>
      <c r="P9" s="1">
        <v>677000</v>
      </c>
      <c r="Q9" s="31">
        <v>26553800</v>
      </c>
    </row>
    <row r="10" spans="4:17" ht="12.75">
      <c r="D10" s="13" t="s">
        <v>22</v>
      </c>
      <c r="E10" s="1">
        <v>744000</v>
      </c>
      <c r="F10" s="1">
        <v>668000</v>
      </c>
      <c r="G10" s="1">
        <v>791800</v>
      </c>
      <c r="H10" s="1">
        <v>681800</v>
      </c>
      <c r="I10" s="1">
        <v>866000</v>
      </c>
      <c r="J10" s="1">
        <v>960200</v>
      </c>
      <c r="K10" s="1">
        <v>921800</v>
      </c>
      <c r="L10" s="1">
        <v>879400</v>
      </c>
      <c r="M10" s="1">
        <v>218400</v>
      </c>
      <c r="N10" s="1">
        <v>219400</v>
      </c>
      <c r="O10" s="1">
        <v>160600</v>
      </c>
      <c r="P10" s="1">
        <v>149200</v>
      </c>
      <c r="Q10" s="31">
        <v>7260600</v>
      </c>
    </row>
    <row r="11" spans="4:17" ht="12.75">
      <c r="D11" s="13" t="s">
        <v>23</v>
      </c>
      <c r="E11" s="1">
        <v>770800</v>
      </c>
      <c r="F11" s="1">
        <v>689800</v>
      </c>
      <c r="G11" s="1">
        <v>704000</v>
      </c>
      <c r="H11" s="1">
        <v>831400</v>
      </c>
      <c r="I11" s="1">
        <v>878600</v>
      </c>
      <c r="J11" s="1">
        <v>898200</v>
      </c>
      <c r="K11" s="1">
        <v>1087600</v>
      </c>
      <c r="L11" s="1">
        <v>769000</v>
      </c>
      <c r="M11" s="1">
        <v>560400</v>
      </c>
      <c r="N11" s="1">
        <v>392800</v>
      </c>
      <c r="O11" s="1">
        <v>157600</v>
      </c>
      <c r="P11" s="1">
        <v>223800</v>
      </c>
      <c r="Q11" s="31">
        <v>7964000</v>
      </c>
    </row>
    <row r="12" spans="4:17" ht="12.75">
      <c r="D12" s="13" t="s">
        <v>24</v>
      </c>
      <c r="E12" s="1">
        <v>1103200</v>
      </c>
      <c r="F12" s="1">
        <v>998600</v>
      </c>
      <c r="G12" s="1">
        <v>1085400</v>
      </c>
      <c r="H12" s="1">
        <v>1075000</v>
      </c>
      <c r="I12" s="1">
        <v>1240200</v>
      </c>
      <c r="J12" s="1">
        <v>1362000</v>
      </c>
      <c r="K12" s="1">
        <v>1495000</v>
      </c>
      <c r="L12" s="1">
        <v>1262800</v>
      </c>
      <c r="M12" s="1">
        <v>683600</v>
      </c>
      <c r="N12" s="1">
        <v>478000</v>
      </c>
      <c r="O12" s="1">
        <v>241400</v>
      </c>
      <c r="P12" s="1">
        <v>304000</v>
      </c>
      <c r="Q12" s="31">
        <v>11329200</v>
      </c>
    </row>
    <row r="13" spans="4:17" ht="12.75">
      <c r="D13" s="13" t="s">
        <v>25</v>
      </c>
      <c r="E13" s="1">
        <v>4814</v>
      </c>
      <c r="F13" s="1">
        <v>4769</v>
      </c>
      <c r="G13" s="1">
        <v>5100</v>
      </c>
      <c r="H13" s="1">
        <v>4885</v>
      </c>
      <c r="I13" s="1">
        <v>5137</v>
      </c>
      <c r="J13" s="1">
        <v>5842</v>
      </c>
      <c r="K13" s="1">
        <v>6019</v>
      </c>
      <c r="L13" s="1">
        <v>5992</v>
      </c>
      <c r="M13" s="1">
        <v>4633</v>
      </c>
      <c r="N13" s="1">
        <v>4505</v>
      </c>
      <c r="O13" s="1">
        <v>4224</v>
      </c>
      <c r="P13" s="1">
        <v>3680</v>
      </c>
      <c r="Q13" s="31">
        <v>59600</v>
      </c>
    </row>
    <row r="14" spans="4:17" ht="12.75">
      <c r="D14" s="13" t="s">
        <v>26</v>
      </c>
      <c r="E14" s="1">
        <v>4771</v>
      </c>
      <c r="F14" s="1">
        <v>4787</v>
      </c>
      <c r="G14" s="1">
        <v>5226</v>
      </c>
      <c r="H14" s="1">
        <v>4952</v>
      </c>
      <c r="I14" s="1">
        <v>5172</v>
      </c>
      <c r="J14" s="1">
        <v>5814</v>
      </c>
      <c r="K14" s="1">
        <v>6143</v>
      </c>
      <c r="L14" s="1">
        <v>6046</v>
      </c>
      <c r="M14" s="1">
        <v>4852</v>
      </c>
      <c r="N14" s="1">
        <v>4739</v>
      </c>
      <c r="O14" s="1">
        <v>1107</v>
      </c>
      <c r="P14" s="1">
        <v>3876</v>
      </c>
      <c r="Q14" s="31">
        <v>57485</v>
      </c>
    </row>
    <row r="15" spans="4:17" ht="12.75">
      <c r="D15" t="s">
        <v>27</v>
      </c>
      <c r="E15" s="1">
        <v>4330</v>
      </c>
      <c r="F15" s="1">
        <v>4428</v>
      </c>
      <c r="G15" s="1">
        <v>4281</v>
      </c>
      <c r="H15" s="1">
        <v>4129</v>
      </c>
      <c r="I15" s="1">
        <v>4506</v>
      </c>
      <c r="J15" s="1">
        <v>4949</v>
      </c>
      <c r="K15" s="1">
        <v>5175</v>
      </c>
      <c r="L15" s="1">
        <v>5148</v>
      </c>
      <c r="M15" s="1">
        <v>4385</v>
      </c>
      <c r="N15" s="1">
        <v>3912</v>
      </c>
      <c r="O15" s="1">
        <v>922</v>
      </c>
      <c r="P15" s="1">
        <v>3574</v>
      </c>
      <c r="Q15" s="31">
        <v>49739</v>
      </c>
    </row>
    <row r="16" spans="5:17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.75">
      <c r="A17" t="s">
        <v>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2:17" ht="12.75">
      <c r="B18" t="s">
        <v>29</v>
      </c>
      <c r="D18" s="13" t="s">
        <v>20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31">
        <v>3</v>
      </c>
    </row>
    <row r="19" spans="4:17" ht="12.75">
      <c r="D19" s="13" t="s">
        <v>21</v>
      </c>
      <c r="E19" s="1">
        <v>2710624</v>
      </c>
      <c r="F19" s="1">
        <v>6221822</v>
      </c>
      <c r="G19" s="1">
        <v>4955052</v>
      </c>
      <c r="H19" s="1">
        <v>1162357</v>
      </c>
      <c r="I19" s="1">
        <v>950853</v>
      </c>
      <c r="J19" s="1">
        <v>445300</v>
      </c>
      <c r="K19" s="1">
        <v>388080</v>
      </c>
      <c r="L19" s="1">
        <v>1232217</v>
      </c>
      <c r="M19" s="1">
        <v>484606</v>
      </c>
      <c r="N19" s="1">
        <v>485243</v>
      </c>
      <c r="O19" s="1">
        <v>492283</v>
      </c>
      <c r="P19" s="1">
        <v>418013</v>
      </c>
      <c r="Q19" s="31">
        <v>19946450</v>
      </c>
    </row>
    <row r="20" spans="4:17" ht="12.75">
      <c r="D20" s="13" t="s">
        <v>22</v>
      </c>
      <c r="E20" s="1">
        <v>752305</v>
      </c>
      <c r="F20" s="1">
        <v>1494045</v>
      </c>
      <c r="G20" s="1">
        <v>1327211</v>
      </c>
      <c r="H20" s="1">
        <v>280772</v>
      </c>
      <c r="I20" s="1">
        <v>281633</v>
      </c>
      <c r="J20" s="1">
        <v>151822</v>
      </c>
      <c r="K20" s="1">
        <v>110987</v>
      </c>
      <c r="L20" s="1">
        <v>387728</v>
      </c>
      <c r="M20" s="1">
        <v>146428</v>
      </c>
      <c r="N20" s="1">
        <v>148600</v>
      </c>
      <c r="O20" s="1">
        <v>145425</v>
      </c>
      <c r="P20" s="1">
        <v>120065</v>
      </c>
      <c r="Q20" s="31">
        <v>5347021</v>
      </c>
    </row>
    <row r="21" spans="4:17" ht="12.75">
      <c r="D21" s="13" t="s">
        <v>23</v>
      </c>
      <c r="E21" s="1">
        <v>702660</v>
      </c>
      <c r="F21" s="1">
        <v>1784173</v>
      </c>
      <c r="G21" s="1">
        <v>1325583</v>
      </c>
      <c r="H21" s="1">
        <v>344829</v>
      </c>
      <c r="I21" s="1">
        <v>263571</v>
      </c>
      <c r="J21" s="1">
        <v>128103</v>
      </c>
      <c r="K21" s="1">
        <v>130037</v>
      </c>
      <c r="L21" s="1">
        <v>342610</v>
      </c>
      <c r="M21" s="1">
        <v>149558</v>
      </c>
      <c r="N21" s="1">
        <v>149519</v>
      </c>
      <c r="O21" s="1">
        <v>163873</v>
      </c>
      <c r="P21" s="1">
        <v>140448</v>
      </c>
      <c r="Q21" s="31">
        <v>5624964</v>
      </c>
    </row>
    <row r="22" spans="4:17" ht="12.75">
      <c r="D22" s="13" t="s">
        <v>24</v>
      </c>
      <c r="E22" s="1">
        <v>1255659</v>
      </c>
      <c r="F22" s="1">
        <v>2943604</v>
      </c>
      <c r="G22" s="1">
        <v>2302258</v>
      </c>
      <c r="H22" s="1">
        <v>536756</v>
      </c>
      <c r="I22" s="1">
        <v>405649</v>
      </c>
      <c r="J22" s="1">
        <v>165375</v>
      </c>
      <c r="K22" s="1">
        <v>147056</v>
      </c>
      <c r="L22" s="1">
        <v>501879</v>
      </c>
      <c r="M22" s="1">
        <v>188620</v>
      </c>
      <c r="N22" s="1">
        <v>187124</v>
      </c>
      <c r="O22" s="1">
        <v>182985</v>
      </c>
      <c r="P22" s="1">
        <v>157500</v>
      </c>
      <c r="Q22" s="31">
        <v>8974465</v>
      </c>
    </row>
    <row r="23" spans="4:17" ht="12.75">
      <c r="D23" s="13" t="s">
        <v>25</v>
      </c>
      <c r="E23" s="1">
        <v>14352</v>
      </c>
      <c r="F23" s="1">
        <v>16673</v>
      </c>
      <c r="G23" s="1">
        <v>15104</v>
      </c>
      <c r="H23" s="1">
        <v>5372</v>
      </c>
      <c r="I23" s="1">
        <v>3516</v>
      </c>
      <c r="J23" s="1">
        <v>3355</v>
      </c>
      <c r="K23" s="1">
        <v>3279</v>
      </c>
      <c r="L23" s="1">
        <v>3345</v>
      </c>
      <c r="M23" s="1">
        <v>2307</v>
      </c>
      <c r="N23" s="1">
        <v>1915</v>
      </c>
      <c r="O23" s="1">
        <v>2336</v>
      </c>
      <c r="P23" s="1">
        <v>2077</v>
      </c>
      <c r="Q23" s="31">
        <v>73631</v>
      </c>
    </row>
    <row r="24" spans="4:17" ht="12.75">
      <c r="D24" s="13" t="s">
        <v>26</v>
      </c>
      <c r="E24" s="1">
        <v>12239</v>
      </c>
      <c r="F24" s="1">
        <v>12242</v>
      </c>
      <c r="G24" s="1">
        <v>12190</v>
      </c>
      <c r="H24" s="1">
        <v>4334</v>
      </c>
      <c r="I24" s="1">
        <v>3114</v>
      </c>
      <c r="J24" s="1">
        <v>3679</v>
      </c>
      <c r="K24" s="1">
        <v>3845</v>
      </c>
      <c r="L24" s="1">
        <v>4265</v>
      </c>
      <c r="M24" s="1">
        <v>2498</v>
      </c>
      <c r="N24" s="1">
        <v>2339</v>
      </c>
      <c r="O24" s="1">
        <v>3925</v>
      </c>
      <c r="P24" s="1">
        <v>4350</v>
      </c>
      <c r="Q24" s="31">
        <v>69020</v>
      </c>
    </row>
    <row r="25" spans="4:17" ht="12.75">
      <c r="D25" t="s">
        <v>27</v>
      </c>
      <c r="E25" s="1">
        <v>14433</v>
      </c>
      <c r="F25" s="1">
        <v>14973</v>
      </c>
      <c r="G25" s="1">
        <v>15267</v>
      </c>
      <c r="H25" s="1">
        <v>3665</v>
      </c>
      <c r="I25" s="1">
        <v>2700</v>
      </c>
      <c r="J25" s="1">
        <v>1923</v>
      </c>
      <c r="K25" s="1">
        <v>3029</v>
      </c>
      <c r="L25" s="1">
        <v>3217</v>
      </c>
      <c r="M25" s="1">
        <v>2074</v>
      </c>
      <c r="N25" s="1">
        <v>1483</v>
      </c>
      <c r="O25" s="1">
        <v>2931</v>
      </c>
      <c r="P25" s="1">
        <v>1260</v>
      </c>
      <c r="Q25" s="31">
        <v>66955</v>
      </c>
    </row>
    <row r="26" spans="5:17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ht="12.75">
      <c r="A27" t="s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2:17" ht="12.75">
      <c r="B28" t="s">
        <v>30</v>
      </c>
      <c r="D28" s="13" t="s">
        <v>20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31">
        <v>2</v>
      </c>
    </row>
    <row r="29" spans="4:17" ht="12.75">
      <c r="D29" s="13" t="s">
        <v>21</v>
      </c>
      <c r="E29" s="1">
        <v>87100</v>
      </c>
      <c r="F29" s="1">
        <v>137200</v>
      </c>
      <c r="G29" s="1">
        <v>613400</v>
      </c>
      <c r="H29" s="1">
        <v>123800</v>
      </c>
      <c r="I29" s="1">
        <v>150400</v>
      </c>
      <c r="J29" s="1">
        <v>19800</v>
      </c>
      <c r="K29" s="1">
        <v>41800</v>
      </c>
      <c r="L29" s="1">
        <v>81200</v>
      </c>
      <c r="M29" s="1">
        <v>31000</v>
      </c>
      <c r="N29" s="1">
        <v>22100</v>
      </c>
      <c r="O29" s="1">
        <v>106300</v>
      </c>
      <c r="P29" s="1">
        <v>26700</v>
      </c>
      <c r="Q29" s="31">
        <v>1440800</v>
      </c>
    </row>
    <row r="30" spans="4:17" ht="12.75">
      <c r="D30" s="13" t="s">
        <v>22</v>
      </c>
      <c r="E30" s="1">
        <v>27300</v>
      </c>
      <c r="F30" s="1">
        <v>38900</v>
      </c>
      <c r="G30" s="1">
        <v>140300</v>
      </c>
      <c r="H30" s="1">
        <v>31300</v>
      </c>
      <c r="I30" s="1">
        <v>42600</v>
      </c>
      <c r="J30" s="1">
        <v>400</v>
      </c>
      <c r="K30" s="1">
        <v>300</v>
      </c>
      <c r="L30" s="1">
        <v>12300</v>
      </c>
      <c r="M30" s="1">
        <v>2600</v>
      </c>
      <c r="N30" s="1">
        <v>900</v>
      </c>
      <c r="O30" s="1">
        <v>23800</v>
      </c>
      <c r="P30" s="1">
        <v>1700</v>
      </c>
      <c r="Q30" s="31">
        <v>322400</v>
      </c>
    </row>
    <row r="31" spans="4:17" ht="12.75">
      <c r="D31" s="13" t="s">
        <v>23</v>
      </c>
      <c r="E31" s="1">
        <v>23200</v>
      </c>
      <c r="F31" s="1">
        <v>40300</v>
      </c>
      <c r="G31" s="1">
        <v>130100</v>
      </c>
      <c r="H31" s="1">
        <v>43100</v>
      </c>
      <c r="I31" s="1">
        <v>42100</v>
      </c>
      <c r="J31" s="1">
        <v>11400</v>
      </c>
      <c r="K31" s="1">
        <v>18800</v>
      </c>
      <c r="L31" s="1">
        <v>29200</v>
      </c>
      <c r="M31" s="1">
        <v>13500</v>
      </c>
      <c r="N31" s="1">
        <v>15000</v>
      </c>
      <c r="O31" s="1">
        <v>34200</v>
      </c>
      <c r="P31" s="1">
        <v>11400</v>
      </c>
      <c r="Q31" s="31">
        <v>412300</v>
      </c>
    </row>
    <row r="32" spans="4:17" ht="12.75">
      <c r="D32" s="13" t="s">
        <v>24</v>
      </c>
      <c r="E32" s="1">
        <v>36600</v>
      </c>
      <c r="F32" s="1">
        <v>58000</v>
      </c>
      <c r="G32" s="1">
        <v>343000</v>
      </c>
      <c r="H32" s="1">
        <v>49400</v>
      </c>
      <c r="I32" s="1">
        <v>65700</v>
      </c>
      <c r="J32" s="1">
        <v>8000</v>
      </c>
      <c r="K32" s="1">
        <v>22700</v>
      </c>
      <c r="L32" s="1">
        <v>39700</v>
      </c>
      <c r="M32" s="1">
        <v>14900</v>
      </c>
      <c r="N32" s="1">
        <v>6200</v>
      </c>
      <c r="O32" s="1">
        <v>48300</v>
      </c>
      <c r="P32" s="1">
        <v>13600</v>
      </c>
      <c r="Q32" s="31">
        <v>706100</v>
      </c>
    </row>
    <row r="33" spans="4:17" ht="12.75">
      <c r="D33" s="13" t="s">
        <v>25</v>
      </c>
      <c r="E33" s="1">
        <v>1288</v>
      </c>
      <c r="F33" s="1">
        <v>1456</v>
      </c>
      <c r="G33" s="1">
        <v>3346</v>
      </c>
      <c r="H33" s="1">
        <v>3372</v>
      </c>
      <c r="I33" s="1">
        <v>360</v>
      </c>
      <c r="J33" s="1">
        <v>600</v>
      </c>
      <c r="K33" s="1">
        <v>920</v>
      </c>
      <c r="L33" s="1">
        <v>340</v>
      </c>
      <c r="M33" s="1">
        <v>1564</v>
      </c>
      <c r="N33" s="1">
        <v>1308</v>
      </c>
      <c r="O33" s="1">
        <v>244</v>
      </c>
      <c r="P33" s="1">
        <v>228</v>
      </c>
      <c r="Q33" s="31">
        <v>15026</v>
      </c>
    </row>
    <row r="34" spans="4:17" ht="12.75">
      <c r="D34" s="13" t="s">
        <v>26</v>
      </c>
      <c r="E34" s="1">
        <v>1248</v>
      </c>
      <c r="F34" s="1">
        <v>1496</v>
      </c>
      <c r="G34" s="1">
        <v>3270</v>
      </c>
      <c r="H34" s="1">
        <v>1056</v>
      </c>
      <c r="I34" s="1">
        <v>268</v>
      </c>
      <c r="J34" s="1">
        <v>1444</v>
      </c>
      <c r="K34" s="1">
        <v>968</v>
      </c>
      <c r="L34" s="1">
        <v>1244</v>
      </c>
      <c r="M34" s="1">
        <v>1456</v>
      </c>
      <c r="N34" s="1">
        <v>1380</v>
      </c>
      <c r="O34" s="1">
        <v>1280</v>
      </c>
      <c r="P34" s="1">
        <v>3824</v>
      </c>
      <c r="Q34" s="31">
        <v>18934</v>
      </c>
    </row>
    <row r="35" spans="4:17" ht="12.75">
      <c r="D35" t="s">
        <v>27</v>
      </c>
      <c r="E35" s="1">
        <v>1684</v>
      </c>
      <c r="F35" s="1">
        <v>1512</v>
      </c>
      <c r="G35" s="1">
        <v>4530</v>
      </c>
      <c r="H35" s="1">
        <v>1304</v>
      </c>
      <c r="I35" s="1">
        <v>296</v>
      </c>
      <c r="J35" s="1">
        <v>1136</v>
      </c>
      <c r="K35" s="1">
        <v>1396</v>
      </c>
      <c r="L35" s="1">
        <v>1148</v>
      </c>
      <c r="M35" s="1">
        <v>1092</v>
      </c>
      <c r="N35" s="1">
        <v>1084</v>
      </c>
      <c r="O35" s="1">
        <v>1156</v>
      </c>
      <c r="P35" s="1">
        <v>3795</v>
      </c>
      <c r="Q35" s="31">
        <v>20133</v>
      </c>
    </row>
    <row r="36" spans="1:17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"/>
    </row>
    <row r="37" ht="13.5" thickTop="1">
      <c r="Q37" s="32"/>
    </row>
    <row r="38" spans="1:17" ht="12.75">
      <c r="A38" s="15" t="s">
        <v>31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9" t="s">
        <v>6</v>
      </c>
      <c r="I38" s="19" t="s">
        <v>7</v>
      </c>
      <c r="J38" s="19" t="s">
        <v>8</v>
      </c>
      <c r="K38" s="19" t="s">
        <v>9</v>
      </c>
      <c r="L38" s="19" t="s">
        <v>10</v>
      </c>
      <c r="M38" s="19" t="s">
        <v>11</v>
      </c>
      <c r="N38" s="19" t="s">
        <v>12</v>
      </c>
      <c r="O38" s="19" t="s">
        <v>13</v>
      </c>
      <c r="P38" s="19" t="s">
        <v>14</v>
      </c>
      <c r="Q38" s="33" t="s">
        <v>51</v>
      </c>
    </row>
    <row r="39" spans="1:17" ht="12.75">
      <c r="A39" s="10"/>
      <c r="B39" s="11"/>
      <c r="C39" s="12"/>
      <c r="D39" s="10"/>
      <c r="E39" s="20"/>
      <c r="F39" s="20"/>
      <c r="G39" s="20"/>
      <c r="Q39" s="33"/>
    </row>
    <row r="40" spans="1:17" ht="12.75">
      <c r="A40" s="13"/>
      <c r="B40" s="21"/>
      <c r="C40" s="22"/>
      <c r="D40" s="13" t="s">
        <v>20</v>
      </c>
      <c r="E40" s="1">
        <f>+E8+E18+E28</f>
        <v>9</v>
      </c>
      <c r="F40" s="1">
        <f>+F8+F18+F28</f>
        <v>9</v>
      </c>
      <c r="G40" s="1">
        <f>+G8+G18+G28</f>
        <v>9</v>
      </c>
      <c r="H40" s="1">
        <f>+H8+H18+H28</f>
        <v>9</v>
      </c>
      <c r="I40" s="1">
        <f>+I8+I18+I28</f>
        <v>9</v>
      </c>
      <c r="J40" s="1">
        <f>+J8+J18+J28</f>
        <v>9</v>
      </c>
      <c r="K40" s="1">
        <f>+K8+K18+K28</f>
        <v>9</v>
      </c>
      <c r="L40" s="1">
        <f>+L8+L18+L28</f>
        <v>9</v>
      </c>
      <c r="M40" s="1">
        <f>+M8+M18+M28</f>
        <v>9</v>
      </c>
      <c r="N40" s="1">
        <f>+N8+N18+N28</f>
        <v>9</v>
      </c>
      <c r="O40" s="1">
        <f>+O8+O18+O28</f>
        <v>9</v>
      </c>
      <c r="P40" s="1">
        <f>+P8+P18+P28</f>
        <v>9</v>
      </c>
      <c r="Q40" s="34">
        <f>AVERAGE(E40:P40)</f>
        <v>9</v>
      </c>
    </row>
    <row r="41" spans="1:17" ht="12.75">
      <c r="A41" s="13"/>
      <c r="B41" s="21"/>
      <c r="C41" s="22"/>
      <c r="D41" s="13" t="s">
        <v>21</v>
      </c>
      <c r="E41" s="1">
        <f>+E9+E19+E29</f>
        <v>5415724</v>
      </c>
      <c r="F41" s="1">
        <f>+F9+F19+F29</f>
        <v>8715422</v>
      </c>
      <c r="G41" s="1">
        <f>+G9+G19+G29</f>
        <v>8149652</v>
      </c>
      <c r="H41" s="1">
        <f>+H9+H19+H29</f>
        <v>3874357</v>
      </c>
      <c r="I41" s="1">
        <f>+I9+I19+I29</f>
        <v>4086053</v>
      </c>
      <c r="J41" s="1">
        <f>+J9+J19+J29</f>
        <v>3685500</v>
      </c>
      <c r="K41" s="1">
        <f>+K9+K19+K29</f>
        <v>3934280</v>
      </c>
      <c r="L41" s="1">
        <f>+L9+L19+L29</f>
        <v>4224617</v>
      </c>
      <c r="M41" s="1">
        <f>+M9+M19+M29</f>
        <v>1978006</v>
      </c>
      <c r="N41" s="1">
        <f>+N9+N19+N29</f>
        <v>1597543</v>
      </c>
      <c r="O41" s="1">
        <f>+O9+O19+O29</f>
        <v>1158183</v>
      </c>
      <c r="P41" s="1">
        <f>+P9+P19+P29</f>
        <v>1121713</v>
      </c>
      <c r="Q41" s="34">
        <f>SUM(E41:P41)</f>
        <v>47941050</v>
      </c>
    </row>
    <row r="42" spans="1:17" ht="12.75">
      <c r="A42" s="13"/>
      <c r="B42" s="21"/>
      <c r="C42" s="22"/>
      <c r="D42" s="13" t="s">
        <v>22</v>
      </c>
      <c r="E42" s="1">
        <f>+E10+E20+E30</f>
        <v>1523605</v>
      </c>
      <c r="F42" s="1">
        <f>+F10+F20+F30</f>
        <v>2200945</v>
      </c>
      <c r="G42" s="1">
        <f>+G10+G20+G30</f>
        <v>2259311</v>
      </c>
      <c r="H42" s="1">
        <f>+H10+H20+H30</f>
        <v>993872</v>
      </c>
      <c r="I42" s="1">
        <f>+I10+I20+I30</f>
        <v>1190233</v>
      </c>
      <c r="J42" s="1">
        <f>+J10+J20+J30</f>
        <v>1112422</v>
      </c>
      <c r="K42" s="1">
        <f>+K10+K20+K30</f>
        <v>1033087</v>
      </c>
      <c r="L42" s="1">
        <f>+L10+L20+L30</f>
        <v>1279428</v>
      </c>
      <c r="M42" s="1">
        <f>+M10+M20+M30</f>
        <v>367428</v>
      </c>
      <c r="N42" s="1">
        <f>+N10+N20+N30</f>
        <v>368900</v>
      </c>
      <c r="O42" s="1">
        <f>+O10+O20+O30</f>
        <v>329825</v>
      </c>
      <c r="P42" s="1">
        <f>+P10+P20+P30</f>
        <v>270965</v>
      </c>
      <c r="Q42" s="34">
        <f aca="true" t="shared" si="0" ref="Q42:Q47">SUM(E42:P42)</f>
        <v>12930021</v>
      </c>
    </row>
    <row r="43" spans="1:17" ht="12.75">
      <c r="A43" s="13"/>
      <c r="B43" s="21"/>
      <c r="C43" s="22"/>
      <c r="D43" s="13" t="s">
        <v>23</v>
      </c>
      <c r="E43" s="1">
        <f>+E11+E21+E31</f>
        <v>1496660</v>
      </c>
      <c r="F43" s="1">
        <f>+F11+F21+F31</f>
        <v>2514273</v>
      </c>
      <c r="G43" s="1">
        <f>+G11+G21+G31</f>
        <v>2159683</v>
      </c>
      <c r="H43" s="1">
        <f>+H11+H21+H31</f>
        <v>1219329</v>
      </c>
      <c r="I43" s="1">
        <f>+I11+I21+I31</f>
        <v>1184271</v>
      </c>
      <c r="J43" s="1">
        <f>+J11+J21+J31</f>
        <v>1037703</v>
      </c>
      <c r="K43" s="1">
        <f>+K11+K21+K31</f>
        <v>1236437</v>
      </c>
      <c r="L43" s="1">
        <f>+L11+L21+L31</f>
        <v>1140810</v>
      </c>
      <c r="M43" s="1">
        <f>+M11+M21+M31</f>
        <v>723458</v>
      </c>
      <c r="N43" s="1">
        <f>+N11+N21+N31</f>
        <v>557319</v>
      </c>
      <c r="O43" s="1">
        <f>+O11+O21+O31</f>
        <v>355673</v>
      </c>
      <c r="P43" s="1">
        <f>+P11+P21+P31</f>
        <v>375648</v>
      </c>
      <c r="Q43" s="34">
        <f t="shared" si="0"/>
        <v>14001264</v>
      </c>
    </row>
    <row r="44" spans="1:17" ht="12.75">
      <c r="A44" s="13"/>
      <c r="B44" s="21"/>
      <c r="C44" s="22"/>
      <c r="D44" s="13" t="s">
        <v>24</v>
      </c>
      <c r="E44" s="1">
        <f>+E12+E22+E32</f>
        <v>2395459</v>
      </c>
      <c r="F44" s="1">
        <f>+F12+F22+F32</f>
        <v>4000204</v>
      </c>
      <c r="G44" s="1">
        <f>+G12+G22+G32</f>
        <v>3730658</v>
      </c>
      <c r="H44" s="1">
        <f>+H12+H22+H32</f>
        <v>1661156</v>
      </c>
      <c r="I44" s="1">
        <f>+I12+I22+I32</f>
        <v>1711549</v>
      </c>
      <c r="J44" s="1">
        <f>+J12+J22+J32</f>
        <v>1535375</v>
      </c>
      <c r="K44" s="1">
        <f>+K12+K22+K32</f>
        <v>1664756</v>
      </c>
      <c r="L44" s="1">
        <f>+L12+L22+L32</f>
        <v>1804379</v>
      </c>
      <c r="M44" s="1">
        <f>+M12+M22+M32</f>
        <v>887120</v>
      </c>
      <c r="N44" s="1">
        <f>+N12+N22+N32</f>
        <v>671324</v>
      </c>
      <c r="O44" s="1">
        <f>+O12+O22+O32</f>
        <v>472685</v>
      </c>
      <c r="P44" s="1">
        <f>+P12+P22+P32</f>
        <v>475100</v>
      </c>
      <c r="Q44" s="34">
        <f t="shared" si="0"/>
        <v>21009765</v>
      </c>
    </row>
    <row r="45" spans="1:17" ht="12.75">
      <c r="A45" s="13"/>
      <c r="B45" s="21"/>
      <c r="C45" s="22"/>
      <c r="D45" s="13" t="s">
        <v>25</v>
      </c>
      <c r="E45" s="1">
        <f>+E13+E23+E33</f>
        <v>20454</v>
      </c>
      <c r="F45" s="1">
        <f>+F13+F23+F33</f>
        <v>22898</v>
      </c>
      <c r="G45" s="1">
        <f>+G13+G23+G33</f>
        <v>23550</v>
      </c>
      <c r="H45" s="1">
        <f>+H13+H23+H33</f>
        <v>13629</v>
      </c>
      <c r="I45" s="1">
        <f>+I13+I23+I33</f>
        <v>9013</v>
      </c>
      <c r="J45" s="1">
        <f>+J13+J23+J33</f>
        <v>9797</v>
      </c>
      <c r="K45" s="1">
        <f>+K13+K23+K33</f>
        <v>10218</v>
      </c>
      <c r="L45" s="1">
        <f>+L13+L23+L33</f>
        <v>9677</v>
      </c>
      <c r="M45" s="1">
        <f>+M13+M23+M33</f>
        <v>8504</v>
      </c>
      <c r="N45" s="1">
        <f>+N13+N23+N33</f>
        <v>7728</v>
      </c>
      <c r="O45" s="1">
        <f>+O13+O23+O33</f>
        <v>6804</v>
      </c>
      <c r="P45" s="1">
        <f>+P13+P23+P33</f>
        <v>5985</v>
      </c>
      <c r="Q45" s="34">
        <f t="shared" si="0"/>
        <v>148257</v>
      </c>
    </row>
    <row r="46" spans="1:17" ht="12.75">
      <c r="A46" s="13"/>
      <c r="B46" s="21"/>
      <c r="C46" s="22"/>
      <c r="D46" s="13" t="s">
        <v>26</v>
      </c>
      <c r="E46" s="1">
        <f>+E14+E24+E34</f>
        <v>18258</v>
      </c>
      <c r="F46" s="1">
        <f>+F14+F24+F34</f>
        <v>18525</v>
      </c>
      <c r="G46" s="1">
        <f>+G14+G24+G34</f>
        <v>20686</v>
      </c>
      <c r="H46" s="1">
        <f>+H14+H24+H34</f>
        <v>10342</v>
      </c>
      <c r="I46" s="1">
        <f>+I14+I24+I34</f>
        <v>8554</v>
      </c>
      <c r="J46" s="1">
        <f>+J14+J24+J34</f>
        <v>10937</v>
      </c>
      <c r="K46" s="1">
        <f>+K14+K24+K34</f>
        <v>10956</v>
      </c>
      <c r="L46" s="1">
        <f>+L14+L24+L34</f>
        <v>11555</v>
      </c>
      <c r="M46" s="1">
        <f>+M14+M24+M34</f>
        <v>8806</v>
      </c>
      <c r="N46" s="1">
        <f>+N14+N24+N34</f>
        <v>8458</v>
      </c>
      <c r="O46" s="1">
        <f>+O14+O24+O34</f>
        <v>6312</v>
      </c>
      <c r="P46" s="1">
        <f>+P14+P24+P34</f>
        <v>12050</v>
      </c>
      <c r="Q46" s="34">
        <f t="shared" si="0"/>
        <v>145439</v>
      </c>
    </row>
    <row r="47" spans="1:17" ht="12.75">
      <c r="A47" s="13"/>
      <c r="B47" s="21"/>
      <c r="C47" s="22"/>
      <c r="D47" t="s">
        <v>27</v>
      </c>
      <c r="E47" s="1">
        <f>+E15+E25+E35</f>
        <v>20447</v>
      </c>
      <c r="F47" s="1">
        <f>+F15+F25+F35</f>
        <v>20913</v>
      </c>
      <c r="G47" s="1">
        <f>+G15+G25+G35</f>
        <v>24078</v>
      </c>
      <c r="H47" s="1">
        <f>+H15+H25+H35</f>
        <v>9098</v>
      </c>
      <c r="I47" s="1">
        <f>+I15+I25+I35</f>
        <v>7502</v>
      </c>
      <c r="J47" s="1">
        <f>+J15+J25+J35</f>
        <v>8008</v>
      </c>
      <c r="K47" s="1">
        <f>+K15+K25+K35</f>
        <v>9600</v>
      </c>
      <c r="L47" s="1">
        <f>+L15+L25+L35</f>
        <v>9513</v>
      </c>
      <c r="M47" s="1">
        <f>+M15+M25+M35</f>
        <v>7551</v>
      </c>
      <c r="N47" s="1">
        <f>+N15+N25+N35</f>
        <v>6479</v>
      </c>
      <c r="O47" s="1">
        <f>+O15+O25+O35</f>
        <v>5009</v>
      </c>
      <c r="P47" s="1">
        <f>+P15+P25+P35</f>
        <v>8629</v>
      </c>
      <c r="Q47" s="34">
        <f t="shared" si="0"/>
        <v>136827</v>
      </c>
    </row>
    <row r="48" spans="1:17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0"/>
    </row>
    <row r="49" spans="1:17" ht="13.5" thickTop="1">
      <c r="A49" s="13"/>
      <c r="C49" s="22"/>
      <c r="D49" s="13"/>
      <c r="Q49" s="2"/>
    </row>
    <row r="50" spans="1:17" ht="12.75">
      <c r="A50" t="s">
        <v>32</v>
      </c>
      <c r="Q50" s="2"/>
    </row>
    <row r="51" ht="12.75">
      <c r="Q51" s="2"/>
    </row>
    <row r="52" spans="1:17" ht="12.75">
      <c r="A52" s="26" t="s">
        <v>33</v>
      </c>
      <c r="Q52" s="2"/>
    </row>
    <row r="53" spans="2:17" ht="12.75">
      <c r="B53" t="s">
        <v>34</v>
      </c>
      <c r="D53" t="s">
        <v>35</v>
      </c>
      <c r="Q53" s="2"/>
    </row>
    <row r="54" spans="2:17" ht="12.75">
      <c r="B54" t="s">
        <v>36</v>
      </c>
      <c r="D54" t="s">
        <v>37</v>
      </c>
      <c r="Q54" s="2"/>
    </row>
    <row r="55" spans="2:17" ht="12.75">
      <c r="B55" t="s">
        <v>38</v>
      </c>
      <c r="D55" t="s">
        <v>39</v>
      </c>
      <c r="Q55" s="2"/>
    </row>
    <row r="56" spans="1:17" ht="12.75">
      <c r="A56" s="27" t="s">
        <v>40</v>
      </c>
      <c r="Q56" s="2"/>
    </row>
    <row r="57" spans="1:17" ht="12.75">
      <c r="A57" s="26"/>
      <c r="B57" t="s">
        <v>34</v>
      </c>
      <c r="D57" s="28" t="s">
        <v>41</v>
      </c>
      <c r="Q57" s="2"/>
    </row>
    <row r="58" spans="2:17" ht="12.75">
      <c r="B58" t="s">
        <v>36</v>
      </c>
      <c r="D58" t="s">
        <v>42</v>
      </c>
      <c r="Q58" s="2"/>
    </row>
    <row r="59" spans="2:17" ht="12.75">
      <c r="B59" t="s">
        <v>38</v>
      </c>
      <c r="D59" t="s">
        <v>39</v>
      </c>
      <c r="Q59" s="2"/>
    </row>
    <row r="60" ht="12.75">
      <c r="Q60" s="2"/>
    </row>
    <row r="61" spans="1:17" ht="12.75">
      <c r="A61" s="13"/>
      <c r="C61" s="22"/>
      <c r="D61" s="13"/>
      <c r="Q6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Lotte Schlegel</cp:lastModifiedBy>
  <cp:lastPrinted>2007-11-16T19:24:05Z</cp:lastPrinted>
  <dcterms:created xsi:type="dcterms:W3CDTF">2007-11-09T14:10:07Z</dcterms:created>
  <dcterms:modified xsi:type="dcterms:W3CDTF">2007-12-05T19:40:55Z</dcterms:modified>
  <cp:category/>
  <cp:version/>
  <cp:contentType/>
  <cp:contentStatus/>
</cp:coreProperties>
</file>