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6 SO customers" sheetId="1" r:id="rId1"/>
    <sheet name="2007 YTD SO customers" sheetId="2" r:id="rId2"/>
  </sheets>
  <definedNames/>
  <calcPr fullCalcOnLoad="1"/>
</workbook>
</file>

<file path=xl/sharedStrings.xml><?xml version="1.0" encoding="utf-8"?>
<sst xmlns="http://schemas.openxmlformats.org/spreadsheetml/2006/main" count="149" uniqueCount="46">
  <si>
    <t>BANGOR HYDRO ELECTRIC COMPANY - Large Standard Offer Group</t>
  </si>
  <si>
    <t>Class</t>
  </si>
  <si>
    <t>Voltage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</si>
  <si>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</si>
  <si>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</si>
  <si>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</si>
  <si>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</si>
  <si>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</si>
  <si>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</si>
  <si>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</si>
  <si>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</si>
  <si>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</si>
  <si>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</si>
  <si>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</si>
  <si>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</si>
  <si>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</si>
  <si>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</si>
  <si>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</si>
  <si>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</si>
  <si>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</si>
  <si>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</si>
  <si>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</si>
  <si>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</si>
  <si>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</si>
  <si>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</si>
  <si>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</si>
  <si>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</si>
  <si>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</si>
  <si>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</si>
  <si>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</si>
  <si>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</si>
  <si>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</si>
  <si>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</si>
  <si>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</si>
  <si>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</si>
  <si>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</si>
  <si>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</si>
  <si>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Oct-06</t>
  </si>
  <si>
    <t>Nov-06</t>
  </si>
  <si>
    <t>Dec-06</t>
  </si>
  <si>
    <t>Jan-07</t>
  </si>
  <si>
    <t>Feb-07</t>
  </si>
  <si>
    <t>Mar-07</t>
  </si>
  <si>
    <t>Billing Determinants by Rate Class &amp; Voltage Level, Customers Expected (as of 31-Mar-2007) to be Served by Standard Offer</t>
  </si>
  <si>
    <t>2007 YTD</t>
  </si>
  <si>
    <t>2006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</si>
</sst>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/dd/yy"/>
    <numFmt numFmtId="167" formatCode="mm/dd/yy;@"/>
    <numFmt numFmtId="168" formatCode="dd\-mmm\-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3" fontId="0" fillId="0" borderId="0" xfId="0" applyNumberFormat="1" applyBorder="1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A44" sqref="A44"/>
    </sheetView>
  </sheetViews>
  <sheetFormatPr defaultColWidth="9.140625" defaultRowHeight="12.75"/>
  <cols>
    <col min="5" max="8" width="10.28125" style="0" bestFit="1" customWidth="1"/>
    <col min="9" max="19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43</v>
      </c>
      <c r="B3" s="5"/>
      <c r="C3" s="3"/>
    </row>
    <row r="4" spans="1:3" ht="12.75">
      <c r="A4" s="2"/>
      <c r="B4" s="2"/>
      <c r="C4" s="3"/>
    </row>
    <row r="5" spans="1:17" ht="13.5" thickBot="1">
      <c r="A5" s="6" t="s">
        <v>1</v>
      </c>
      <c r="B5" s="7" t="s">
        <v>2</v>
      </c>
      <c r="C5" s="8"/>
      <c r="D5" s="6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37</v>
      </c>
      <c r="O5" s="9" t="s">
        <v>38</v>
      </c>
      <c r="P5" s="9" t="s">
        <v>39</v>
      </c>
      <c r="Q5" s="29" t="s">
        <v>45</v>
      </c>
    </row>
    <row r="6" spans="1:17" ht="13.5" thickTop="1">
      <c r="A6" s="10"/>
      <c r="B6" s="11"/>
      <c r="C6" s="12"/>
      <c r="D6" s="10"/>
      <c r="Q6" s="31"/>
    </row>
    <row r="7" ht="12.75">
      <c r="A7" t="s">
        <v>12</v>
      </c>
    </row>
    <row r="8" spans="2:17" ht="12.75">
      <c r="B8" t="s">
        <v>13</v>
      </c>
      <c r="D8" s="13" t="s">
        <v>14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30">
        <f>AVERAGE(E8:P8)</f>
        <v>5</v>
      </c>
    </row>
    <row r="9" spans="4:17" ht="12.75">
      <c r="D9" s="13" t="s">
        <v>15</v>
      </c>
      <c r="E9" s="1">
        <v>2966900</v>
      </c>
      <c r="F9" s="1">
        <v>2713100</v>
      </c>
      <c r="G9" s="1">
        <v>2926200</v>
      </c>
      <c r="H9" s="1">
        <v>2944300</v>
      </c>
      <c r="I9" s="1">
        <v>3283600</v>
      </c>
      <c r="J9" s="1">
        <v>3469400</v>
      </c>
      <c r="K9" s="1">
        <v>3761800</v>
      </c>
      <c r="L9" s="1">
        <v>3181800</v>
      </c>
      <c r="M9" s="1">
        <v>1787000</v>
      </c>
      <c r="N9" s="1">
        <v>1437900</v>
      </c>
      <c r="O9" s="1">
        <v>887500</v>
      </c>
      <c r="P9" s="1">
        <v>1016600</v>
      </c>
      <c r="Q9" s="30">
        <f>SUM(E9:P9)</f>
        <v>30376100</v>
      </c>
    </row>
    <row r="10" spans="4:17" ht="12.75">
      <c r="D10" s="13" t="s">
        <v>16</v>
      </c>
      <c r="E10" s="1">
        <v>844500</v>
      </c>
      <c r="F10" s="1">
        <v>771500</v>
      </c>
      <c r="G10" s="1">
        <v>899800</v>
      </c>
      <c r="H10" s="1">
        <v>778700</v>
      </c>
      <c r="I10" s="1">
        <v>956000</v>
      </c>
      <c r="J10" s="1">
        <v>1038800</v>
      </c>
      <c r="K10" s="1">
        <v>993500</v>
      </c>
      <c r="L10" s="1">
        <v>964300</v>
      </c>
      <c r="M10" s="1">
        <v>312000</v>
      </c>
      <c r="N10" s="1">
        <v>324400</v>
      </c>
      <c r="O10" s="1">
        <v>261100</v>
      </c>
      <c r="P10" s="1">
        <v>243700</v>
      </c>
      <c r="Q10" s="30">
        <f aca="true" t="shared" si="0" ref="Q10:Q15">SUM(E10:P10)</f>
        <v>8388300</v>
      </c>
    </row>
    <row r="11" spans="4:17" ht="12.75">
      <c r="D11" s="13" t="s">
        <v>17</v>
      </c>
      <c r="E11" s="1">
        <v>874000</v>
      </c>
      <c r="F11" s="1">
        <v>797200</v>
      </c>
      <c r="G11" s="1">
        <v>797000</v>
      </c>
      <c r="H11" s="1">
        <v>942100</v>
      </c>
      <c r="I11" s="1">
        <v>960500</v>
      </c>
      <c r="J11" s="1">
        <v>966000</v>
      </c>
      <c r="K11" s="1">
        <v>1166500</v>
      </c>
      <c r="L11" s="1">
        <v>844300</v>
      </c>
      <c r="M11" s="1">
        <v>658800</v>
      </c>
      <c r="N11" s="1">
        <v>493600</v>
      </c>
      <c r="O11" s="1">
        <v>250900</v>
      </c>
      <c r="P11" s="1">
        <v>326400</v>
      </c>
      <c r="Q11" s="30">
        <f t="shared" si="0"/>
        <v>9077300</v>
      </c>
    </row>
    <row r="12" spans="4:17" ht="12.75">
      <c r="D12" s="13" t="s">
        <v>18</v>
      </c>
      <c r="E12" s="1">
        <v>1248400</v>
      </c>
      <c r="F12" s="1">
        <v>1144400</v>
      </c>
      <c r="G12" s="1">
        <v>1229400</v>
      </c>
      <c r="H12" s="1">
        <v>1223500</v>
      </c>
      <c r="I12" s="1">
        <v>1367100</v>
      </c>
      <c r="J12" s="1">
        <v>1464600</v>
      </c>
      <c r="K12" s="1">
        <v>1601800</v>
      </c>
      <c r="L12" s="1">
        <v>1373200</v>
      </c>
      <c r="M12" s="1">
        <v>816200</v>
      </c>
      <c r="N12" s="1">
        <v>619900</v>
      </c>
      <c r="O12" s="1">
        <v>375500</v>
      </c>
      <c r="P12" s="1">
        <v>446500</v>
      </c>
      <c r="Q12" s="30">
        <f t="shared" si="0"/>
        <v>12910500</v>
      </c>
    </row>
    <row r="13" spans="4:17" ht="12.75">
      <c r="D13" s="13" t="s">
        <v>19</v>
      </c>
      <c r="E13" s="1">
        <v>5495</v>
      </c>
      <c r="F13" s="1">
        <v>5458</v>
      </c>
      <c r="G13" s="1">
        <v>5924</v>
      </c>
      <c r="H13" s="1">
        <v>5684.8</v>
      </c>
      <c r="I13" s="1">
        <v>5786</v>
      </c>
      <c r="J13" s="1">
        <v>6421</v>
      </c>
      <c r="K13" s="1">
        <v>6571</v>
      </c>
      <c r="L13" s="1">
        <v>6533</v>
      </c>
      <c r="M13" s="1">
        <v>5342</v>
      </c>
      <c r="N13" s="1">
        <v>5308</v>
      </c>
      <c r="O13" s="1">
        <v>5013.8</v>
      </c>
      <c r="P13" s="1">
        <v>4371.8</v>
      </c>
      <c r="Q13" s="30">
        <f t="shared" si="0"/>
        <v>67908.40000000001</v>
      </c>
    </row>
    <row r="14" spans="4:17" ht="12.75">
      <c r="D14" s="13" t="s">
        <v>20</v>
      </c>
      <c r="E14" s="1">
        <v>5463</v>
      </c>
      <c r="F14" s="1">
        <v>5488</v>
      </c>
      <c r="G14" s="1">
        <v>6022</v>
      </c>
      <c r="H14" s="1">
        <v>5636.8</v>
      </c>
      <c r="I14" s="1">
        <v>5828</v>
      </c>
      <c r="J14" s="1">
        <v>6332</v>
      </c>
      <c r="K14" s="1">
        <v>6693</v>
      </c>
      <c r="L14" s="1">
        <v>6580</v>
      </c>
      <c r="M14" s="1">
        <v>5544</v>
      </c>
      <c r="N14" s="1">
        <v>5483</v>
      </c>
      <c r="O14" s="1">
        <v>1848</v>
      </c>
      <c r="P14" s="1">
        <v>4547.7</v>
      </c>
      <c r="Q14" s="30">
        <f t="shared" si="0"/>
        <v>65465.5</v>
      </c>
    </row>
    <row r="15" spans="4:17" ht="12.75">
      <c r="D15" t="s">
        <v>21</v>
      </c>
      <c r="E15" s="1">
        <v>4935</v>
      </c>
      <c r="F15" s="1">
        <v>5028</v>
      </c>
      <c r="G15" s="1">
        <v>4886</v>
      </c>
      <c r="H15" s="1">
        <v>4868.8</v>
      </c>
      <c r="I15" s="1">
        <v>5080</v>
      </c>
      <c r="J15" s="1">
        <v>5472</v>
      </c>
      <c r="K15" s="1">
        <v>5713</v>
      </c>
      <c r="L15" s="1">
        <v>5676</v>
      </c>
      <c r="M15" s="1">
        <v>5070</v>
      </c>
      <c r="N15" s="1">
        <v>4584</v>
      </c>
      <c r="O15" s="1">
        <v>1452.3</v>
      </c>
      <c r="P15" s="1">
        <v>4108.2</v>
      </c>
      <c r="Q15" s="30">
        <f t="shared" si="0"/>
        <v>56873.3</v>
      </c>
    </row>
    <row r="16" spans="5:16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t="s">
        <v>22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7" ht="12.75">
      <c r="B18" t="s">
        <v>23</v>
      </c>
      <c r="D18" s="13" t="s">
        <v>14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30">
        <f>AVERAGE(E18:P18)</f>
        <v>4</v>
      </c>
    </row>
    <row r="19" spans="4:17" ht="12.75">
      <c r="D19" s="13" t="s">
        <v>15</v>
      </c>
      <c r="E19" s="1">
        <v>2710624</v>
      </c>
      <c r="F19" s="1">
        <v>6221822</v>
      </c>
      <c r="G19" s="1">
        <v>4956052</v>
      </c>
      <c r="H19" s="1">
        <v>1202357</v>
      </c>
      <c r="I19" s="1">
        <v>1030853</v>
      </c>
      <c r="J19" s="1">
        <v>445300</v>
      </c>
      <c r="K19" s="1">
        <v>395080</v>
      </c>
      <c r="L19" s="1">
        <v>1233217</v>
      </c>
      <c r="M19" s="1">
        <v>561606</v>
      </c>
      <c r="N19" s="1">
        <v>1582243</v>
      </c>
      <c r="O19" s="1">
        <v>492283</v>
      </c>
      <c r="P19" s="1">
        <v>418013</v>
      </c>
      <c r="Q19" s="30">
        <f>SUM(E19:P19)</f>
        <v>21249450</v>
      </c>
    </row>
    <row r="20" spans="4:17" ht="12.75">
      <c r="D20" s="13" t="s">
        <v>16</v>
      </c>
      <c r="E20" s="1">
        <v>752305</v>
      </c>
      <c r="F20" s="1">
        <v>1494045</v>
      </c>
      <c r="G20" s="1">
        <v>1327211</v>
      </c>
      <c r="H20" s="1">
        <v>286772</v>
      </c>
      <c r="I20" s="1">
        <v>297633</v>
      </c>
      <c r="J20" s="1">
        <v>151822</v>
      </c>
      <c r="K20" s="1">
        <v>111987</v>
      </c>
      <c r="L20" s="1">
        <v>387728</v>
      </c>
      <c r="M20" s="1">
        <v>148428</v>
      </c>
      <c r="N20" s="1">
        <v>382600</v>
      </c>
      <c r="O20" s="1">
        <v>145425</v>
      </c>
      <c r="P20" s="1">
        <v>120065</v>
      </c>
      <c r="Q20" s="30">
        <f aca="true" t="shared" si="1" ref="Q20:Q25">SUM(E20:P20)</f>
        <v>5606021</v>
      </c>
    </row>
    <row r="21" spans="4:17" ht="12.75">
      <c r="D21" s="13" t="s">
        <v>17</v>
      </c>
      <c r="E21" s="1">
        <v>702660</v>
      </c>
      <c r="F21" s="1">
        <v>1784173</v>
      </c>
      <c r="G21" s="1">
        <v>1325583</v>
      </c>
      <c r="H21" s="1">
        <v>368829</v>
      </c>
      <c r="I21" s="1">
        <v>285571</v>
      </c>
      <c r="J21" s="1">
        <v>128103</v>
      </c>
      <c r="K21" s="1">
        <v>131037</v>
      </c>
      <c r="L21" s="1">
        <v>342610</v>
      </c>
      <c r="M21" s="1">
        <v>154558</v>
      </c>
      <c r="N21" s="1">
        <v>352519</v>
      </c>
      <c r="O21" s="1">
        <v>163873</v>
      </c>
      <c r="P21" s="1">
        <v>140448</v>
      </c>
      <c r="Q21" s="30">
        <f t="shared" si="1"/>
        <v>5879964</v>
      </c>
    </row>
    <row r="22" spans="4:17" ht="12.75">
      <c r="D22" s="13" t="s">
        <v>18</v>
      </c>
      <c r="E22" s="1">
        <v>1255659</v>
      </c>
      <c r="F22" s="1">
        <v>2943604</v>
      </c>
      <c r="G22" s="1">
        <v>2303258</v>
      </c>
      <c r="H22" s="1">
        <v>546756</v>
      </c>
      <c r="I22" s="1">
        <v>447649</v>
      </c>
      <c r="J22" s="1">
        <v>165375</v>
      </c>
      <c r="K22" s="1">
        <v>152056</v>
      </c>
      <c r="L22" s="1">
        <v>502879</v>
      </c>
      <c r="M22" s="1">
        <v>258620</v>
      </c>
      <c r="N22" s="1">
        <v>847124</v>
      </c>
      <c r="O22" s="1">
        <v>182985</v>
      </c>
      <c r="P22" s="1">
        <v>157500</v>
      </c>
      <c r="Q22" s="30">
        <f t="shared" si="1"/>
        <v>9763465</v>
      </c>
    </row>
    <row r="23" spans="4:17" ht="12.75">
      <c r="D23" s="13" t="s">
        <v>19</v>
      </c>
      <c r="E23" s="1">
        <v>14352</v>
      </c>
      <c r="F23" s="1">
        <v>16673</v>
      </c>
      <c r="G23" s="1">
        <v>15104</v>
      </c>
      <c r="H23" s="1">
        <v>13372</v>
      </c>
      <c r="I23" s="1">
        <v>9596</v>
      </c>
      <c r="J23" s="1">
        <v>3355</v>
      </c>
      <c r="K23" s="1">
        <v>9359</v>
      </c>
      <c r="L23" s="1">
        <v>3345</v>
      </c>
      <c r="M23" s="1">
        <v>5827</v>
      </c>
      <c r="N23" s="1">
        <v>20795</v>
      </c>
      <c r="O23" s="1">
        <v>2336</v>
      </c>
      <c r="P23" s="1">
        <v>2077</v>
      </c>
      <c r="Q23" s="30">
        <f t="shared" si="1"/>
        <v>116191</v>
      </c>
    </row>
    <row r="24" spans="4:17" ht="12.75">
      <c r="D24" s="13" t="s">
        <v>20</v>
      </c>
      <c r="E24" s="1">
        <v>12239</v>
      </c>
      <c r="F24" s="1">
        <v>12242</v>
      </c>
      <c r="G24" s="1">
        <v>12190</v>
      </c>
      <c r="H24" s="1">
        <v>12974</v>
      </c>
      <c r="I24" s="1">
        <v>8554</v>
      </c>
      <c r="J24" s="1">
        <v>3679</v>
      </c>
      <c r="K24" s="1">
        <v>5765</v>
      </c>
      <c r="L24" s="1">
        <v>4585</v>
      </c>
      <c r="M24" s="1">
        <v>7618</v>
      </c>
      <c r="N24" s="1">
        <v>18979</v>
      </c>
      <c r="O24" s="1">
        <v>3924.5</v>
      </c>
      <c r="P24" s="1">
        <v>4350</v>
      </c>
      <c r="Q24" s="30">
        <f t="shared" si="1"/>
        <v>107099.5</v>
      </c>
    </row>
    <row r="25" spans="4:17" ht="12.75">
      <c r="D25" t="s">
        <v>21</v>
      </c>
      <c r="E25" s="1">
        <v>14433</v>
      </c>
      <c r="F25" s="1">
        <v>14973</v>
      </c>
      <c r="G25" s="1">
        <v>15587</v>
      </c>
      <c r="H25" s="1">
        <v>7185</v>
      </c>
      <c r="I25" s="1">
        <v>11340</v>
      </c>
      <c r="J25" s="1">
        <v>1923</v>
      </c>
      <c r="K25" s="1">
        <v>7829</v>
      </c>
      <c r="L25" s="1">
        <v>4177</v>
      </c>
      <c r="M25" s="1">
        <v>8794</v>
      </c>
      <c r="N25" s="1">
        <v>20683</v>
      </c>
      <c r="O25" s="1">
        <v>2931</v>
      </c>
      <c r="P25" s="1">
        <v>1260</v>
      </c>
      <c r="Q25" s="30">
        <f t="shared" si="1"/>
        <v>111115</v>
      </c>
    </row>
    <row r="26" spans="5:16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t="s">
        <v>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7" ht="12.75">
      <c r="B28" t="s">
        <v>24</v>
      </c>
      <c r="D28" s="13" t="s">
        <v>14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>
        <v>3</v>
      </c>
      <c r="L28" s="1">
        <v>3</v>
      </c>
      <c r="M28" s="1">
        <v>3</v>
      </c>
      <c r="N28" s="1">
        <v>3</v>
      </c>
      <c r="O28" s="1">
        <v>3</v>
      </c>
      <c r="P28" s="1">
        <v>3</v>
      </c>
      <c r="Q28" s="30">
        <f>AVERAGE(E28:P28)</f>
        <v>3</v>
      </c>
    </row>
    <row r="29" spans="4:17" ht="12.75">
      <c r="D29" s="13" t="s">
        <v>15</v>
      </c>
      <c r="E29" s="1">
        <v>373100</v>
      </c>
      <c r="F29" s="1">
        <v>397200</v>
      </c>
      <c r="G29" s="1">
        <v>881400</v>
      </c>
      <c r="H29" s="1">
        <v>336800</v>
      </c>
      <c r="I29" s="1">
        <v>346400</v>
      </c>
      <c r="J29" s="1">
        <v>200800</v>
      </c>
      <c r="K29" s="1">
        <v>223800</v>
      </c>
      <c r="L29" s="1">
        <v>262200</v>
      </c>
      <c r="M29" s="1">
        <v>222000</v>
      </c>
      <c r="N29" s="1">
        <v>229100</v>
      </c>
      <c r="O29" s="1">
        <v>317300</v>
      </c>
      <c r="P29" s="1">
        <v>296700</v>
      </c>
      <c r="Q29" s="30">
        <f>SUM(E29:P29)</f>
        <v>4086800</v>
      </c>
    </row>
    <row r="30" spans="4:17" ht="12.75">
      <c r="D30" s="13" t="s">
        <v>16</v>
      </c>
      <c r="E30" s="1">
        <v>100300</v>
      </c>
      <c r="F30" s="1">
        <v>105900</v>
      </c>
      <c r="G30" s="1">
        <v>215300</v>
      </c>
      <c r="H30" s="1">
        <v>82300</v>
      </c>
      <c r="I30" s="1">
        <v>96600</v>
      </c>
      <c r="J30" s="1">
        <v>51400</v>
      </c>
      <c r="K30" s="1">
        <v>46300</v>
      </c>
      <c r="L30" s="1">
        <v>63300</v>
      </c>
      <c r="M30" s="1">
        <v>51600</v>
      </c>
      <c r="N30" s="1">
        <v>53900</v>
      </c>
      <c r="O30" s="1">
        <v>82800</v>
      </c>
      <c r="P30" s="1">
        <v>71700</v>
      </c>
      <c r="Q30" s="30">
        <f aca="true" t="shared" si="2" ref="Q30:Q35">SUM(E30:P30)</f>
        <v>1021400</v>
      </c>
    </row>
    <row r="31" spans="4:17" ht="12.75">
      <c r="D31" s="13" t="s">
        <v>17</v>
      </c>
      <c r="E31" s="1">
        <v>107200</v>
      </c>
      <c r="F31" s="1">
        <v>116300</v>
      </c>
      <c r="G31" s="1">
        <v>202100</v>
      </c>
      <c r="H31" s="1">
        <v>110100</v>
      </c>
      <c r="I31" s="1">
        <v>98100</v>
      </c>
      <c r="J31" s="1">
        <v>62400</v>
      </c>
      <c r="K31" s="1">
        <v>74800</v>
      </c>
      <c r="L31" s="1">
        <v>79200</v>
      </c>
      <c r="M31" s="1">
        <v>70500</v>
      </c>
      <c r="N31" s="1">
        <v>77000</v>
      </c>
      <c r="O31" s="1">
        <v>92200</v>
      </c>
      <c r="P31" s="1">
        <v>89400</v>
      </c>
      <c r="Q31" s="30">
        <f t="shared" si="2"/>
        <v>1179300</v>
      </c>
    </row>
    <row r="32" spans="4:17" ht="12.75">
      <c r="D32" s="13" t="s">
        <v>18</v>
      </c>
      <c r="E32" s="1">
        <v>165600</v>
      </c>
      <c r="F32" s="1">
        <v>175000</v>
      </c>
      <c r="G32" s="1">
        <v>464000</v>
      </c>
      <c r="H32" s="1">
        <v>144400</v>
      </c>
      <c r="I32" s="1">
        <v>151700</v>
      </c>
      <c r="J32" s="1">
        <v>87000</v>
      </c>
      <c r="K32" s="1">
        <v>102700</v>
      </c>
      <c r="L32" s="1">
        <v>119700</v>
      </c>
      <c r="M32" s="1">
        <v>99900</v>
      </c>
      <c r="N32" s="1">
        <v>98200</v>
      </c>
      <c r="O32" s="1">
        <v>142300</v>
      </c>
      <c r="P32" s="1">
        <v>135600</v>
      </c>
      <c r="Q32" s="30">
        <f t="shared" si="2"/>
        <v>1886100</v>
      </c>
    </row>
    <row r="33" spans="4:17" ht="12.75">
      <c r="D33" s="13" t="s">
        <v>19</v>
      </c>
      <c r="E33" s="1">
        <v>1752</v>
      </c>
      <c r="F33" s="1">
        <v>1920</v>
      </c>
      <c r="G33" s="1">
        <v>3794</v>
      </c>
      <c r="H33" s="1">
        <v>3740</v>
      </c>
      <c r="I33" s="1">
        <v>720</v>
      </c>
      <c r="J33" s="1">
        <v>944</v>
      </c>
      <c r="K33" s="1">
        <v>1224</v>
      </c>
      <c r="L33" s="1">
        <v>652</v>
      </c>
      <c r="M33" s="1">
        <v>1900</v>
      </c>
      <c r="N33" s="1">
        <v>1660</v>
      </c>
      <c r="O33" s="1">
        <v>636</v>
      </c>
      <c r="P33" s="1">
        <v>668</v>
      </c>
      <c r="Q33" s="30">
        <f t="shared" si="2"/>
        <v>19610</v>
      </c>
    </row>
    <row r="34" spans="4:17" ht="12.75">
      <c r="D34" s="13" t="s">
        <v>20</v>
      </c>
      <c r="E34" s="1">
        <v>1720</v>
      </c>
      <c r="F34" s="1">
        <v>1960</v>
      </c>
      <c r="G34" s="1">
        <v>3726</v>
      </c>
      <c r="H34" s="1">
        <v>1424</v>
      </c>
      <c r="I34" s="1">
        <v>628</v>
      </c>
      <c r="J34" s="1">
        <v>1772</v>
      </c>
      <c r="K34" s="1">
        <v>1280</v>
      </c>
      <c r="L34" s="1">
        <v>1556</v>
      </c>
      <c r="M34" s="1">
        <v>1776</v>
      </c>
      <c r="N34" s="1">
        <v>1740</v>
      </c>
      <c r="O34" s="1">
        <v>1672</v>
      </c>
      <c r="P34" s="1">
        <v>4256</v>
      </c>
      <c r="Q34" s="30">
        <f t="shared" si="2"/>
        <v>23510</v>
      </c>
    </row>
    <row r="35" spans="4:17" ht="12.75">
      <c r="D35" t="s">
        <v>21</v>
      </c>
      <c r="E35" s="1">
        <v>2116</v>
      </c>
      <c r="F35" s="1">
        <v>1976</v>
      </c>
      <c r="G35" s="1">
        <v>4954</v>
      </c>
      <c r="H35" s="1">
        <v>1664</v>
      </c>
      <c r="I35" s="1">
        <v>624</v>
      </c>
      <c r="J35" s="1">
        <v>1432</v>
      </c>
      <c r="K35" s="1">
        <v>1684</v>
      </c>
      <c r="L35" s="1">
        <v>1452</v>
      </c>
      <c r="M35" s="1">
        <v>1396</v>
      </c>
      <c r="N35" s="1">
        <v>1444</v>
      </c>
      <c r="O35" s="1">
        <v>1516</v>
      </c>
      <c r="P35" s="1">
        <v>4211.2</v>
      </c>
      <c r="Q35" s="30">
        <f t="shared" si="2"/>
        <v>24469.2</v>
      </c>
    </row>
    <row r="36" spans="1:16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ht="13.5" thickTop="1">
      <c r="Q37" s="31"/>
    </row>
    <row r="38" spans="1:17" ht="12.75">
      <c r="A38" s="15" t="s">
        <v>25</v>
      </c>
      <c r="B38" s="16"/>
      <c r="C38" s="17"/>
      <c r="D38" s="15"/>
      <c r="E38" s="18" t="s">
        <v>3</v>
      </c>
      <c r="F38" s="18" t="s">
        <v>4</v>
      </c>
      <c r="G38" s="18" t="s">
        <v>5</v>
      </c>
      <c r="H38" s="19" t="s">
        <v>6</v>
      </c>
      <c r="I38" s="19" t="s">
        <v>7</v>
      </c>
      <c r="J38" s="19" t="s">
        <v>8</v>
      </c>
      <c r="K38" s="19" t="s">
        <v>9</v>
      </c>
      <c r="L38" s="19" t="s">
        <v>10</v>
      </c>
      <c r="M38" s="19" t="s">
        <v>11</v>
      </c>
      <c r="N38" s="19" t="s">
        <v>37</v>
      </c>
      <c r="O38" s="19" t="s">
        <v>38</v>
      </c>
      <c r="P38" s="19" t="s">
        <v>39</v>
      </c>
      <c r="Q38" s="29" t="s">
        <v>45</v>
      </c>
    </row>
    <row r="39" spans="1:17" ht="12.75">
      <c r="A39" s="10"/>
      <c r="B39" s="11"/>
      <c r="C39" s="12"/>
      <c r="D39" s="10"/>
      <c r="E39" s="20"/>
      <c r="F39" s="20"/>
      <c r="G39" s="20"/>
      <c r="Q39" s="32"/>
    </row>
    <row r="40" spans="1:17" ht="12.75">
      <c r="A40" s="13"/>
      <c r="B40" s="21"/>
      <c r="C40" s="22"/>
      <c r="D40" s="13" t="s">
        <v>14</v>
      </c>
      <c r="E40" s="1">
        <f aca="true" t="shared" si="3" ref="E40:M47">+E8+E18+E28</f>
        <v>12</v>
      </c>
      <c r="F40" s="1">
        <f t="shared" si="3"/>
        <v>12</v>
      </c>
      <c r="G40" s="1">
        <f t="shared" si="3"/>
        <v>12</v>
      </c>
      <c r="H40" s="1">
        <f t="shared" si="3"/>
        <v>12</v>
      </c>
      <c r="I40" s="1">
        <f t="shared" si="3"/>
        <v>12</v>
      </c>
      <c r="J40" s="1">
        <f t="shared" si="3"/>
        <v>12</v>
      </c>
      <c r="K40" s="1">
        <f t="shared" si="3"/>
        <v>12</v>
      </c>
      <c r="L40" s="1">
        <f t="shared" si="3"/>
        <v>12</v>
      </c>
      <c r="M40" s="1">
        <f t="shared" si="3"/>
        <v>12</v>
      </c>
      <c r="N40" s="1">
        <f>+N8+N18+N28</f>
        <v>12</v>
      </c>
      <c r="O40" s="1">
        <f>+O8+O18+O28</f>
        <v>12</v>
      </c>
      <c r="P40" s="1">
        <f>+P8+P18+P28</f>
        <v>12</v>
      </c>
      <c r="Q40" s="34">
        <f>AVERAGE(E40:P40)</f>
        <v>12</v>
      </c>
    </row>
    <row r="41" spans="1:17" ht="12.75">
      <c r="A41" s="13"/>
      <c r="B41" s="21"/>
      <c r="C41" s="22"/>
      <c r="D41" s="13" t="s">
        <v>15</v>
      </c>
      <c r="E41" s="1">
        <f t="shared" si="3"/>
        <v>6050624</v>
      </c>
      <c r="F41" s="1">
        <f t="shared" si="3"/>
        <v>9332122</v>
      </c>
      <c r="G41" s="1">
        <f t="shared" si="3"/>
        <v>8763652</v>
      </c>
      <c r="H41" s="1">
        <f t="shared" si="3"/>
        <v>4483457</v>
      </c>
      <c r="I41" s="1">
        <f t="shared" si="3"/>
        <v>4660853</v>
      </c>
      <c r="J41" s="1">
        <f t="shared" si="3"/>
        <v>4115500</v>
      </c>
      <c r="K41" s="1">
        <f t="shared" si="3"/>
        <v>4380680</v>
      </c>
      <c r="L41" s="1">
        <f t="shared" si="3"/>
        <v>4677217</v>
      </c>
      <c r="M41" s="1">
        <f t="shared" si="3"/>
        <v>2570606</v>
      </c>
      <c r="N41" s="1">
        <f>+N9+N19+N29</f>
        <v>3249243</v>
      </c>
      <c r="O41" s="1">
        <f>+O9+O19+O29</f>
        <v>1697083</v>
      </c>
      <c r="P41" s="1">
        <f>+P9+P19+P29</f>
        <v>1731313</v>
      </c>
      <c r="Q41" s="34">
        <f>SUM(E41:P41)</f>
        <v>55712350</v>
      </c>
    </row>
    <row r="42" spans="1:17" ht="12.75">
      <c r="A42" s="13"/>
      <c r="B42" s="21"/>
      <c r="C42" s="22"/>
      <c r="D42" s="13" t="s">
        <v>16</v>
      </c>
      <c r="E42" s="1">
        <f t="shared" si="3"/>
        <v>1697105</v>
      </c>
      <c r="F42" s="1">
        <f t="shared" si="3"/>
        <v>2371445</v>
      </c>
      <c r="G42" s="1">
        <f t="shared" si="3"/>
        <v>2442311</v>
      </c>
      <c r="H42" s="1">
        <f t="shared" si="3"/>
        <v>1147772</v>
      </c>
      <c r="I42" s="1">
        <f t="shared" si="3"/>
        <v>1350233</v>
      </c>
      <c r="J42" s="1">
        <f t="shared" si="3"/>
        <v>1242022</v>
      </c>
      <c r="K42" s="1">
        <f t="shared" si="3"/>
        <v>1151787</v>
      </c>
      <c r="L42" s="1">
        <f t="shared" si="3"/>
        <v>1415328</v>
      </c>
      <c r="M42" s="1">
        <f t="shared" si="3"/>
        <v>512028</v>
      </c>
      <c r="N42" s="1">
        <f>+N10+N20+N30</f>
        <v>760900</v>
      </c>
      <c r="O42" s="1">
        <f>+O10+O20+O30</f>
        <v>489325</v>
      </c>
      <c r="P42" s="1">
        <f>+P10+P20+P30</f>
        <v>435465</v>
      </c>
      <c r="Q42" s="34">
        <f aca="true" t="shared" si="4" ref="Q42:Q47">SUM(E42:P42)</f>
        <v>15015721</v>
      </c>
    </row>
    <row r="43" spans="1:17" ht="12.75">
      <c r="A43" s="13"/>
      <c r="B43" s="21"/>
      <c r="C43" s="22"/>
      <c r="D43" s="13" t="s">
        <v>17</v>
      </c>
      <c r="E43" s="1">
        <f t="shared" si="3"/>
        <v>1683860</v>
      </c>
      <c r="F43" s="1">
        <f t="shared" si="3"/>
        <v>2697673</v>
      </c>
      <c r="G43" s="1">
        <f t="shared" si="3"/>
        <v>2324683</v>
      </c>
      <c r="H43" s="1">
        <f t="shared" si="3"/>
        <v>1421029</v>
      </c>
      <c r="I43" s="1">
        <f t="shared" si="3"/>
        <v>1344171</v>
      </c>
      <c r="J43" s="1">
        <f t="shared" si="3"/>
        <v>1156503</v>
      </c>
      <c r="K43" s="1">
        <f t="shared" si="3"/>
        <v>1372337</v>
      </c>
      <c r="L43" s="1">
        <f t="shared" si="3"/>
        <v>1266110</v>
      </c>
      <c r="M43" s="1">
        <f t="shared" si="3"/>
        <v>883858</v>
      </c>
      <c r="N43" s="1">
        <f>+N11+N21+N31</f>
        <v>923119</v>
      </c>
      <c r="O43" s="1">
        <f>+O11+O21+O31</f>
        <v>506973</v>
      </c>
      <c r="P43" s="1">
        <f>+P11+P21+P31</f>
        <v>556248</v>
      </c>
      <c r="Q43" s="34">
        <f t="shared" si="4"/>
        <v>16136564</v>
      </c>
    </row>
    <row r="44" spans="1:17" ht="12.75">
      <c r="A44" s="13"/>
      <c r="B44" s="21"/>
      <c r="C44" s="22"/>
      <c r="D44" s="13" t="s">
        <v>18</v>
      </c>
      <c r="E44" s="1">
        <f t="shared" si="3"/>
        <v>2669659</v>
      </c>
      <c r="F44" s="1">
        <f t="shared" si="3"/>
        <v>4263004</v>
      </c>
      <c r="G44" s="1">
        <f t="shared" si="3"/>
        <v>3996658</v>
      </c>
      <c r="H44" s="1">
        <f t="shared" si="3"/>
        <v>1914656</v>
      </c>
      <c r="I44" s="1">
        <f t="shared" si="3"/>
        <v>1966449</v>
      </c>
      <c r="J44" s="1">
        <f t="shared" si="3"/>
        <v>1716975</v>
      </c>
      <c r="K44" s="1">
        <f t="shared" si="3"/>
        <v>1856556</v>
      </c>
      <c r="L44" s="1">
        <f t="shared" si="3"/>
        <v>1995779</v>
      </c>
      <c r="M44" s="1">
        <f t="shared" si="3"/>
        <v>1174720</v>
      </c>
      <c r="N44" s="1">
        <f>+N12+N22+N32</f>
        <v>1565224</v>
      </c>
      <c r="O44" s="1">
        <f>+O12+O22+O32</f>
        <v>700785</v>
      </c>
      <c r="P44" s="1">
        <f>+P12+P22+P32</f>
        <v>739600</v>
      </c>
      <c r="Q44" s="34">
        <f t="shared" si="4"/>
        <v>24560065</v>
      </c>
    </row>
    <row r="45" spans="1:17" ht="12.75">
      <c r="A45" s="13"/>
      <c r="B45" s="21"/>
      <c r="C45" s="22"/>
      <c r="D45" s="13" t="s">
        <v>19</v>
      </c>
      <c r="E45" s="1">
        <f t="shared" si="3"/>
        <v>21599</v>
      </c>
      <c r="F45" s="1">
        <f t="shared" si="3"/>
        <v>24051</v>
      </c>
      <c r="G45" s="1">
        <f t="shared" si="3"/>
        <v>24822</v>
      </c>
      <c r="H45" s="1">
        <f t="shared" si="3"/>
        <v>22796.8</v>
      </c>
      <c r="I45" s="1">
        <f t="shared" si="3"/>
        <v>16102</v>
      </c>
      <c r="J45" s="1">
        <f t="shared" si="3"/>
        <v>10720</v>
      </c>
      <c r="K45" s="1">
        <f t="shared" si="3"/>
        <v>17154</v>
      </c>
      <c r="L45" s="1">
        <f t="shared" si="3"/>
        <v>10530</v>
      </c>
      <c r="M45" s="1">
        <f t="shared" si="3"/>
        <v>13069</v>
      </c>
      <c r="N45" s="1">
        <f>+N13+N23+N33</f>
        <v>27763</v>
      </c>
      <c r="O45" s="1">
        <f>+O13+O23+O33</f>
        <v>7985.8</v>
      </c>
      <c r="P45" s="1">
        <f>+P13+P23+P33</f>
        <v>7116.8</v>
      </c>
      <c r="Q45" s="34">
        <f t="shared" si="4"/>
        <v>203709.39999999997</v>
      </c>
    </row>
    <row r="46" spans="1:17" ht="12.75">
      <c r="A46" s="13"/>
      <c r="B46" s="21"/>
      <c r="C46" s="22"/>
      <c r="D46" s="13" t="s">
        <v>20</v>
      </c>
      <c r="E46" s="1">
        <f t="shared" si="3"/>
        <v>19422</v>
      </c>
      <c r="F46" s="1">
        <f t="shared" si="3"/>
        <v>19690</v>
      </c>
      <c r="G46" s="1">
        <f t="shared" si="3"/>
        <v>21938</v>
      </c>
      <c r="H46" s="1">
        <f t="shared" si="3"/>
        <v>20034.8</v>
      </c>
      <c r="I46" s="1">
        <f t="shared" si="3"/>
        <v>15010</v>
      </c>
      <c r="J46" s="1">
        <f t="shared" si="3"/>
        <v>11783</v>
      </c>
      <c r="K46" s="1">
        <f t="shared" si="3"/>
        <v>13738</v>
      </c>
      <c r="L46" s="1">
        <f t="shared" si="3"/>
        <v>12721</v>
      </c>
      <c r="M46" s="1">
        <f t="shared" si="3"/>
        <v>14938</v>
      </c>
      <c r="N46" s="1">
        <f>+N14+N24+N34</f>
        <v>26202</v>
      </c>
      <c r="O46" s="1">
        <f>+O14+O24+O34</f>
        <v>7444.5</v>
      </c>
      <c r="P46" s="1">
        <f>+P14+P24+P34</f>
        <v>13153.7</v>
      </c>
      <c r="Q46" s="34">
        <f t="shared" si="4"/>
        <v>196075</v>
      </c>
    </row>
    <row r="47" spans="1:17" ht="12.75">
      <c r="A47" s="13"/>
      <c r="B47" s="21"/>
      <c r="C47" s="22"/>
      <c r="D47" t="s">
        <v>21</v>
      </c>
      <c r="E47" s="1">
        <f t="shared" si="3"/>
        <v>21484</v>
      </c>
      <c r="F47" s="1">
        <f t="shared" si="3"/>
        <v>21977</v>
      </c>
      <c r="G47" s="1">
        <f t="shared" si="3"/>
        <v>25427</v>
      </c>
      <c r="H47" s="1">
        <f t="shared" si="3"/>
        <v>13717.8</v>
      </c>
      <c r="I47" s="1">
        <f t="shared" si="3"/>
        <v>17044</v>
      </c>
      <c r="J47" s="1">
        <f t="shared" si="3"/>
        <v>8827</v>
      </c>
      <c r="K47" s="1">
        <f t="shared" si="3"/>
        <v>15226</v>
      </c>
      <c r="L47" s="1">
        <f t="shared" si="3"/>
        <v>11305</v>
      </c>
      <c r="M47" s="1">
        <f t="shared" si="3"/>
        <v>15260</v>
      </c>
      <c r="N47" s="1">
        <f>+N15+N25+N35</f>
        <v>26711</v>
      </c>
      <c r="O47" s="1">
        <f>+O15+O25+O35</f>
        <v>5899.3</v>
      </c>
      <c r="P47" s="1">
        <f>+P15+P25+P35</f>
        <v>9579.4</v>
      </c>
      <c r="Q47" s="34">
        <f t="shared" si="4"/>
        <v>192457.49999999997</v>
      </c>
    </row>
    <row r="48" spans="1:17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4" ht="13.5" thickTop="1">
      <c r="A49" s="13"/>
      <c r="C49" s="22"/>
      <c r="D49" s="13"/>
    </row>
    <row r="50" ht="12.75">
      <c r="A50" t="s">
        <v>26</v>
      </c>
    </row>
    <row r="52" ht="12.75">
      <c r="A52" s="26" t="s">
        <v>27</v>
      </c>
    </row>
    <row r="53" spans="2:4" ht="12.75">
      <c r="B53" t="s">
        <v>28</v>
      </c>
      <c r="D53" t="s">
        <v>29</v>
      </c>
    </row>
    <row r="54" spans="2:4" ht="12.75">
      <c r="B54" t="s">
        <v>30</v>
      </c>
      <c r="D54" t="s">
        <v>31</v>
      </c>
    </row>
    <row r="55" spans="2:4" ht="12.75">
      <c r="B55" t="s">
        <v>32</v>
      </c>
      <c r="D55" t="s">
        <v>33</v>
      </c>
    </row>
    <row r="56" ht="12.75">
      <c r="A56" s="27" t="s">
        <v>34</v>
      </c>
    </row>
    <row r="57" spans="1:4" ht="12.75">
      <c r="A57" s="26"/>
      <c r="B57" t="s">
        <v>28</v>
      </c>
      <c r="D57" s="28" t="s">
        <v>35</v>
      </c>
    </row>
    <row r="58" spans="2:4" ht="12.75">
      <c r="B58" t="s">
        <v>30</v>
      </c>
      <c r="D58" t="s">
        <v>36</v>
      </c>
    </row>
    <row r="59" spans="2:4" ht="12.75">
      <c r="B59" t="s">
        <v>32</v>
      </c>
      <c r="D59" t="s">
        <v>33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43</v>
      </c>
      <c r="B3" s="5"/>
      <c r="C3" s="3"/>
    </row>
    <row r="4" spans="1:3" ht="12.75">
      <c r="A4" s="2"/>
      <c r="B4" s="2"/>
      <c r="C4" s="3"/>
    </row>
    <row r="5" spans="1:9" ht="13.5" thickBot="1">
      <c r="A5" s="6" t="s">
        <v>1</v>
      </c>
      <c r="B5" s="7" t="s">
        <v>2</v>
      </c>
      <c r="C5" s="8"/>
      <c r="D5" s="6"/>
      <c r="E5" s="9" t="s">
        <v>40</v>
      </c>
      <c r="F5" s="9" t="s">
        <v>41</v>
      </c>
      <c r="G5" s="19" t="s">
        <v>42</v>
      </c>
      <c r="I5" s="29" t="s">
        <v>44</v>
      </c>
    </row>
    <row r="6" spans="1:9" ht="13.5" thickTop="1">
      <c r="A6" s="10"/>
      <c r="B6" s="11"/>
      <c r="C6" s="12"/>
      <c r="D6" s="10"/>
      <c r="G6" s="31"/>
      <c r="H6" s="31"/>
      <c r="I6" s="31"/>
    </row>
    <row r="7" ht="12.75">
      <c r="A7" t="s">
        <v>12</v>
      </c>
    </row>
    <row r="8" spans="2:9" ht="12.75">
      <c r="B8" t="s">
        <v>13</v>
      </c>
      <c r="D8" s="13" t="s">
        <v>14</v>
      </c>
      <c r="E8" s="1">
        <v>5</v>
      </c>
      <c r="F8" s="1">
        <v>5</v>
      </c>
      <c r="G8" s="1">
        <v>6</v>
      </c>
      <c r="I8" s="30">
        <f>AVERAGE(E8:G8)</f>
        <v>5.333333333333333</v>
      </c>
    </row>
    <row r="9" spans="4:9" ht="12.75">
      <c r="D9" s="13" t="s">
        <v>15</v>
      </c>
      <c r="E9" s="1">
        <v>915900</v>
      </c>
      <c r="F9" s="1">
        <v>858800</v>
      </c>
      <c r="G9" s="1">
        <v>903100</v>
      </c>
      <c r="I9" s="30">
        <f>SUM(E9:G9)</f>
        <v>2677800</v>
      </c>
    </row>
    <row r="10" spans="4:9" ht="12.75">
      <c r="D10" s="13" t="s">
        <v>16</v>
      </c>
      <c r="E10" s="1">
        <v>255400</v>
      </c>
      <c r="F10" s="1">
        <v>240900</v>
      </c>
      <c r="G10" s="1">
        <v>258900</v>
      </c>
      <c r="I10" s="30">
        <f aca="true" t="shared" si="0" ref="I10:I15">SUM(E10:G10)</f>
        <v>755200</v>
      </c>
    </row>
    <row r="11" spans="4:9" ht="12.75">
      <c r="D11" s="13" t="s">
        <v>17</v>
      </c>
      <c r="E11" s="1">
        <v>272200</v>
      </c>
      <c r="F11" s="1">
        <v>256500</v>
      </c>
      <c r="G11" s="1">
        <v>262500</v>
      </c>
      <c r="I11" s="30">
        <f t="shared" si="0"/>
        <v>791200</v>
      </c>
    </row>
    <row r="12" spans="4:9" ht="12.75">
      <c r="D12" s="13" t="s">
        <v>18</v>
      </c>
      <c r="E12" s="1">
        <v>388300</v>
      </c>
      <c r="F12" s="1">
        <v>361400</v>
      </c>
      <c r="G12" s="1">
        <v>381700</v>
      </c>
      <c r="I12" s="30">
        <f t="shared" si="0"/>
        <v>1131400</v>
      </c>
    </row>
    <row r="13" spans="4:9" ht="12.75">
      <c r="D13" s="13" t="s">
        <v>19</v>
      </c>
      <c r="E13" s="1">
        <v>1724.5</v>
      </c>
      <c r="F13" s="1">
        <v>1674.7</v>
      </c>
      <c r="G13" s="1">
        <v>1823.6</v>
      </c>
      <c r="I13" s="30">
        <f t="shared" si="0"/>
        <v>5222.799999999999</v>
      </c>
    </row>
    <row r="14" spans="4:9" ht="12.75">
      <c r="D14" s="13" t="s">
        <v>20</v>
      </c>
      <c r="E14" s="1">
        <v>1713</v>
      </c>
      <c r="F14" s="1">
        <v>1683.1</v>
      </c>
      <c r="G14" s="1">
        <v>4200.9</v>
      </c>
      <c r="I14" s="30">
        <f t="shared" si="0"/>
        <v>7597</v>
      </c>
    </row>
    <row r="15" spans="4:9" ht="12.75">
      <c r="D15" t="s">
        <v>21</v>
      </c>
      <c r="E15" s="1">
        <v>1479.4</v>
      </c>
      <c r="F15" s="1">
        <v>1456.7</v>
      </c>
      <c r="G15" s="1">
        <v>1620.9</v>
      </c>
      <c r="I15" s="30">
        <f t="shared" si="0"/>
        <v>4557</v>
      </c>
    </row>
    <row r="16" spans="5:7" ht="12.75">
      <c r="E16" s="1"/>
      <c r="F16" s="1"/>
      <c r="G16" s="1"/>
    </row>
    <row r="17" spans="1:7" ht="12.75">
      <c r="A17" t="s">
        <v>22</v>
      </c>
      <c r="E17" s="1"/>
      <c r="F17" s="1"/>
      <c r="G17" s="1"/>
    </row>
    <row r="18" spans="2:9" ht="12.75">
      <c r="B18" t="s">
        <v>23</v>
      </c>
      <c r="D18" s="13" t="s">
        <v>14</v>
      </c>
      <c r="E18" s="1">
        <v>4</v>
      </c>
      <c r="F18" s="1">
        <v>4</v>
      </c>
      <c r="G18" s="1">
        <v>4</v>
      </c>
      <c r="I18" s="30">
        <f>AVERAGE(E18:G18)</f>
        <v>4</v>
      </c>
    </row>
    <row r="19" spans="4:9" ht="12.75">
      <c r="D19" s="13" t="s">
        <v>15</v>
      </c>
      <c r="E19" s="1">
        <v>505050</v>
      </c>
      <c r="F19" s="1">
        <v>450457</v>
      </c>
      <c r="G19" s="1">
        <v>507610</v>
      </c>
      <c r="I19" s="30">
        <f>SUM(E19:G19)</f>
        <v>1463117</v>
      </c>
    </row>
    <row r="20" spans="4:9" ht="12.75">
      <c r="D20" s="13" t="s">
        <v>16</v>
      </c>
      <c r="E20" s="1">
        <v>144876</v>
      </c>
      <c r="F20" s="1">
        <v>133798</v>
      </c>
      <c r="G20" s="1">
        <v>160995</v>
      </c>
      <c r="I20" s="30">
        <f aca="true" t="shared" si="1" ref="I20:I25">SUM(E20:G20)</f>
        <v>439669</v>
      </c>
    </row>
    <row r="21" spans="4:9" ht="12.75">
      <c r="D21" s="13" t="s">
        <v>17</v>
      </c>
      <c r="E21" s="1">
        <v>150330</v>
      </c>
      <c r="F21" s="1">
        <v>130726</v>
      </c>
      <c r="G21" s="1">
        <v>143125</v>
      </c>
      <c r="I21" s="30">
        <f t="shared" si="1"/>
        <v>424181</v>
      </c>
    </row>
    <row r="22" spans="4:9" ht="12.75">
      <c r="D22" s="13" t="s">
        <v>18</v>
      </c>
      <c r="E22" s="1">
        <v>209844</v>
      </c>
      <c r="F22" s="1">
        <v>185933</v>
      </c>
      <c r="G22" s="1">
        <v>203490</v>
      </c>
      <c r="I22" s="30">
        <f t="shared" si="1"/>
        <v>599267</v>
      </c>
    </row>
    <row r="23" spans="4:9" ht="12.75">
      <c r="D23" s="13" t="s">
        <v>19</v>
      </c>
      <c r="E23" s="1">
        <v>3734.5</v>
      </c>
      <c r="F23" s="1">
        <v>3222</v>
      </c>
      <c r="G23" s="1">
        <v>5547.5</v>
      </c>
      <c r="I23" s="30">
        <f t="shared" si="1"/>
        <v>12504</v>
      </c>
    </row>
    <row r="24" spans="4:9" ht="12.75">
      <c r="D24" s="13" t="s">
        <v>20</v>
      </c>
      <c r="E24" s="1">
        <v>4589</v>
      </c>
      <c r="F24" s="1">
        <v>4943.5</v>
      </c>
      <c r="G24" s="1">
        <v>4364.5</v>
      </c>
      <c r="I24" s="30">
        <f t="shared" si="1"/>
        <v>13897</v>
      </c>
    </row>
    <row r="25" spans="4:9" ht="12.75">
      <c r="D25" t="s">
        <v>21</v>
      </c>
      <c r="E25" s="1">
        <v>4344.5</v>
      </c>
      <c r="F25" s="1">
        <v>4790</v>
      </c>
      <c r="G25" s="1">
        <v>3387</v>
      </c>
      <c r="I25" s="30">
        <f t="shared" si="1"/>
        <v>12521.5</v>
      </c>
    </row>
    <row r="26" spans="5:7" ht="12.75">
      <c r="E26" s="1"/>
      <c r="F26" s="1"/>
      <c r="G26" s="1"/>
    </row>
    <row r="27" spans="1:7" ht="12.75">
      <c r="A27" t="s">
        <v>22</v>
      </c>
      <c r="E27" s="1"/>
      <c r="F27" s="1"/>
      <c r="G27" s="1"/>
    </row>
    <row r="28" spans="2:9" ht="12.75">
      <c r="B28" t="s">
        <v>24</v>
      </c>
      <c r="D28" s="13" t="s">
        <v>14</v>
      </c>
      <c r="E28" s="1">
        <v>3</v>
      </c>
      <c r="F28" s="1">
        <v>3</v>
      </c>
      <c r="G28" s="1">
        <v>3</v>
      </c>
      <c r="I28" s="30">
        <f>AVERAGE(E28:G28)</f>
        <v>3</v>
      </c>
    </row>
    <row r="29" spans="4:9" ht="12.75">
      <c r="D29" s="13" t="s">
        <v>15</v>
      </c>
      <c r="E29" s="1">
        <v>314800</v>
      </c>
      <c r="F29" s="1">
        <v>262700</v>
      </c>
      <c r="G29" s="1">
        <v>285500</v>
      </c>
      <c r="I29" s="30">
        <f>SUM(E29:G29)</f>
        <v>863000</v>
      </c>
    </row>
    <row r="30" spans="4:9" ht="12.75">
      <c r="D30" s="13" t="s">
        <v>16</v>
      </c>
      <c r="E30" s="1">
        <v>93700</v>
      </c>
      <c r="F30" s="1">
        <v>72800</v>
      </c>
      <c r="G30" s="1">
        <v>76800</v>
      </c>
      <c r="I30" s="30">
        <f aca="true" t="shared" si="2" ref="I30:I35">SUM(E30:G30)</f>
        <v>243300</v>
      </c>
    </row>
    <row r="31" spans="4:9" ht="12.75">
      <c r="D31" s="13" t="s">
        <v>17</v>
      </c>
      <c r="E31" s="1">
        <v>82300</v>
      </c>
      <c r="F31" s="1">
        <v>71800</v>
      </c>
      <c r="G31" s="1">
        <v>81600</v>
      </c>
      <c r="I31" s="30">
        <f t="shared" si="2"/>
        <v>235700</v>
      </c>
    </row>
    <row r="32" spans="4:9" ht="12.75">
      <c r="D32" s="13" t="s">
        <v>18</v>
      </c>
      <c r="E32" s="1">
        <v>138800</v>
      </c>
      <c r="F32" s="1">
        <v>118100</v>
      </c>
      <c r="G32" s="1">
        <v>127100</v>
      </c>
      <c r="I32" s="30">
        <f t="shared" si="2"/>
        <v>384000</v>
      </c>
    </row>
    <row r="33" spans="4:9" ht="12.75">
      <c r="D33" s="13" t="s">
        <v>19</v>
      </c>
      <c r="E33" s="1">
        <v>4333.6</v>
      </c>
      <c r="F33" s="1">
        <v>4824.8</v>
      </c>
      <c r="G33" s="1">
        <v>1804</v>
      </c>
      <c r="I33" s="30">
        <f t="shared" si="2"/>
        <v>10962.400000000001</v>
      </c>
    </row>
    <row r="34" spans="4:9" ht="12.75">
      <c r="D34" s="13" t="s">
        <v>20</v>
      </c>
      <c r="E34" s="1">
        <v>1796</v>
      </c>
      <c r="F34" s="1">
        <v>2898.4</v>
      </c>
      <c r="G34" s="1">
        <v>1728</v>
      </c>
      <c r="I34" s="30">
        <f t="shared" si="2"/>
        <v>6422.4</v>
      </c>
    </row>
    <row r="35" spans="4:9" ht="12.75">
      <c r="D35" t="s">
        <v>21</v>
      </c>
      <c r="E35" s="1">
        <v>4624.8</v>
      </c>
      <c r="F35" s="1">
        <v>2004</v>
      </c>
      <c r="G35" s="1">
        <v>1736</v>
      </c>
      <c r="I35" s="30">
        <f t="shared" si="2"/>
        <v>8364.8</v>
      </c>
    </row>
    <row r="36" spans="1:7" ht="13.5" thickBot="1">
      <c r="A36" s="14"/>
      <c r="B36" s="14"/>
      <c r="C36" s="14"/>
      <c r="D36" s="14"/>
      <c r="E36" s="14"/>
      <c r="F36" s="14"/>
      <c r="G36" s="32"/>
    </row>
    <row r="37" spans="7:9" ht="13.5" thickTop="1">
      <c r="G37" s="31"/>
      <c r="H37" s="31"/>
      <c r="I37" s="31"/>
    </row>
    <row r="38" spans="1:9" ht="12.75">
      <c r="A38" s="15" t="s">
        <v>25</v>
      </c>
      <c r="B38" s="16"/>
      <c r="C38" s="17"/>
      <c r="D38" s="15"/>
      <c r="E38" s="19" t="s">
        <v>40</v>
      </c>
      <c r="F38" s="19" t="s">
        <v>41</v>
      </c>
      <c r="G38" s="19" t="s">
        <v>42</v>
      </c>
      <c r="H38" s="32"/>
      <c r="I38" s="32"/>
    </row>
    <row r="39" spans="1:9" ht="12.75">
      <c r="A39" s="10"/>
      <c r="B39" s="11"/>
      <c r="C39" s="12"/>
      <c r="D39" s="10"/>
      <c r="G39" s="32"/>
      <c r="H39" s="32"/>
      <c r="I39" s="32"/>
    </row>
    <row r="40" spans="1:9" ht="12.75">
      <c r="A40" s="13"/>
      <c r="B40" s="21"/>
      <c r="C40" s="22"/>
      <c r="D40" s="13" t="s">
        <v>14</v>
      </c>
      <c r="E40" s="1">
        <f>+E8+E18+E28</f>
        <v>12</v>
      </c>
      <c r="F40" s="1">
        <f>+F8+F18+F28</f>
        <v>12</v>
      </c>
      <c r="G40" s="33">
        <f>+G8+G18+G28</f>
        <v>13</v>
      </c>
      <c r="H40" s="32"/>
      <c r="I40" s="34">
        <f>AVERAGE(E40:G40)</f>
        <v>12.333333333333334</v>
      </c>
    </row>
    <row r="41" spans="1:9" ht="12.75">
      <c r="A41" s="13"/>
      <c r="B41" s="21"/>
      <c r="C41" s="22"/>
      <c r="D41" s="13" t="s">
        <v>15</v>
      </c>
      <c r="E41" s="1">
        <f>+E9+E19+E29</f>
        <v>1735750</v>
      </c>
      <c r="F41" s="1">
        <f>+F9+F19+F29</f>
        <v>1571957</v>
      </c>
      <c r="G41" s="33">
        <f>+G9+G19+G29</f>
        <v>1696210</v>
      </c>
      <c r="H41" s="32"/>
      <c r="I41" s="34">
        <f>SUM(E41:G41)</f>
        <v>5003917</v>
      </c>
    </row>
    <row r="42" spans="1:9" ht="12.75">
      <c r="A42" s="13"/>
      <c r="B42" s="21"/>
      <c r="C42" s="22"/>
      <c r="D42" s="13" t="s">
        <v>16</v>
      </c>
      <c r="E42" s="1">
        <f>+E10+E20+E30</f>
        <v>493976</v>
      </c>
      <c r="F42" s="1">
        <f>+F10+F20+F30</f>
        <v>447498</v>
      </c>
      <c r="G42" s="33">
        <f>+G10+G20+G30</f>
        <v>496695</v>
      </c>
      <c r="H42" s="32"/>
      <c r="I42" s="34">
        <f aca="true" t="shared" si="3" ref="I42:I47">SUM(E42:G42)</f>
        <v>1438169</v>
      </c>
    </row>
    <row r="43" spans="1:9" ht="12.75">
      <c r="A43" s="13"/>
      <c r="B43" s="21"/>
      <c r="C43" s="22"/>
      <c r="D43" s="13" t="s">
        <v>17</v>
      </c>
      <c r="E43" s="1">
        <f>+E11+E21+E31</f>
        <v>504830</v>
      </c>
      <c r="F43" s="1">
        <f>+F11+F21+F31</f>
        <v>459026</v>
      </c>
      <c r="G43" s="33">
        <f>+G11+G21+G31</f>
        <v>487225</v>
      </c>
      <c r="H43" s="32"/>
      <c r="I43" s="34">
        <f t="shared" si="3"/>
        <v>1451081</v>
      </c>
    </row>
    <row r="44" spans="1:9" ht="12.75">
      <c r="A44" s="13"/>
      <c r="B44" s="21"/>
      <c r="C44" s="22"/>
      <c r="D44" s="13" t="s">
        <v>18</v>
      </c>
      <c r="E44" s="1">
        <f>+E12+E22+E32</f>
        <v>736944</v>
      </c>
      <c r="F44" s="1">
        <f>+F12+F22+F32</f>
        <v>665433</v>
      </c>
      <c r="G44" s="33">
        <f>+G12+G22+G32</f>
        <v>712290</v>
      </c>
      <c r="H44" s="32"/>
      <c r="I44" s="34">
        <f t="shared" si="3"/>
        <v>2114667</v>
      </c>
    </row>
    <row r="45" spans="1:9" ht="12.75">
      <c r="A45" s="13"/>
      <c r="B45" s="21"/>
      <c r="C45" s="22"/>
      <c r="D45" s="13" t="s">
        <v>19</v>
      </c>
      <c r="E45" s="1">
        <f>+E13+E23+E33</f>
        <v>9792.6</v>
      </c>
      <c r="F45" s="1">
        <f>+F13+F23+F33</f>
        <v>9721.5</v>
      </c>
      <c r="G45" s="33">
        <f>+G13+G23+G33</f>
        <v>9175.1</v>
      </c>
      <c r="H45" s="32"/>
      <c r="I45" s="34">
        <f t="shared" si="3"/>
        <v>28689.199999999997</v>
      </c>
    </row>
    <row r="46" spans="1:9" ht="12.75">
      <c r="A46" s="13"/>
      <c r="B46" s="21"/>
      <c r="C46" s="22"/>
      <c r="D46" s="13" t="s">
        <v>20</v>
      </c>
      <c r="E46" s="1">
        <f>+E14+E24+E34</f>
        <v>8098</v>
      </c>
      <c r="F46" s="1">
        <f>+F14+F24+F34</f>
        <v>9525</v>
      </c>
      <c r="G46" s="33">
        <f>+G14+G24+G34</f>
        <v>10293.4</v>
      </c>
      <c r="H46" s="32"/>
      <c r="I46" s="34">
        <f t="shared" si="3"/>
        <v>27916.4</v>
      </c>
    </row>
    <row r="47" spans="1:9" ht="12.75">
      <c r="A47" s="13"/>
      <c r="B47" s="21"/>
      <c r="C47" s="22"/>
      <c r="D47" t="s">
        <v>21</v>
      </c>
      <c r="E47" s="1">
        <f>+E15+E25+E35</f>
        <v>10448.7</v>
      </c>
      <c r="F47" s="1">
        <f>+F15+F25+F35</f>
        <v>8250.7</v>
      </c>
      <c r="G47" s="33">
        <f>+G15+G25+G35</f>
        <v>6743.9</v>
      </c>
      <c r="H47" s="32"/>
      <c r="I47" s="34">
        <f t="shared" si="3"/>
        <v>25443.300000000003</v>
      </c>
    </row>
    <row r="48" spans="1:9" ht="13.5" thickBot="1">
      <c r="A48" s="23"/>
      <c r="B48" s="24"/>
      <c r="C48" s="25"/>
      <c r="D48" s="23"/>
      <c r="E48" s="14"/>
      <c r="F48" s="14"/>
      <c r="G48" s="14"/>
      <c r="H48" s="14"/>
      <c r="I48" s="14"/>
    </row>
    <row r="49" spans="1:4" ht="13.5" thickTop="1">
      <c r="A49" s="13"/>
      <c r="C49" s="22"/>
      <c r="D49" s="13"/>
    </row>
    <row r="50" ht="12.75">
      <c r="A50" t="s">
        <v>26</v>
      </c>
    </row>
    <row r="52" ht="12.75">
      <c r="A52" s="26" t="s">
        <v>27</v>
      </c>
    </row>
    <row r="53" spans="2:4" ht="12.75">
      <c r="B53" t="s">
        <v>28</v>
      </c>
      <c r="D53" t="s">
        <v>29</v>
      </c>
    </row>
    <row r="54" spans="2:4" ht="12.75">
      <c r="B54" t="s">
        <v>30</v>
      </c>
      <c r="D54" t="s">
        <v>31</v>
      </c>
    </row>
    <row r="55" spans="2:4" ht="12.75">
      <c r="B55" t="s">
        <v>32</v>
      </c>
      <c r="D55" t="s">
        <v>33</v>
      </c>
    </row>
    <row r="56" ht="12.75">
      <c r="A56" s="27" t="s">
        <v>34</v>
      </c>
    </row>
    <row r="57" spans="1:4" ht="12.75">
      <c r="A57" s="26"/>
      <c r="B57" t="s">
        <v>28</v>
      </c>
      <c r="D57" s="28" t="s">
        <v>35</v>
      </c>
    </row>
    <row r="58" spans="2:4" ht="12.75">
      <c r="B58" t="s">
        <v>30</v>
      </c>
      <c r="D58" t="s">
        <v>36</v>
      </c>
    </row>
    <row r="59" spans="2:4" ht="12.75">
      <c r="B59" t="s">
        <v>32</v>
      </c>
      <c r="D59" t="s">
        <v>33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cp:lastPrinted>2007-05-09T18:05:21Z</cp:lastPrinted>
  <dcterms:created xsi:type="dcterms:W3CDTF">2007-04-13T18:49:31Z</dcterms:created>
  <dcterms:modified xsi:type="dcterms:W3CDTF">2007-05-31T12:22:20Z</dcterms:modified>
  <cp:category/>
  <cp:version/>
  <cp:contentType/>
  <cp:contentStatus/>
</cp:coreProperties>
</file>