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1"/>
  </bookViews>
  <sheets>
    <sheet name="2008YTD_SO_customers" sheetId="1" r:id="rId1"/>
    <sheet name="2007_SO_Customers" sheetId="2" r:id="rId2"/>
  </sheets>
  <definedNames/>
  <calcPr fullCalcOnLoad="1"/>
</workbook>
</file>

<file path=xl/sharedStrings.xml><?xml version="1.0" encoding="utf-8"?>
<sst xmlns="http://schemas.openxmlformats.org/spreadsheetml/2006/main" count="150" uniqueCount="47">
  <si>
    <t>BANGOR HYDRO ELECTRIC COMPANY - Large Standard Offer Group</t>
  </si>
  <si>
    <t>Class</t>
  </si>
  <si>
    <t>Voltage</t>
  </si>
  <si>
    <t>Jan-07</t>
  </si>
  <si>
    <t>Feb-07</t>
  </si>
  <si>
    <t>Mar-07</t>
  </si>
  <si>
    <t>Apr-07</t>
  </si>
  <si>
    <t>May-07</t>
  </si>
  <si>
    <t>Jun-07</t>
  </si>
  <si>
    <t>Jul-07</t>
  </si>
  <si>
    <t>Aug-07</t>
  </si>
  <si>
    <t>Sep-07</t>
  </si>
  <si>
    <t>Total PP-TOU</t>
  </si>
  <si>
    <t>Primary</t>
  </si>
  <si>
    <t>meters</t>
  </si>
  <si>
    <t>T kWh</t>
  </si>
  <si>
    <t>P kWh</t>
  </si>
  <si>
    <t>S kWh</t>
  </si>
  <si>
    <t>OP kWh</t>
  </si>
  <si>
    <t>P kW</t>
  </si>
  <si>
    <t>S kW</t>
  </si>
  <si>
    <t>OP kW</t>
  </si>
  <si>
    <t>Total PP-TOU, voltage discount</t>
  </si>
  <si>
    <t>Subtransmission</t>
  </si>
  <si>
    <t>Transmission</t>
  </si>
  <si>
    <t>Total Large Commercial Load</t>
  </si>
  <si>
    <t>BHE TOU Periods</t>
  </si>
  <si>
    <t xml:space="preserve">   weekdays</t>
  </si>
  <si>
    <t>Peak Hours</t>
  </si>
  <si>
    <t>HE 8-12, 17-20</t>
  </si>
  <si>
    <t>Shoulder Hours</t>
  </si>
  <si>
    <t>HE 13 - 16</t>
  </si>
  <si>
    <t>Off-Peak Hours</t>
  </si>
  <si>
    <t>HE 1 - 7, 21 - 24</t>
  </si>
  <si>
    <t xml:space="preserve">   weekends/holidays</t>
  </si>
  <si>
    <t>--</t>
  </si>
  <si>
    <t>HE 8 - 20</t>
  </si>
  <si>
    <t>Oct-07</t>
  </si>
  <si>
    <t>Nov-07</t>
  </si>
  <si>
    <t>Dec-07</t>
  </si>
  <si>
    <t>Jan-08</t>
  </si>
  <si>
    <t>Feb-08</t>
  </si>
  <si>
    <t>Mar-08</t>
  </si>
  <si>
    <t>Billing Determinants by Rate Class &amp; Voltage Level, Customers Expected (as of 31-Mar-2008) to be Served by Standard Offer</t>
  </si>
  <si>
    <t>Total</t>
  </si>
  <si>
    <t>Total YTD</t>
  </si>
  <si>
    <t>Total 2007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</si>
</sst>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mm/dd/yy"/>
    <numFmt numFmtId="167" formatCode="m/d/yyyy;@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7" fontId="0" fillId="0" borderId="1" xfId="0" applyNumberFormat="1" applyFont="1" applyBorder="1" applyAlignment="1">
      <alignment/>
    </xf>
    <xf numFmtId="0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3" fontId="0" fillId="0" borderId="1" xfId="0" applyNumberFormat="1" applyBorder="1" applyAlignment="1" quotePrefix="1">
      <alignment horizontal="right"/>
    </xf>
    <xf numFmtId="17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17" fontId="0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0" fontId="0" fillId="0" borderId="1" xfId="0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Alignment="1">
      <alignment horizontal="right"/>
    </xf>
    <xf numFmtId="3" fontId="0" fillId="0" borderId="0" xfId="0" applyNumberFormat="1" applyBorder="1" applyAlignment="1" quotePrefix="1">
      <alignment horizontal="right"/>
    </xf>
    <xf numFmtId="0" fontId="0" fillId="0" borderId="0" xfId="0" applyAlignment="1">
      <alignment horizontal="right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left"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Fill="1" applyBorder="1" applyAlignment="1">
      <alignment horizontal="center"/>
    </xf>
    <xf numFmtId="0" fontId="0" fillId="0" borderId="2" xfId="0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workbookViewId="0" topLeftCell="A3">
      <selection activeCell="H34" sqref="H34"/>
    </sheetView>
  </sheetViews>
  <sheetFormatPr defaultColWidth="9.140625" defaultRowHeight="12.75"/>
  <sheetData>
    <row r="1" spans="1:3" ht="12.75">
      <c r="A1" s="2" t="s">
        <v>0</v>
      </c>
      <c r="B1" s="2"/>
      <c r="C1" s="3"/>
    </row>
    <row r="2" spans="1:3" ht="15">
      <c r="A2" s="4"/>
      <c r="B2" s="2"/>
      <c r="C2" s="3"/>
    </row>
    <row r="3" spans="1:3" ht="12.75">
      <c r="A3" s="5" t="s">
        <v>43</v>
      </c>
      <c r="B3" s="5"/>
      <c r="C3" s="3"/>
    </row>
    <row r="4" spans="1:3" ht="12.75">
      <c r="A4" s="2"/>
      <c r="B4" s="2"/>
      <c r="C4" s="3"/>
    </row>
    <row r="5" spans="1:8" ht="13.5" thickBot="1">
      <c r="A5" s="6" t="s">
        <v>1</v>
      </c>
      <c r="B5" s="7" t="s">
        <v>2</v>
      </c>
      <c r="C5" s="8"/>
      <c r="D5" s="6"/>
      <c r="E5" s="9" t="s">
        <v>40</v>
      </c>
      <c r="F5" s="9" t="s">
        <v>41</v>
      </c>
      <c r="G5" s="9" t="s">
        <v>42</v>
      </c>
      <c r="H5" s="29" t="s">
        <v>45</v>
      </c>
    </row>
    <row r="6" spans="1:8" ht="13.5" thickTop="1">
      <c r="A6" s="10"/>
      <c r="B6" s="11"/>
      <c r="C6" s="12"/>
      <c r="D6" s="10"/>
      <c r="H6" s="32"/>
    </row>
    <row r="7" ht="12.75">
      <c r="A7" t="s">
        <v>12</v>
      </c>
    </row>
    <row r="8" spans="2:8" ht="12.75">
      <c r="B8" t="s">
        <v>13</v>
      </c>
      <c r="D8" s="13" t="s">
        <v>14</v>
      </c>
      <c r="E8" s="1">
        <v>6</v>
      </c>
      <c r="F8" s="1">
        <v>6</v>
      </c>
      <c r="G8" s="1">
        <v>6</v>
      </c>
      <c r="H8" s="30">
        <f>AVERAGE(E8:G8)</f>
        <v>6</v>
      </c>
    </row>
    <row r="9" spans="4:8" ht="12.75">
      <c r="D9" s="13" t="s">
        <v>15</v>
      </c>
      <c r="E9" s="1">
        <v>1016200</v>
      </c>
      <c r="F9" s="1">
        <v>861800</v>
      </c>
      <c r="G9" s="1">
        <v>1002400</v>
      </c>
      <c r="H9" s="30">
        <f>SUM(E9:G9)</f>
        <v>2880400</v>
      </c>
    </row>
    <row r="10" spans="4:8" ht="12.75">
      <c r="D10" s="13" t="s">
        <v>16</v>
      </c>
      <c r="E10" s="1">
        <v>333000</v>
      </c>
      <c r="F10" s="1">
        <v>266600</v>
      </c>
      <c r="G10" s="1">
        <v>280600</v>
      </c>
      <c r="H10" s="30">
        <f>SUM(E10:G10)</f>
        <v>880200</v>
      </c>
    </row>
    <row r="11" spans="4:8" ht="12.75">
      <c r="D11" s="13" t="s">
        <v>17</v>
      </c>
      <c r="E11" s="1">
        <v>297200</v>
      </c>
      <c r="F11" s="1">
        <v>259800</v>
      </c>
      <c r="G11" s="1">
        <v>325800</v>
      </c>
      <c r="H11" s="30">
        <f>SUM(E11:G11)</f>
        <v>882800</v>
      </c>
    </row>
    <row r="12" spans="4:8" ht="12.75">
      <c r="D12" s="13" t="s">
        <v>18</v>
      </c>
      <c r="E12" s="1">
        <v>386000</v>
      </c>
      <c r="F12" s="1">
        <v>335400</v>
      </c>
      <c r="G12" s="1">
        <v>396000</v>
      </c>
      <c r="H12" s="30">
        <f>SUM(E12:G12)</f>
        <v>1117400</v>
      </c>
    </row>
    <row r="13" spans="4:8" ht="12.75">
      <c r="D13" s="13" t="s">
        <v>19</v>
      </c>
      <c r="E13" s="1">
        <v>5575</v>
      </c>
      <c r="F13" s="1">
        <v>2468</v>
      </c>
      <c r="G13" s="1">
        <v>2432</v>
      </c>
      <c r="H13" s="30">
        <f>SUM(E13:G13)</f>
        <v>10475</v>
      </c>
    </row>
    <row r="14" spans="4:8" ht="12.75">
      <c r="D14" s="13" t="s">
        <v>20</v>
      </c>
      <c r="E14" s="1">
        <v>5669</v>
      </c>
      <c r="F14" s="1">
        <v>2460</v>
      </c>
      <c r="G14" s="1">
        <v>5103</v>
      </c>
      <c r="H14" s="30">
        <f>SUM(E14:G14)</f>
        <v>13232</v>
      </c>
    </row>
    <row r="15" spans="4:8" ht="12.75">
      <c r="D15" t="s">
        <v>21</v>
      </c>
      <c r="E15" s="1">
        <v>5072</v>
      </c>
      <c r="F15" s="1">
        <v>2286</v>
      </c>
      <c r="G15" s="1">
        <v>4553</v>
      </c>
      <c r="H15" s="30">
        <f>SUM(E15:G15)</f>
        <v>11911</v>
      </c>
    </row>
    <row r="16" spans="5:7" ht="12.75">
      <c r="E16" s="1"/>
      <c r="F16" s="1"/>
      <c r="G16" s="1"/>
    </row>
    <row r="17" spans="1:7" ht="12.75">
      <c r="A17" t="s">
        <v>22</v>
      </c>
      <c r="E17" s="1"/>
      <c r="F17" s="1"/>
      <c r="G17" s="1"/>
    </row>
    <row r="18" spans="2:8" ht="12.75">
      <c r="B18" t="s">
        <v>23</v>
      </c>
      <c r="D18" s="13" t="s">
        <v>14</v>
      </c>
      <c r="E18" s="1">
        <v>3</v>
      </c>
      <c r="F18" s="1">
        <v>3</v>
      </c>
      <c r="G18" s="1">
        <v>3</v>
      </c>
      <c r="H18" s="30">
        <f>AVERAGE(E18:G18)</f>
        <v>3</v>
      </c>
    </row>
    <row r="19" spans="4:8" ht="12.75">
      <c r="D19" s="13" t="s">
        <v>15</v>
      </c>
      <c r="E19" s="1">
        <v>1181168</v>
      </c>
      <c r="F19" s="1">
        <v>747338</v>
      </c>
      <c r="G19" s="1">
        <v>934654</v>
      </c>
      <c r="H19" s="30">
        <f>SUM(E19:G19)</f>
        <v>2863160</v>
      </c>
    </row>
    <row r="20" spans="4:8" ht="12.75">
      <c r="D20" s="13" t="s">
        <v>16</v>
      </c>
      <c r="E20" s="1">
        <v>333322</v>
      </c>
      <c r="F20" s="1">
        <v>211768</v>
      </c>
      <c r="G20" s="1">
        <v>246119</v>
      </c>
      <c r="H20" s="30">
        <f>SUM(E20:G20)</f>
        <v>791209</v>
      </c>
    </row>
    <row r="21" spans="4:8" ht="12.75">
      <c r="D21" s="13" t="s">
        <v>17</v>
      </c>
      <c r="E21" s="1">
        <v>389059</v>
      </c>
      <c r="F21" s="1">
        <v>208836</v>
      </c>
      <c r="G21" s="1">
        <v>255951</v>
      </c>
      <c r="H21" s="30">
        <f>SUM(E21:G21)</f>
        <v>853846</v>
      </c>
    </row>
    <row r="22" spans="4:8" ht="12.75">
      <c r="D22" s="13" t="s">
        <v>18</v>
      </c>
      <c r="E22" s="1">
        <v>458787</v>
      </c>
      <c r="F22" s="1">
        <v>326734</v>
      </c>
      <c r="G22" s="1">
        <v>432584</v>
      </c>
      <c r="H22" s="30">
        <f>SUM(E22:G22)</f>
        <v>1218105</v>
      </c>
    </row>
    <row r="23" spans="4:8" ht="12.75">
      <c r="D23" s="13" t="s">
        <v>19</v>
      </c>
      <c r="E23" s="1">
        <v>8677</v>
      </c>
      <c r="F23" s="1">
        <v>7717</v>
      </c>
      <c r="G23" s="1">
        <v>2537</v>
      </c>
      <c r="H23" s="30">
        <f>SUM(E23:G23)</f>
        <v>18931</v>
      </c>
    </row>
    <row r="24" spans="4:8" ht="12.75">
      <c r="D24" s="13" t="s">
        <v>20</v>
      </c>
      <c r="E24" s="1">
        <v>8727</v>
      </c>
      <c r="F24" s="1">
        <v>8093</v>
      </c>
      <c r="G24" s="1">
        <v>8391</v>
      </c>
      <c r="H24" s="30">
        <f>SUM(E24:G24)</f>
        <v>25211</v>
      </c>
    </row>
    <row r="25" spans="4:8" ht="12.75">
      <c r="D25" t="s">
        <v>21</v>
      </c>
      <c r="E25" s="1">
        <v>9422</v>
      </c>
      <c r="F25" s="1">
        <v>7225</v>
      </c>
      <c r="G25" s="1">
        <v>6750</v>
      </c>
      <c r="H25" s="30">
        <f>SUM(E25:G25)</f>
        <v>23397</v>
      </c>
    </row>
    <row r="26" spans="5:7" ht="12.75">
      <c r="E26" s="1"/>
      <c r="F26" s="1"/>
      <c r="G26" s="1"/>
    </row>
    <row r="27" spans="1:7" ht="12.75">
      <c r="A27" t="s">
        <v>22</v>
      </c>
      <c r="E27" s="1"/>
      <c r="F27" s="1"/>
      <c r="G27" s="1"/>
    </row>
    <row r="28" spans="2:8" ht="12.75">
      <c r="B28" t="s">
        <v>24</v>
      </c>
      <c r="D28" s="13" t="s">
        <v>14</v>
      </c>
      <c r="E28" s="1">
        <v>2</v>
      </c>
      <c r="F28" s="1">
        <v>2</v>
      </c>
      <c r="G28" s="1">
        <v>2</v>
      </c>
      <c r="H28" s="30">
        <f>AVERAGE(E28:G28)</f>
        <v>2</v>
      </c>
    </row>
    <row r="29" spans="4:8" ht="12.75">
      <c r="D29" s="13" t="s">
        <v>15</v>
      </c>
      <c r="E29" s="1">
        <v>17600</v>
      </c>
      <c r="F29" s="1">
        <v>20300</v>
      </c>
      <c r="G29" s="1">
        <v>19300</v>
      </c>
      <c r="H29" s="30">
        <f>SUM(E29:G29)</f>
        <v>57200</v>
      </c>
    </row>
    <row r="30" spans="4:8" ht="12.75">
      <c r="D30" s="13" t="s">
        <v>16</v>
      </c>
      <c r="E30" s="1">
        <v>5300</v>
      </c>
      <c r="F30" s="1">
        <v>4600</v>
      </c>
      <c r="G30" s="1">
        <v>3000</v>
      </c>
      <c r="H30" s="30">
        <f>SUM(E30:G30)</f>
        <v>12900</v>
      </c>
    </row>
    <row r="31" spans="4:8" ht="12.75">
      <c r="D31" s="13" t="s">
        <v>17</v>
      </c>
      <c r="E31" s="1">
        <v>3300</v>
      </c>
      <c r="F31" s="1">
        <v>5900</v>
      </c>
      <c r="G31" s="1">
        <v>3300</v>
      </c>
      <c r="H31" s="30">
        <f>SUM(E31:G31)</f>
        <v>12500</v>
      </c>
    </row>
    <row r="32" spans="4:8" ht="12.75">
      <c r="D32" s="13" t="s">
        <v>18</v>
      </c>
      <c r="E32" s="1">
        <v>9000</v>
      </c>
      <c r="F32" s="1">
        <v>9800</v>
      </c>
      <c r="G32" s="1">
        <v>13000</v>
      </c>
      <c r="H32" s="30">
        <f>SUM(E32:G32)</f>
        <v>31800</v>
      </c>
    </row>
    <row r="33" spans="4:8" ht="12.75">
      <c r="D33" s="13" t="s">
        <v>19</v>
      </c>
      <c r="E33" s="1">
        <v>3737</v>
      </c>
      <c r="F33" s="1">
        <v>1348</v>
      </c>
      <c r="G33" s="1">
        <v>1224</v>
      </c>
      <c r="H33" s="30">
        <f>SUM(E33:G33)</f>
        <v>6309</v>
      </c>
    </row>
    <row r="34" spans="4:8" ht="12.75">
      <c r="D34" s="13" t="s">
        <v>20</v>
      </c>
      <c r="E34" s="1">
        <v>1704</v>
      </c>
      <c r="F34" s="1">
        <v>3557</v>
      </c>
      <c r="G34" s="1">
        <v>1160</v>
      </c>
      <c r="H34" s="30">
        <f>SUM(E34:G34)</f>
        <v>6421</v>
      </c>
    </row>
    <row r="35" spans="4:8" ht="12.75">
      <c r="D35" t="s">
        <v>21</v>
      </c>
      <c r="E35" s="1">
        <v>3334</v>
      </c>
      <c r="F35" s="1">
        <v>4023</v>
      </c>
      <c r="G35" s="1">
        <v>1184</v>
      </c>
      <c r="H35" s="30">
        <f>SUM(E35:G35)</f>
        <v>8541</v>
      </c>
    </row>
    <row r="36" spans="1:7" ht="13.5" thickBot="1">
      <c r="A36" s="14"/>
      <c r="B36" s="14"/>
      <c r="C36" s="14"/>
      <c r="D36" s="14"/>
      <c r="E36" s="14"/>
      <c r="F36" s="14"/>
      <c r="G36" s="14"/>
    </row>
    <row r="37" ht="13.5" thickTop="1">
      <c r="H37" s="32"/>
    </row>
    <row r="38" spans="1:8" ht="12.75">
      <c r="A38" s="15" t="s">
        <v>25</v>
      </c>
      <c r="B38" s="16"/>
      <c r="C38" s="17"/>
      <c r="D38" s="15"/>
      <c r="E38" s="19" t="s">
        <v>40</v>
      </c>
      <c r="F38" s="19" t="s">
        <v>41</v>
      </c>
      <c r="G38" s="19" t="s">
        <v>42</v>
      </c>
      <c r="H38" s="29" t="s">
        <v>44</v>
      </c>
    </row>
    <row r="39" spans="1:8" ht="12.75">
      <c r="A39" s="10"/>
      <c r="B39" s="11"/>
      <c r="C39" s="12"/>
      <c r="D39" s="10"/>
      <c r="H39" s="36"/>
    </row>
    <row r="40" spans="1:8" ht="12.75">
      <c r="A40" s="13"/>
      <c r="B40" s="21"/>
      <c r="C40" s="22"/>
      <c r="D40" s="13" t="s">
        <v>14</v>
      </c>
      <c r="E40" s="1">
        <f>+E8+E18+E28</f>
        <v>11</v>
      </c>
      <c r="F40" s="1">
        <f>+F8+F18+F28</f>
        <v>11</v>
      </c>
      <c r="G40" s="1">
        <f>+G8+G18+G28</f>
        <v>11</v>
      </c>
      <c r="H40" s="34">
        <f>AVERAGE(E40:G40)</f>
        <v>11</v>
      </c>
    </row>
    <row r="41" spans="1:8" ht="12.75">
      <c r="A41" s="13"/>
      <c r="B41" s="21"/>
      <c r="C41" s="22"/>
      <c r="D41" s="13" t="s">
        <v>15</v>
      </c>
      <c r="E41" s="1">
        <f>+E9+E19+E29</f>
        <v>2214968</v>
      </c>
      <c r="F41" s="1">
        <f>+F9+F19+F29</f>
        <v>1629438</v>
      </c>
      <c r="G41" s="1">
        <f>+G9+G19+G29</f>
        <v>1956354</v>
      </c>
      <c r="H41" s="34">
        <f>SUM(E41:G41)</f>
        <v>5800760</v>
      </c>
    </row>
    <row r="42" spans="1:8" ht="12.75">
      <c r="A42" s="13"/>
      <c r="B42" s="21"/>
      <c r="C42" s="22"/>
      <c r="D42" s="13" t="s">
        <v>16</v>
      </c>
      <c r="E42" s="1">
        <f>+E10+E20+E30</f>
        <v>671622</v>
      </c>
      <c r="F42" s="1">
        <f>+F10+F20+F30</f>
        <v>482968</v>
      </c>
      <c r="G42" s="1">
        <f>+G10+G20+G30</f>
        <v>529719</v>
      </c>
      <c r="H42" s="34">
        <f>SUM(E42:G42)</f>
        <v>1684309</v>
      </c>
    </row>
    <row r="43" spans="1:8" ht="12.75">
      <c r="A43" s="13"/>
      <c r="B43" s="21"/>
      <c r="C43" s="22"/>
      <c r="D43" s="13" t="s">
        <v>17</v>
      </c>
      <c r="E43" s="1">
        <f>+E11+E21+E31</f>
        <v>689559</v>
      </c>
      <c r="F43" s="1">
        <f>+F11+F21+F31</f>
        <v>474536</v>
      </c>
      <c r="G43" s="1">
        <f>+G11+G21+G31</f>
        <v>585051</v>
      </c>
      <c r="H43" s="34">
        <f>SUM(E43:G43)</f>
        <v>1749146</v>
      </c>
    </row>
    <row r="44" spans="1:8" ht="12.75">
      <c r="A44" s="13"/>
      <c r="B44" s="21"/>
      <c r="C44" s="22"/>
      <c r="D44" s="13" t="s">
        <v>18</v>
      </c>
      <c r="E44" s="1">
        <f>+E12+E22+E32</f>
        <v>853787</v>
      </c>
      <c r="F44" s="1">
        <f>+F12+F22+F32</f>
        <v>671934</v>
      </c>
      <c r="G44" s="1">
        <f>+G12+G22+G32</f>
        <v>841584</v>
      </c>
      <c r="H44" s="34">
        <f>SUM(E44:G44)</f>
        <v>2367305</v>
      </c>
    </row>
    <row r="45" spans="1:8" ht="12.75">
      <c r="A45" s="13"/>
      <c r="B45" s="21"/>
      <c r="C45" s="22"/>
      <c r="D45" s="13" t="s">
        <v>19</v>
      </c>
      <c r="E45" s="1">
        <f>+E13+E23+E33</f>
        <v>17989</v>
      </c>
      <c r="F45" s="1">
        <f>+F13+F23+F33</f>
        <v>11533</v>
      </c>
      <c r="G45" s="1">
        <f>+G13+G23+G33</f>
        <v>6193</v>
      </c>
      <c r="H45" s="34">
        <f>SUM(E45:G45)</f>
        <v>35715</v>
      </c>
    </row>
    <row r="46" spans="1:8" ht="12.75">
      <c r="A46" s="13"/>
      <c r="B46" s="21"/>
      <c r="C46" s="22"/>
      <c r="D46" s="13" t="s">
        <v>20</v>
      </c>
      <c r="E46" s="1">
        <f>+E14+E24+E34</f>
        <v>16100</v>
      </c>
      <c r="F46" s="1">
        <f>+F14+F24+F34</f>
        <v>14110</v>
      </c>
      <c r="G46" s="1">
        <f>+G14+G24+G34</f>
        <v>14654</v>
      </c>
      <c r="H46" s="34">
        <f>SUM(E46:G46)</f>
        <v>44864</v>
      </c>
    </row>
    <row r="47" spans="1:8" ht="12.75">
      <c r="A47" s="13"/>
      <c r="B47" s="21"/>
      <c r="C47" s="22"/>
      <c r="D47" t="s">
        <v>21</v>
      </c>
      <c r="E47" s="1">
        <f>+E15+E25+E35</f>
        <v>17828</v>
      </c>
      <c r="F47" s="1">
        <f>+F15+F25+F35</f>
        <v>13534</v>
      </c>
      <c r="G47" s="1">
        <f>+G15+G25+G35</f>
        <v>12487</v>
      </c>
      <c r="H47" s="34">
        <f>SUM(E47:G47)</f>
        <v>43849</v>
      </c>
    </row>
    <row r="48" spans="1:8" ht="13.5" thickBot="1">
      <c r="A48" s="23"/>
      <c r="B48" s="24"/>
      <c r="C48" s="25"/>
      <c r="D48" s="23"/>
      <c r="E48" s="14"/>
      <c r="F48" s="14"/>
      <c r="G48" s="14"/>
      <c r="H48" s="14"/>
    </row>
    <row r="49" spans="1:4" ht="13.5" thickTop="1">
      <c r="A49" s="13"/>
      <c r="C49" s="22"/>
      <c r="D49" s="13"/>
    </row>
    <row r="50" ht="12.75">
      <c r="A50" t="s">
        <v>26</v>
      </c>
    </row>
    <row r="52" ht="12.75">
      <c r="A52" s="26" t="s">
        <v>27</v>
      </c>
    </row>
    <row r="53" spans="2:4" ht="12.75">
      <c r="B53" t="s">
        <v>28</v>
      </c>
      <c r="D53" t="s">
        <v>29</v>
      </c>
    </row>
    <row r="54" spans="2:4" ht="12.75">
      <c r="B54" t="s">
        <v>30</v>
      </c>
      <c r="D54" t="s">
        <v>31</v>
      </c>
    </row>
    <row r="55" spans="2:4" ht="12.75">
      <c r="B55" t="s">
        <v>32</v>
      </c>
      <c r="D55" t="s">
        <v>33</v>
      </c>
    </row>
    <row r="56" ht="12.75">
      <c r="A56" s="27" t="s">
        <v>34</v>
      </c>
    </row>
    <row r="57" spans="1:4" ht="12.75">
      <c r="A57" s="26"/>
      <c r="B57" t="s">
        <v>28</v>
      </c>
      <c r="D57" s="28" t="s">
        <v>35</v>
      </c>
    </row>
    <row r="58" spans="2:4" ht="12.75">
      <c r="B58" t="s">
        <v>30</v>
      </c>
      <c r="D58" t="s">
        <v>36</v>
      </c>
    </row>
    <row r="59" spans="2:4" ht="12.75">
      <c r="B59" t="s">
        <v>32</v>
      </c>
      <c r="D59" t="s">
        <v>33</v>
      </c>
    </row>
    <row r="61" spans="1:4" ht="12.75">
      <c r="A61" s="13"/>
      <c r="C61" s="22"/>
      <c r="D61" s="1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1"/>
  <sheetViews>
    <sheetView tabSelected="1" workbookViewId="0" topLeftCell="E27">
      <selection activeCell="Q39" sqref="Q39"/>
    </sheetView>
  </sheetViews>
  <sheetFormatPr defaultColWidth="9.140625" defaultRowHeight="12.75"/>
  <cols>
    <col min="5" max="8" width="10.28125" style="0" bestFit="1" customWidth="1"/>
    <col min="9" max="19" width="10.140625" style="0" bestFit="1" customWidth="1"/>
  </cols>
  <sheetData>
    <row r="1" spans="1:3" ht="12.75">
      <c r="A1" s="2" t="s">
        <v>0</v>
      </c>
      <c r="B1" s="2"/>
      <c r="C1" s="3"/>
    </row>
    <row r="2" spans="1:3" ht="15">
      <c r="A2" s="4"/>
      <c r="B2" s="2"/>
      <c r="C2" s="3"/>
    </row>
    <row r="3" spans="1:3" ht="12.75">
      <c r="A3" s="5" t="s">
        <v>43</v>
      </c>
      <c r="B3" s="5"/>
      <c r="C3" s="3"/>
    </row>
    <row r="4" spans="1:3" ht="12.75">
      <c r="A4" s="2"/>
      <c r="B4" s="2"/>
      <c r="C4" s="3"/>
    </row>
    <row r="5" spans="1:17" ht="13.5" thickBot="1">
      <c r="A5" s="6" t="s">
        <v>1</v>
      </c>
      <c r="B5" s="7" t="s">
        <v>2</v>
      </c>
      <c r="C5" s="8"/>
      <c r="D5" s="6"/>
      <c r="E5" s="9" t="s">
        <v>3</v>
      </c>
      <c r="F5" s="9" t="s">
        <v>4</v>
      </c>
      <c r="G5" s="9" t="s">
        <v>5</v>
      </c>
      <c r="H5" s="9" t="s">
        <v>6</v>
      </c>
      <c r="I5" s="9" t="s">
        <v>7</v>
      </c>
      <c r="J5" s="9" t="s">
        <v>8</v>
      </c>
      <c r="K5" s="9" t="s">
        <v>9</v>
      </c>
      <c r="L5" s="9" t="s">
        <v>10</v>
      </c>
      <c r="M5" s="9" t="s">
        <v>11</v>
      </c>
      <c r="N5" s="9" t="s">
        <v>37</v>
      </c>
      <c r="O5" s="9" t="s">
        <v>38</v>
      </c>
      <c r="P5" s="9" t="s">
        <v>39</v>
      </c>
      <c r="Q5" s="31" t="s">
        <v>46</v>
      </c>
    </row>
    <row r="6" spans="1:17" ht="13.5" thickTop="1">
      <c r="A6" s="10"/>
      <c r="B6" s="11"/>
      <c r="C6" s="12"/>
      <c r="D6" s="10"/>
      <c r="Q6" s="35"/>
    </row>
    <row r="7" spans="1:17" ht="12.75">
      <c r="A7" t="s">
        <v>12</v>
      </c>
      <c r="Q7" s="2"/>
    </row>
    <row r="8" spans="2:17" ht="12.75">
      <c r="B8" t="s">
        <v>13</v>
      </c>
      <c r="D8" s="13" t="s">
        <v>14</v>
      </c>
      <c r="E8" s="1">
        <v>5</v>
      </c>
      <c r="F8" s="1">
        <v>5</v>
      </c>
      <c r="G8" s="1">
        <v>6</v>
      </c>
      <c r="H8" s="1">
        <v>6</v>
      </c>
      <c r="I8" s="1">
        <v>6</v>
      </c>
      <c r="J8" s="1">
        <v>6</v>
      </c>
      <c r="K8" s="1">
        <v>6</v>
      </c>
      <c r="L8" s="1">
        <v>6</v>
      </c>
      <c r="M8" s="1">
        <v>6</v>
      </c>
      <c r="N8" s="1">
        <v>6</v>
      </c>
      <c r="O8" s="1">
        <v>6</v>
      </c>
      <c r="P8" s="1">
        <v>6</v>
      </c>
      <c r="Q8" s="30">
        <f>AVERAGE(E8:P8)</f>
        <v>5.833333333333333</v>
      </c>
    </row>
    <row r="9" spans="4:17" ht="12.75">
      <c r="D9" s="13" t="s">
        <v>15</v>
      </c>
      <c r="E9" s="1">
        <v>777600</v>
      </c>
      <c r="F9" s="1">
        <v>666800</v>
      </c>
      <c r="G9" s="1">
        <v>694600</v>
      </c>
      <c r="H9" s="1">
        <v>826000</v>
      </c>
      <c r="I9" s="1">
        <v>829200</v>
      </c>
      <c r="J9" s="1">
        <v>1073400</v>
      </c>
      <c r="K9" s="1">
        <v>1161000</v>
      </c>
      <c r="L9" s="1">
        <v>2202200</v>
      </c>
      <c r="M9" s="1">
        <v>1492800</v>
      </c>
      <c r="N9" s="1">
        <v>1177000</v>
      </c>
      <c r="O9" s="1">
        <v>1217400</v>
      </c>
      <c r="P9" s="1">
        <v>964400</v>
      </c>
      <c r="Q9" s="30">
        <f>SUM(E9:P9)</f>
        <v>13082400</v>
      </c>
    </row>
    <row r="10" spans="4:17" ht="12.75">
      <c r="D10" s="13" t="s">
        <v>16</v>
      </c>
      <c r="E10" s="1">
        <v>217600</v>
      </c>
      <c r="F10" s="1">
        <v>181200</v>
      </c>
      <c r="G10" s="1">
        <v>194400</v>
      </c>
      <c r="H10" s="1">
        <v>193800</v>
      </c>
      <c r="I10" s="1">
        <v>256000</v>
      </c>
      <c r="J10" s="1">
        <v>305600</v>
      </c>
      <c r="K10" s="1">
        <v>383200</v>
      </c>
      <c r="L10" s="1">
        <v>751600</v>
      </c>
      <c r="M10" s="1">
        <v>440800</v>
      </c>
      <c r="N10" s="1">
        <v>395400</v>
      </c>
      <c r="O10" s="1">
        <v>347000</v>
      </c>
      <c r="P10" s="1">
        <v>288800</v>
      </c>
      <c r="Q10" s="30">
        <f aca="true" t="shared" si="0" ref="Q10:Q15">SUM(E10:P10)</f>
        <v>3955400</v>
      </c>
    </row>
    <row r="11" spans="4:17" ht="12.75">
      <c r="D11" s="13" t="s">
        <v>17</v>
      </c>
      <c r="E11" s="1">
        <v>228400</v>
      </c>
      <c r="F11" s="1">
        <v>197400</v>
      </c>
      <c r="G11" s="1">
        <v>205800</v>
      </c>
      <c r="H11" s="1">
        <v>272000</v>
      </c>
      <c r="I11" s="1">
        <v>265400</v>
      </c>
      <c r="J11" s="1">
        <v>357800</v>
      </c>
      <c r="K11" s="1">
        <v>361800</v>
      </c>
      <c r="L11" s="1">
        <v>696800</v>
      </c>
      <c r="M11" s="1">
        <v>538400</v>
      </c>
      <c r="N11" s="1">
        <v>344600</v>
      </c>
      <c r="O11" s="1">
        <v>356000</v>
      </c>
      <c r="P11" s="1">
        <v>285000</v>
      </c>
      <c r="Q11" s="30">
        <f t="shared" si="0"/>
        <v>4109400</v>
      </c>
    </row>
    <row r="12" spans="4:17" ht="12.75">
      <c r="D12" s="13" t="s">
        <v>18</v>
      </c>
      <c r="E12" s="1">
        <v>331600</v>
      </c>
      <c r="F12" s="1">
        <v>288200</v>
      </c>
      <c r="G12" s="1">
        <v>294400</v>
      </c>
      <c r="H12" s="1">
        <v>360200</v>
      </c>
      <c r="I12" s="1">
        <v>307800</v>
      </c>
      <c r="J12" s="1">
        <v>410000</v>
      </c>
      <c r="K12" s="1">
        <v>416000</v>
      </c>
      <c r="L12" s="1">
        <v>753800</v>
      </c>
      <c r="M12" s="1">
        <v>513600</v>
      </c>
      <c r="N12" s="1">
        <v>437000</v>
      </c>
      <c r="O12" s="1">
        <v>514400</v>
      </c>
      <c r="P12" s="1">
        <v>390600</v>
      </c>
      <c r="Q12" s="30">
        <f t="shared" si="0"/>
        <v>5017600</v>
      </c>
    </row>
    <row r="13" spans="4:17" ht="12.75">
      <c r="D13" s="13" t="s">
        <v>19</v>
      </c>
      <c r="E13" s="1">
        <v>1527</v>
      </c>
      <c r="F13" s="1">
        <v>1348</v>
      </c>
      <c r="G13" s="1">
        <v>1309</v>
      </c>
      <c r="H13" s="1">
        <v>5111</v>
      </c>
      <c r="I13" s="1">
        <v>2957</v>
      </c>
      <c r="J13" s="1">
        <v>6156</v>
      </c>
      <c r="K13" s="1">
        <v>9019</v>
      </c>
      <c r="L13" s="1">
        <v>8698</v>
      </c>
      <c r="M13" s="1">
        <v>8614</v>
      </c>
      <c r="N13" s="1">
        <v>7532</v>
      </c>
      <c r="O13" s="1">
        <v>6505</v>
      </c>
      <c r="P13" s="1">
        <v>2886</v>
      </c>
      <c r="Q13" s="30">
        <f t="shared" si="0"/>
        <v>61662</v>
      </c>
    </row>
    <row r="14" spans="4:17" ht="12.75">
      <c r="D14" s="13" t="s">
        <v>20</v>
      </c>
      <c r="E14" s="1">
        <v>1501</v>
      </c>
      <c r="F14" s="1">
        <v>1353</v>
      </c>
      <c r="G14" s="1">
        <v>3750</v>
      </c>
      <c r="H14" s="1">
        <v>4705</v>
      </c>
      <c r="I14" s="1">
        <v>5536</v>
      </c>
      <c r="J14" s="1">
        <v>6069</v>
      </c>
      <c r="K14" s="1">
        <v>8585</v>
      </c>
      <c r="L14" s="1">
        <v>8887</v>
      </c>
      <c r="M14" s="1">
        <v>9191</v>
      </c>
      <c r="N14" s="1">
        <v>7504</v>
      </c>
      <c r="O14" s="1">
        <v>5427</v>
      </c>
      <c r="P14" s="1">
        <v>2821</v>
      </c>
      <c r="Q14" s="30">
        <f t="shared" si="0"/>
        <v>65329</v>
      </c>
    </row>
    <row r="15" spans="4:17" ht="12.75">
      <c r="D15" t="s">
        <v>21</v>
      </c>
      <c r="E15" s="1">
        <v>1378</v>
      </c>
      <c r="F15" s="1">
        <v>1221</v>
      </c>
      <c r="G15" s="1">
        <v>1172</v>
      </c>
      <c r="H15" s="1">
        <v>3908</v>
      </c>
      <c r="I15" s="1">
        <v>4164</v>
      </c>
      <c r="J15" s="1">
        <v>5333</v>
      </c>
      <c r="K15" s="1">
        <v>7154</v>
      </c>
      <c r="L15" s="1">
        <v>4645</v>
      </c>
      <c r="M15" s="1">
        <v>8109</v>
      </c>
      <c r="N15" s="1">
        <v>6857</v>
      </c>
      <c r="O15" s="1">
        <v>5726</v>
      </c>
      <c r="P15" s="1">
        <v>2551</v>
      </c>
      <c r="Q15" s="30">
        <f t="shared" si="0"/>
        <v>52218</v>
      </c>
    </row>
    <row r="16" spans="5:17" ht="12.75"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2"/>
    </row>
    <row r="17" spans="1:17" ht="12.75">
      <c r="A17" t="s">
        <v>22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2"/>
    </row>
    <row r="18" spans="2:17" ht="12.75">
      <c r="B18" t="s">
        <v>23</v>
      </c>
      <c r="D18" s="13" t="s">
        <v>14</v>
      </c>
      <c r="E18" s="1">
        <v>3</v>
      </c>
      <c r="F18" s="1">
        <v>3</v>
      </c>
      <c r="G18" s="1">
        <v>3</v>
      </c>
      <c r="H18" s="1">
        <v>3</v>
      </c>
      <c r="I18" s="1">
        <v>3</v>
      </c>
      <c r="J18" s="1">
        <v>3</v>
      </c>
      <c r="K18" s="1">
        <v>3</v>
      </c>
      <c r="L18" s="1">
        <v>3</v>
      </c>
      <c r="M18" s="1">
        <v>3</v>
      </c>
      <c r="N18" s="1">
        <v>3</v>
      </c>
      <c r="O18" s="1">
        <v>3</v>
      </c>
      <c r="P18" s="1">
        <v>3</v>
      </c>
      <c r="Q18" s="30">
        <f>AVERAGE(E18:P18)</f>
        <v>3</v>
      </c>
    </row>
    <row r="19" spans="4:17" ht="12.75">
      <c r="D19" s="13" t="s">
        <v>15</v>
      </c>
      <c r="E19" s="1">
        <v>505050</v>
      </c>
      <c r="F19" s="1">
        <v>448457</v>
      </c>
      <c r="G19" s="1">
        <v>506610</v>
      </c>
      <c r="H19" s="1">
        <v>488725</v>
      </c>
      <c r="I19" s="1">
        <v>478207</v>
      </c>
      <c r="J19" s="1">
        <v>972530</v>
      </c>
      <c r="K19" s="1">
        <v>523428</v>
      </c>
      <c r="L19" s="1">
        <v>1405017</v>
      </c>
      <c r="M19" s="1">
        <v>724999</v>
      </c>
      <c r="N19" s="1">
        <v>654871</v>
      </c>
      <c r="O19" s="1">
        <v>759638</v>
      </c>
      <c r="P19" s="1">
        <v>1287492</v>
      </c>
      <c r="Q19" s="30">
        <f>SUM(E19:P19)</f>
        <v>8755024</v>
      </c>
    </row>
    <row r="20" spans="4:17" ht="12.75">
      <c r="D20" s="13" t="s">
        <v>16</v>
      </c>
      <c r="E20" s="1">
        <v>144876</v>
      </c>
      <c r="F20" s="1">
        <v>133798</v>
      </c>
      <c r="G20" s="1">
        <v>159995</v>
      </c>
      <c r="H20" s="1">
        <v>147655</v>
      </c>
      <c r="I20" s="1">
        <v>129803</v>
      </c>
      <c r="J20" s="1">
        <v>242224</v>
      </c>
      <c r="K20" s="1">
        <v>171506</v>
      </c>
      <c r="L20" s="1">
        <v>455133</v>
      </c>
      <c r="M20" s="1">
        <v>188123</v>
      </c>
      <c r="N20" s="1">
        <v>222519</v>
      </c>
      <c r="O20" s="1">
        <v>200555</v>
      </c>
      <c r="P20" s="1">
        <v>253901</v>
      </c>
      <c r="Q20" s="30">
        <f aca="true" t="shared" si="1" ref="Q20:Q25">SUM(E20:P20)</f>
        <v>2450088</v>
      </c>
    </row>
    <row r="21" spans="4:17" ht="12.75">
      <c r="D21" s="13" t="s">
        <v>17</v>
      </c>
      <c r="E21" s="1">
        <v>150330</v>
      </c>
      <c r="F21" s="1">
        <v>130726</v>
      </c>
      <c r="G21" s="1">
        <v>143125</v>
      </c>
      <c r="H21" s="1">
        <v>154202</v>
      </c>
      <c r="I21" s="1">
        <v>154529</v>
      </c>
      <c r="J21" s="1">
        <v>278114</v>
      </c>
      <c r="K21" s="1">
        <v>158445</v>
      </c>
      <c r="L21" s="1">
        <v>380663</v>
      </c>
      <c r="M21" s="1">
        <v>284705</v>
      </c>
      <c r="N21" s="1">
        <v>170947</v>
      </c>
      <c r="O21" s="1">
        <v>206893</v>
      </c>
      <c r="P21" s="1">
        <v>408650</v>
      </c>
      <c r="Q21" s="30">
        <f t="shared" si="1"/>
        <v>2621329</v>
      </c>
    </row>
    <row r="22" spans="4:17" ht="12.75">
      <c r="D22" s="13" t="s">
        <v>18</v>
      </c>
      <c r="E22" s="1">
        <v>209844</v>
      </c>
      <c r="F22" s="1">
        <v>183933</v>
      </c>
      <c r="G22" s="1">
        <v>203490</v>
      </c>
      <c r="H22" s="1">
        <v>186868</v>
      </c>
      <c r="I22" s="1">
        <v>193875</v>
      </c>
      <c r="J22" s="1">
        <v>452192</v>
      </c>
      <c r="K22" s="1">
        <v>193477</v>
      </c>
      <c r="L22" s="1">
        <v>569221</v>
      </c>
      <c r="M22" s="1">
        <v>252171</v>
      </c>
      <c r="N22" s="1">
        <v>261405</v>
      </c>
      <c r="O22" s="1">
        <v>352190</v>
      </c>
      <c r="P22" s="1">
        <v>624941</v>
      </c>
      <c r="Q22" s="30">
        <f t="shared" si="1"/>
        <v>3683607</v>
      </c>
    </row>
    <row r="23" spans="4:17" ht="12.75">
      <c r="D23" s="13" t="s">
        <v>19</v>
      </c>
      <c r="E23" s="1">
        <v>3735</v>
      </c>
      <c r="F23" s="1">
        <v>3222</v>
      </c>
      <c r="G23" s="1">
        <v>3948</v>
      </c>
      <c r="H23" s="1">
        <v>3664</v>
      </c>
      <c r="I23" s="1">
        <v>4585</v>
      </c>
      <c r="J23" s="1">
        <v>10691</v>
      </c>
      <c r="K23" s="1">
        <v>9147</v>
      </c>
      <c r="L23" s="1">
        <v>10589</v>
      </c>
      <c r="M23" s="1">
        <v>8740</v>
      </c>
      <c r="N23" s="1">
        <v>7108</v>
      </c>
      <c r="O23" s="1">
        <v>8072</v>
      </c>
      <c r="P23" s="1">
        <v>9444</v>
      </c>
      <c r="Q23" s="30">
        <f t="shared" si="1"/>
        <v>82945</v>
      </c>
    </row>
    <row r="24" spans="4:17" ht="12.75">
      <c r="D24" s="13" t="s">
        <v>20</v>
      </c>
      <c r="E24" s="1">
        <v>4589</v>
      </c>
      <c r="F24" s="1">
        <v>4944</v>
      </c>
      <c r="G24" s="1">
        <v>4365</v>
      </c>
      <c r="H24" s="1">
        <v>3761</v>
      </c>
      <c r="I24" s="1">
        <v>5487</v>
      </c>
      <c r="J24" s="1">
        <v>10703</v>
      </c>
      <c r="K24" s="1">
        <v>12426</v>
      </c>
      <c r="L24" s="1">
        <v>10458</v>
      </c>
      <c r="M24" s="1">
        <v>10294</v>
      </c>
      <c r="N24" s="1">
        <v>10154</v>
      </c>
      <c r="O24" s="1">
        <v>8425</v>
      </c>
      <c r="P24" s="1">
        <v>10582</v>
      </c>
      <c r="Q24" s="30">
        <f t="shared" si="1"/>
        <v>96188</v>
      </c>
    </row>
    <row r="25" spans="4:17" ht="12.75">
      <c r="D25" t="s">
        <v>21</v>
      </c>
      <c r="E25" s="1">
        <v>4345</v>
      </c>
      <c r="F25" s="1">
        <v>2870</v>
      </c>
      <c r="G25" s="1">
        <v>3387</v>
      </c>
      <c r="H25" s="1">
        <v>2871</v>
      </c>
      <c r="I25" s="1">
        <v>3021</v>
      </c>
      <c r="J25" s="1">
        <v>10120</v>
      </c>
      <c r="K25" s="1">
        <v>7845</v>
      </c>
      <c r="L25" s="1">
        <v>8725</v>
      </c>
      <c r="M25" s="1">
        <v>9665</v>
      </c>
      <c r="N25" s="1">
        <v>6904</v>
      </c>
      <c r="O25" s="1">
        <v>6872</v>
      </c>
      <c r="P25" s="1">
        <v>16028</v>
      </c>
      <c r="Q25" s="30">
        <f t="shared" si="1"/>
        <v>82653</v>
      </c>
    </row>
    <row r="26" spans="5:17" ht="12.75"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2"/>
    </row>
    <row r="27" spans="1:17" ht="12.75">
      <c r="A27" t="s">
        <v>22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2"/>
    </row>
    <row r="28" spans="2:17" ht="12.75">
      <c r="B28" t="s">
        <v>24</v>
      </c>
      <c r="D28" s="13" t="s">
        <v>14</v>
      </c>
      <c r="E28" s="1">
        <v>2</v>
      </c>
      <c r="F28" s="1">
        <v>2</v>
      </c>
      <c r="G28" s="1">
        <v>2</v>
      </c>
      <c r="H28" s="1">
        <v>1</v>
      </c>
      <c r="I28" s="1">
        <v>2</v>
      </c>
      <c r="J28" s="1">
        <v>2</v>
      </c>
      <c r="K28" s="1">
        <v>2</v>
      </c>
      <c r="L28" s="1">
        <v>2</v>
      </c>
      <c r="M28" s="1">
        <v>2</v>
      </c>
      <c r="N28" s="1">
        <v>2</v>
      </c>
      <c r="O28" s="1">
        <v>2</v>
      </c>
      <c r="P28" s="1">
        <v>2</v>
      </c>
      <c r="Q28" s="30">
        <f>AVERAGE(E28:P28)</f>
        <v>1.9166666666666667</v>
      </c>
    </row>
    <row r="29" spans="4:17" ht="12.75">
      <c r="D29" s="13" t="s">
        <v>15</v>
      </c>
      <c r="E29" s="1">
        <v>31800</v>
      </c>
      <c r="F29" s="1">
        <v>6700</v>
      </c>
      <c r="G29" s="1">
        <v>33500</v>
      </c>
      <c r="H29" s="1">
        <v>3300</v>
      </c>
      <c r="I29" s="1">
        <v>41000</v>
      </c>
      <c r="J29" s="1">
        <v>7900</v>
      </c>
      <c r="K29" s="1">
        <v>0</v>
      </c>
      <c r="L29" s="1">
        <v>2700</v>
      </c>
      <c r="M29" s="1">
        <v>0</v>
      </c>
      <c r="N29" s="1">
        <v>9100</v>
      </c>
      <c r="O29" s="1">
        <v>171200</v>
      </c>
      <c r="P29" s="1">
        <v>17200</v>
      </c>
      <c r="Q29" s="30">
        <f>SUM(E29:P29)</f>
        <v>324400</v>
      </c>
    </row>
    <row r="30" spans="4:17" ht="12.75">
      <c r="D30" s="13" t="s">
        <v>16</v>
      </c>
      <c r="E30" s="1">
        <v>17700</v>
      </c>
      <c r="F30" s="1">
        <v>2800</v>
      </c>
      <c r="G30" s="1">
        <v>8800</v>
      </c>
      <c r="H30" s="1">
        <v>601</v>
      </c>
      <c r="I30" s="1">
        <v>9900</v>
      </c>
      <c r="J30" s="1">
        <v>1900</v>
      </c>
      <c r="K30" s="1">
        <v>0</v>
      </c>
      <c r="L30" s="1">
        <v>0</v>
      </c>
      <c r="M30" s="1">
        <v>0</v>
      </c>
      <c r="N30" s="1">
        <v>2000</v>
      </c>
      <c r="O30" s="1">
        <v>43700</v>
      </c>
      <c r="P30" s="1">
        <v>4400</v>
      </c>
      <c r="Q30" s="30">
        <f aca="true" t="shared" si="2" ref="Q30:Q35">SUM(E30:P30)</f>
        <v>91801</v>
      </c>
    </row>
    <row r="31" spans="4:17" ht="12.75">
      <c r="D31" s="13" t="s">
        <v>17</v>
      </c>
      <c r="E31" s="1">
        <v>4300</v>
      </c>
      <c r="F31" s="1">
        <v>1800</v>
      </c>
      <c r="G31" s="1">
        <v>12600</v>
      </c>
      <c r="H31" s="1">
        <v>1300</v>
      </c>
      <c r="I31" s="1">
        <v>14500</v>
      </c>
      <c r="J31" s="1">
        <v>2000</v>
      </c>
      <c r="K31" s="1">
        <v>0</v>
      </c>
      <c r="L31" s="1">
        <v>2700</v>
      </c>
      <c r="M31" s="1">
        <v>0</v>
      </c>
      <c r="N31" s="1">
        <v>1000</v>
      </c>
      <c r="O31" s="1">
        <v>49900</v>
      </c>
      <c r="P31" s="1">
        <v>8300</v>
      </c>
      <c r="Q31" s="30">
        <f t="shared" si="2"/>
        <v>98400</v>
      </c>
    </row>
    <row r="32" spans="4:17" ht="12.75">
      <c r="D32" s="13" t="s">
        <v>18</v>
      </c>
      <c r="E32" s="1">
        <v>9800</v>
      </c>
      <c r="F32" s="1">
        <v>2100</v>
      </c>
      <c r="G32" s="1">
        <v>12100</v>
      </c>
      <c r="H32" s="1">
        <v>1400</v>
      </c>
      <c r="I32" s="1">
        <v>16600</v>
      </c>
      <c r="J32" s="1">
        <v>4000</v>
      </c>
      <c r="K32" s="1">
        <v>0</v>
      </c>
      <c r="L32" s="1">
        <v>0</v>
      </c>
      <c r="M32" s="1">
        <v>0</v>
      </c>
      <c r="N32" s="1">
        <v>6100</v>
      </c>
      <c r="O32" s="1">
        <v>77600</v>
      </c>
      <c r="P32" s="1">
        <v>4500</v>
      </c>
      <c r="Q32" s="30">
        <f t="shared" si="2"/>
        <v>134200</v>
      </c>
    </row>
    <row r="33" spans="4:17" ht="12.75">
      <c r="D33" s="13" t="s">
        <v>19</v>
      </c>
      <c r="E33" s="1">
        <v>3862</v>
      </c>
      <c r="F33" s="1">
        <v>4377</v>
      </c>
      <c r="G33" s="1">
        <v>1372</v>
      </c>
      <c r="H33" s="1">
        <v>1324</v>
      </c>
      <c r="I33" s="1">
        <v>908</v>
      </c>
      <c r="J33" s="1">
        <v>1176</v>
      </c>
      <c r="K33" s="1">
        <v>0</v>
      </c>
      <c r="L33" s="1">
        <v>0</v>
      </c>
      <c r="M33" s="1">
        <v>0</v>
      </c>
      <c r="N33" s="1">
        <v>3041</v>
      </c>
      <c r="O33" s="1">
        <v>1656</v>
      </c>
      <c r="P33" s="1">
        <v>4180</v>
      </c>
      <c r="Q33" s="30">
        <f t="shared" si="2"/>
        <v>21896</v>
      </c>
    </row>
    <row r="34" spans="4:17" ht="12.75">
      <c r="D34" s="13" t="s">
        <v>20</v>
      </c>
      <c r="E34" s="1">
        <v>1332</v>
      </c>
      <c r="F34" s="1">
        <v>2458</v>
      </c>
      <c r="G34" s="1">
        <v>1328</v>
      </c>
      <c r="H34" s="1">
        <v>828</v>
      </c>
      <c r="I34" s="1">
        <v>1172</v>
      </c>
      <c r="J34" s="1">
        <v>1264</v>
      </c>
      <c r="K34" s="1">
        <v>0</v>
      </c>
      <c r="L34" s="1">
        <v>1588</v>
      </c>
      <c r="M34" s="1">
        <v>0</v>
      </c>
      <c r="N34" s="1">
        <v>648</v>
      </c>
      <c r="O34" s="1">
        <v>1232</v>
      </c>
      <c r="P34" s="1">
        <v>4403</v>
      </c>
      <c r="Q34" s="30">
        <f t="shared" si="2"/>
        <v>16253</v>
      </c>
    </row>
    <row r="35" spans="4:17" ht="12.75">
      <c r="D35" t="s">
        <v>21</v>
      </c>
      <c r="E35" s="1">
        <v>4177</v>
      </c>
      <c r="F35" s="1">
        <v>1572</v>
      </c>
      <c r="G35" s="1">
        <v>1328</v>
      </c>
      <c r="H35" s="1">
        <v>976</v>
      </c>
      <c r="I35" s="1">
        <v>1264</v>
      </c>
      <c r="J35" s="1">
        <v>1336</v>
      </c>
      <c r="K35" s="1">
        <v>0</v>
      </c>
      <c r="L35" s="1">
        <v>0</v>
      </c>
      <c r="M35" s="1">
        <v>0</v>
      </c>
      <c r="N35" s="1">
        <v>1720</v>
      </c>
      <c r="O35" s="1">
        <v>1728</v>
      </c>
      <c r="P35" s="1">
        <v>1371</v>
      </c>
      <c r="Q35" s="30">
        <f t="shared" si="2"/>
        <v>15472</v>
      </c>
    </row>
    <row r="36" spans="1:16" ht="13.5" thickBo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</row>
    <row r="37" ht="13.5" thickTop="1">
      <c r="Q37" s="32"/>
    </row>
    <row r="38" spans="1:17" ht="12.75">
      <c r="A38" s="15" t="s">
        <v>25</v>
      </c>
      <c r="B38" s="16"/>
      <c r="C38" s="17"/>
      <c r="D38" s="15"/>
      <c r="E38" s="18" t="s">
        <v>3</v>
      </c>
      <c r="F38" s="18" t="s">
        <v>4</v>
      </c>
      <c r="G38" s="18" t="s">
        <v>5</v>
      </c>
      <c r="H38" s="19" t="s">
        <v>6</v>
      </c>
      <c r="I38" s="19" t="s">
        <v>7</v>
      </c>
      <c r="J38" s="19" t="s">
        <v>8</v>
      </c>
      <c r="K38" s="19" t="s">
        <v>9</v>
      </c>
      <c r="L38" s="19" t="s">
        <v>10</v>
      </c>
      <c r="M38" s="19" t="s">
        <v>11</v>
      </c>
      <c r="N38" s="19" t="s">
        <v>37</v>
      </c>
      <c r="O38" s="19" t="s">
        <v>38</v>
      </c>
      <c r="P38" s="19" t="s">
        <v>39</v>
      </c>
      <c r="Q38" s="29" t="s">
        <v>46</v>
      </c>
    </row>
    <row r="39" spans="1:17" ht="12.75">
      <c r="A39" s="10"/>
      <c r="B39" s="11"/>
      <c r="C39" s="12"/>
      <c r="D39" s="10"/>
      <c r="E39" s="20"/>
      <c r="F39" s="20"/>
      <c r="G39" s="20"/>
      <c r="Q39" s="33"/>
    </row>
    <row r="40" spans="1:17" ht="12.75">
      <c r="A40" s="13"/>
      <c r="B40" s="21"/>
      <c r="C40" s="22"/>
      <c r="D40" s="13" t="s">
        <v>14</v>
      </c>
      <c r="E40" s="1">
        <f>+E8+E18+E28</f>
        <v>10</v>
      </c>
      <c r="F40" s="1">
        <f>+F8+F18+F28</f>
        <v>10</v>
      </c>
      <c r="G40" s="1">
        <f>+G8+G18+G28</f>
        <v>11</v>
      </c>
      <c r="H40" s="1">
        <f>+H8+H18+H28</f>
        <v>10</v>
      </c>
      <c r="I40" s="1">
        <f>+I8+I18+I28</f>
        <v>11</v>
      </c>
      <c r="J40" s="1">
        <f>+J8+J18+J28</f>
        <v>11</v>
      </c>
      <c r="K40" s="1">
        <f>+K8+K18+K28</f>
        <v>11</v>
      </c>
      <c r="L40" s="1">
        <f>+L8+L18+L28</f>
        <v>11</v>
      </c>
      <c r="M40" s="1">
        <f>+M8+M18+M28</f>
        <v>11</v>
      </c>
      <c r="N40" s="1">
        <f>+N8+N18+N28</f>
        <v>11</v>
      </c>
      <c r="O40" s="1">
        <f>+O8+O18+O28</f>
        <v>11</v>
      </c>
      <c r="P40" s="1">
        <f>+P8+P18+P28</f>
        <v>11</v>
      </c>
      <c r="Q40" s="34">
        <f>AVERAGE(E40:P40)</f>
        <v>10.75</v>
      </c>
    </row>
    <row r="41" spans="1:17" ht="12.75">
      <c r="A41" s="13"/>
      <c r="B41" s="21"/>
      <c r="C41" s="22"/>
      <c r="D41" s="13" t="s">
        <v>15</v>
      </c>
      <c r="E41" s="1">
        <f>+E9+E19+E29</f>
        <v>1314450</v>
      </c>
      <c r="F41" s="1">
        <f>+F9+F19+F29</f>
        <v>1121957</v>
      </c>
      <c r="G41" s="1">
        <f>+G9+G19+G29</f>
        <v>1234710</v>
      </c>
      <c r="H41" s="1">
        <f>+H9+H19+H29</f>
        <v>1318025</v>
      </c>
      <c r="I41" s="1">
        <f>+I9+I19+I29</f>
        <v>1348407</v>
      </c>
      <c r="J41" s="1">
        <f>+J9+J19+J29</f>
        <v>2053830</v>
      </c>
      <c r="K41" s="1">
        <f>+K9+K19+K29</f>
        <v>1684428</v>
      </c>
      <c r="L41" s="1">
        <f>+L9+L19+L29</f>
        <v>3609917</v>
      </c>
      <c r="M41" s="1">
        <f>+M9+M19+M29</f>
        <v>2217799</v>
      </c>
      <c r="N41" s="1">
        <f>+N9+N19+N29</f>
        <v>1840971</v>
      </c>
      <c r="O41" s="1">
        <f>+O9+O19+O29</f>
        <v>2148238</v>
      </c>
      <c r="P41" s="1">
        <f>+P9+P19+P29</f>
        <v>2269092</v>
      </c>
      <c r="Q41" s="34">
        <f>SUM(E41:P41)</f>
        <v>22161824</v>
      </c>
    </row>
    <row r="42" spans="1:17" ht="12.75">
      <c r="A42" s="13"/>
      <c r="B42" s="21"/>
      <c r="C42" s="22"/>
      <c r="D42" s="13" t="s">
        <v>16</v>
      </c>
      <c r="E42" s="1">
        <f>+E10+E20+E30</f>
        <v>380176</v>
      </c>
      <c r="F42" s="1">
        <f>+F10+F20+F30</f>
        <v>317798</v>
      </c>
      <c r="G42" s="1">
        <f>+G10+G20+G30</f>
        <v>363195</v>
      </c>
      <c r="H42" s="1">
        <f>+H10+H20+H30</f>
        <v>342056</v>
      </c>
      <c r="I42" s="1">
        <f>+I10+I20+I30</f>
        <v>395703</v>
      </c>
      <c r="J42" s="1">
        <f>+J10+J20+J30</f>
        <v>549724</v>
      </c>
      <c r="K42" s="1">
        <f>+K10+K20+K30</f>
        <v>554706</v>
      </c>
      <c r="L42" s="1">
        <f>+L10+L20+L30</f>
        <v>1206733</v>
      </c>
      <c r="M42" s="1">
        <f>+M10+M20+M30</f>
        <v>628923</v>
      </c>
      <c r="N42" s="1">
        <f>+N10+N20+N30</f>
        <v>619919</v>
      </c>
      <c r="O42" s="1">
        <f>+O10+O20+O30</f>
        <v>591255</v>
      </c>
      <c r="P42" s="1">
        <f>+P10+P20+P30</f>
        <v>547101</v>
      </c>
      <c r="Q42" s="34">
        <f aca="true" t="shared" si="3" ref="Q42:Q47">SUM(E42:P42)</f>
        <v>6497289</v>
      </c>
    </row>
    <row r="43" spans="1:17" ht="12.75">
      <c r="A43" s="13"/>
      <c r="B43" s="21"/>
      <c r="C43" s="22"/>
      <c r="D43" s="13" t="s">
        <v>17</v>
      </c>
      <c r="E43" s="1">
        <f>+E11+E21+E31</f>
        <v>383030</v>
      </c>
      <c r="F43" s="1">
        <f>+F11+F21+F31</f>
        <v>329926</v>
      </c>
      <c r="G43" s="1">
        <f>+G11+G21+G31</f>
        <v>361525</v>
      </c>
      <c r="H43" s="1">
        <f>+H11+H21+H31</f>
        <v>427502</v>
      </c>
      <c r="I43" s="1">
        <f>+I11+I21+I31</f>
        <v>434429</v>
      </c>
      <c r="J43" s="1">
        <f>+J11+J21+J31</f>
        <v>637914</v>
      </c>
      <c r="K43" s="1">
        <f>+K11+K21+K31</f>
        <v>520245</v>
      </c>
      <c r="L43" s="1">
        <f>+L11+L21+L31</f>
        <v>1080163</v>
      </c>
      <c r="M43" s="1">
        <f>+M11+M21+M31</f>
        <v>823105</v>
      </c>
      <c r="N43" s="1">
        <f>+N11+N21+N31</f>
        <v>516547</v>
      </c>
      <c r="O43" s="1">
        <f>+O11+O21+O31</f>
        <v>612793</v>
      </c>
      <c r="P43" s="1">
        <f>+P11+P21+P31</f>
        <v>701950</v>
      </c>
      <c r="Q43" s="34">
        <f t="shared" si="3"/>
        <v>6829129</v>
      </c>
    </row>
    <row r="44" spans="1:17" ht="12.75">
      <c r="A44" s="13"/>
      <c r="B44" s="21"/>
      <c r="C44" s="22"/>
      <c r="D44" s="13" t="s">
        <v>18</v>
      </c>
      <c r="E44" s="1">
        <f>+E12+E22+E32</f>
        <v>551244</v>
      </c>
      <c r="F44" s="1">
        <f>+F12+F22+F32</f>
        <v>474233</v>
      </c>
      <c r="G44" s="1">
        <f>+G12+G22+G32</f>
        <v>509990</v>
      </c>
      <c r="H44" s="1">
        <f>+H12+H22+H32</f>
        <v>548468</v>
      </c>
      <c r="I44" s="1">
        <f>+I12+I22+I32</f>
        <v>518275</v>
      </c>
      <c r="J44" s="1">
        <f>+J12+J22+J32</f>
        <v>866192</v>
      </c>
      <c r="K44" s="1">
        <f>+K12+K22+K32</f>
        <v>609477</v>
      </c>
      <c r="L44" s="1">
        <f>+L12+L22+L32</f>
        <v>1323021</v>
      </c>
      <c r="M44" s="1">
        <f>+M12+M22+M32</f>
        <v>765771</v>
      </c>
      <c r="N44" s="1">
        <f>+N12+N22+N32</f>
        <v>704505</v>
      </c>
      <c r="O44" s="1">
        <f>+O12+O22+O32</f>
        <v>944190</v>
      </c>
      <c r="P44" s="1">
        <f>+P12+P22+P32</f>
        <v>1020041</v>
      </c>
      <c r="Q44" s="34">
        <f t="shared" si="3"/>
        <v>8835407</v>
      </c>
    </row>
    <row r="45" spans="1:17" ht="12.75">
      <c r="A45" s="13"/>
      <c r="B45" s="21"/>
      <c r="C45" s="22"/>
      <c r="D45" s="13" t="s">
        <v>19</v>
      </c>
      <c r="E45" s="1">
        <f>+E13+E23+E33</f>
        <v>9124</v>
      </c>
      <c r="F45" s="1">
        <f>+F13+F23+F33</f>
        <v>8947</v>
      </c>
      <c r="G45" s="1">
        <f>+G13+G23+G33</f>
        <v>6629</v>
      </c>
      <c r="H45" s="1">
        <f>+H13+H23+H33</f>
        <v>10099</v>
      </c>
      <c r="I45" s="1">
        <f>+I13+I23+I33</f>
        <v>8450</v>
      </c>
      <c r="J45" s="1">
        <f>+J13+J23+J33</f>
        <v>18023</v>
      </c>
      <c r="K45" s="1">
        <f>+K13+K23+K33</f>
        <v>18166</v>
      </c>
      <c r="L45" s="1">
        <f>+L13+L23+L33</f>
        <v>19287</v>
      </c>
      <c r="M45" s="1">
        <f>+M13+M23+M33</f>
        <v>17354</v>
      </c>
      <c r="N45" s="1">
        <f>+N13+N23+N33</f>
        <v>17681</v>
      </c>
      <c r="O45" s="1">
        <f>+O13+O23+O33</f>
        <v>16233</v>
      </c>
      <c r="P45" s="1">
        <f>+P13+P23+P33</f>
        <v>16510</v>
      </c>
      <c r="Q45" s="34">
        <f t="shared" si="3"/>
        <v>166503</v>
      </c>
    </row>
    <row r="46" spans="1:17" ht="12.75">
      <c r="A46" s="13"/>
      <c r="B46" s="21"/>
      <c r="C46" s="22"/>
      <c r="D46" s="13" t="s">
        <v>20</v>
      </c>
      <c r="E46" s="1">
        <f>+E14+E24+E34</f>
        <v>7422</v>
      </c>
      <c r="F46" s="1">
        <f>+F14+F24+F34</f>
        <v>8755</v>
      </c>
      <c r="G46" s="1">
        <f>+G14+G24+G34</f>
        <v>9443</v>
      </c>
      <c r="H46" s="1">
        <f>+H14+H24+H34</f>
        <v>9294</v>
      </c>
      <c r="I46" s="1">
        <f>+I14+I24+I34</f>
        <v>12195</v>
      </c>
      <c r="J46" s="1">
        <f>+J14+J24+J34</f>
        <v>18036</v>
      </c>
      <c r="K46" s="1">
        <f>+K14+K24+K34</f>
        <v>21011</v>
      </c>
      <c r="L46" s="1">
        <f>+L14+L24+L34</f>
        <v>20933</v>
      </c>
      <c r="M46" s="1">
        <f>+M14+M24+M34</f>
        <v>19485</v>
      </c>
      <c r="N46" s="1">
        <f>+N14+N24+N34</f>
        <v>18306</v>
      </c>
      <c r="O46" s="1">
        <f>+O14+O24+O34</f>
        <v>15084</v>
      </c>
      <c r="P46" s="1">
        <f>+P14+P24+P34</f>
        <v>17806</v>
      </c>
      <c r="Q46" s="34">
        <f t="shared" si="3"/>
        <v>177770</v>
      </c>
    </row>
    <row r="47" spans="1:17" ht="12.75">
      <c r="A47" s="13"/>
      <c r="B47" s="21"/>
      <c r="C47" s="22"/>
      <c r="D47" t="s">
        <v>21</v>
      </c>
      <c r="E47" s="1">
        <f>+E15+E25+E35</f>
        <v>9900</v>
      </c>
      <c r="F47" s="1">
        <f>+F15+F25+F35</f>
        <v>5663</v>
      </c>
      <c r="G47" s="1">
        <f>+G15+G25+G35</f>
        <v>5887</v>
      </c>
      <c r="H47" s="1">
        <f>+H15+H25+H35</f>
        <v>7755</v>
      </c>
      <c r="I47" s="1">
        <f>+I15+I25+I35</f>
        <v>8449</v>
      </c>
      <c r="J47" s="1">
        <f>+J15+J25+J35</f>
        <v>16789</v>
      </c>
      <c r="K47" s="1">
        <f>+K15+K25+K35</f>
        <v>14999</v>
      </c>
      <c r="L47" s="1">
        <f>+L15+L25+L35</f>
        <v>13370</v>
      </c>
      <c r="M47" s="1">
        <f>+M15+M25+M35</f>
        <v>17774</v>
      </c>
      <c r="N47" s="1">
        <f>+N15+N25+N35</f>
        <v>15481</v>
      </c>
      <c r="O47" s="1">
        <f>+O15+O25+O35</f>
        <v>14326</v>
      </c>
      <c r="P47" s="1">
        <f>+P15+P25+P35</f>
        <v>19950</v>
      </c>
      <c r="Q47" s="34">
        <f t="shared" si="3"/>
        <v>150343</v>
      </c>
    </row>
    <row r="48" spans="1:17" ht="13.5" thickBot="1">
      <c r="A48" s="23"/>
      <c r="B48" s="24"/>
      <c r="C48" s="25"/>
      <c r="D48" s="23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 spans="1:4" ht="13.5" thickTop="1">
      <c r="A49" s="13"/>
      <c r="C49" s="22"/>
      <c r="D49" s="13"/>
    </row>
    <row r="50" ht="12.75">
      <c r="A50" t="s">
        <v>26</v>
      </c>
    </row>
    <row r="52" ht="12.75">
      <c r="A52" s="26" t="s">
        <v>27</v>
      </c>
    </row>
    <row r="53" spans="2:4" ht="12.75">
      <c r="B53" t="s">
        <v>28</v>
      </c>
      <c r="D53" t="s">
        <v>29</v>
      </c>
    </row>
    <row r="54" spans="2:4" ht="12.75">
      <c r="B54" t="s">
        <v>30</v>
      </c>
      <c r="D54" t="s">
        <v>31</v>
      </c>
    </row>
    <row r="55" spans="2:4" ht="12.75">
      <c r="B55" t="s">
        <v>32</v>
      </c>
      <c r="D55" t="s">
        <v>33</v>
      </c>
    </row>
    <row r="56" ht="12.75">
      <c r="A56" s="27" t="s">
        <v>34</v>
      </c>
    </row>
    <row r="57" spans="1:4" ht="12.75">
      <c r="A57" s="26"/>
      <c r="B57" t="s">
        <v>28</v>
      </c>
      <c r="D57" s="28" t="s">
        <v>35</v>
      </c>
    </row>
    <row r="58" spans="2:4" ht="12.75">
      <c r="B58" t="s">
        <v>30</v>
      </c>
      <c r="D58" t="s">
        <v>36</v>
      </c>
    </row>
    <row r="59" spans="2:4" ht="12.75">
      <c r="B59" t="s">
        <v>32</v>
      </c>
      <c r="D59" t="s">
        <v>33</v>
      </c>
    </row>
    <row r="61" spans="1:4" ht="12.75">
      <c r="A61" s="13"/>
      <c r="C61" s="22"/>
      <c r="D61" s="13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Psprague</dc:creator>
  <cp:keywords/>
  <dc:description/>
  <cp:lastModifiedBy>OIT</cp:lastModifiedBy>
  <dcterms:created xsi:type="dcterms:W3CDTF">2008-04-04T19:01:30Z</dcterms:created>
  <dcterms:modified xsi:type="dcterms:W3CDTF">2008-06-03T18:22:07Z</dcterms:modified>
  <cp:category/>
  <cp:version/>
  <cp:contentType/>
  <cp:contentStatus/>
</cp:coreProperties>
</file>