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2006 YTD" sheetId="1" r:id="rId1"/>
    <sheet name="2005" sheetId="2" r:id="rId2"/>
  </sheets>
  <definedNames/>
  <calcPr fullCalcOnLoad="1"/>
</workbook>
</file>

<file path=xl/sharedStrings.xml><?xml version="1.0" encoding="utf-8"?>
<sst xmlns="http://schemas.openxmlformats.org/spreadsheetml/2006/main" count="161" uniqueCount="52">
  <si>
    <t>BANGOR HYDRO ELECTRIC COMPANY - Large Standard Offer Group</t>
  </si>
  <si>
    <t>Billing Determinants by Rate Class &amp; Voltage Level, All Customers</t>
  </si>
  <si>
    <t>Class</t>
  </si>
  <si>
    <t>Voltage</t>
  </si>
  <si>
    <t>Jan-05</t>
  </si>
  <si>
    <t>Feb-05</t>
  </si>
  <si>
    <t>Mar-05</t>
  </si>
  <si>
    <t>Apr-05</t>
  </si>
  <si>
    <t>May-05</t>
  </si>
  <si>
    <t>Jun-05</t>
  </si>
  <si>
    <t>Jul-05</t>
  </si>
  <si>
    <t>Aug-05</t>
  </si>
  <si>
    <t>Sep-05</t>
  </si>
  <si>
    <t>Oct-05</t>
  </si>
  <si>
    <t>Nov-05</t>
  </si>
  <si>
    <t>Dec-05</t>
  </si>
  <si>
    <t>Jan-06</t>
  </si>
  <si>
    <t>Feb-06</t>
  </si>
  <si>
    <t>Mar-06</t>
  </si>
  <si>
    <t>Apr-06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</si>
  <si>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</si>
  <si>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</si>
  <si>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</si>
  <si>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</si>
  <si>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</si>
  <si>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</si>
  <si>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</si>
  <si>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</si>
  <si>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</si>
  <si>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</si>
  <si>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</si>
  <si>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</si>
  <si>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</si>
  <si>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</si>
  <si>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</si>
  <si>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</si>
  <si>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</si>
  <si>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</si>
  <si>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</si>
  <si>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</si>
  <si>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</si>
  <si>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</si>
  <si>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</si>
  <si>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</si>
  <si>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</si>
  <si>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May-06</t>
  </si>
  <si>
    <t>Jun-06</t>
  </si>
  <si>
    <t>Jul-06</t>
  </si>
  <si>
    <t>Aug-06</t>
  </si>
  <si>
    <t>Sep-06</t>
  </si>
  <si>
    <t>Total YTD</t>
  </si>
  <si>
    <t>2005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</si>
</sst>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d\-mmm;@"/>
    <numFmt numFmtId="167" formatCode="[$-409]h:mm:ss\ AM/PM"/>
    <numFmt numFmtId="168" formatCode="mm/dd/yy"/>
    <numFmt numFmtId="169" formatCode="dd\-mmm\-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 horizontal="right"/>
    </xf>
    <xf numFmtId="3" fontId="0" fillId="0" borderId="1" xfId="0" applyNumberFormat="1" applyBorder="1" applyAlignment="1" quotePrefix="1">
      <alignment horizontal="right"/>
    </xf>
    <xf numFmtId="49" fontId="0" fillId="0" borderId="1" xfId="0" applyNumberFormat="1" applyBorder="1" applyAlignment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right"/>
    </xf>
    <xf numFmtId="3" fontId="0" fillId="2" borderId="0" xfId="0" applyNumberFormat="1" applyFill="1" applyBorder="1" applyAlignment="1" quotePrefix="1">
      <alignment horizontal="right"/>
    </xf>
    <xf numFmtId="17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17" fontId="0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ill="1" applyAlignment="1">
      <alignment/>
    </xf>
    <xf numFmtId="3" fontId="2" fillId="2" borderId="0" xfId="0" applyNumberFormat="1" applyFont="1" applyFill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49" fontId="2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31">
      <selection activeCell="A37" sqref="A37:O48"/>
    </sheetView>
  </sheetViews>
  <sheetFormatPr defaultColWidth="9.140625" defaultRowHeight="12.75"/>
  <cols>
    <col min="5" max="11" width="10.140625" style="0" customWidth="1"/>
    <col min="12" max="14" width="10.28125" style="0" bestFit="1" customWidth="1"/>
    <col min="15" max="15" width="11.140625" style="0" bestFit="1" customWidth="1"/>
    <col min="16" max="20" width="10.28125" style="0" bestFit="1" customWidth="1"/>
    <col min="21" max="26" width="10.140625" style="0" bestFit="1" customWidth="1"/>
  </cols>
  <sheetData>
    <row r="1" spans="1:11" ht="12.75">
      <c r="A1" s="2" t="s">
        <v>0</v>
      </c>
      <c r="B1" s="2"/>
      <c r="C1" s="3"/>
      <c r="H1" s="1"/>
      <c r="I1" s="1"/>
      <c r="J1" s="1"/>
      <c r="K1" s="1"/>
    </row>
    <row r="2" spans="1:11" ht="15">
      <c r="A2" s="4"/>
      <c r="B2" s="2"/>
      <c r="C2" s="3"/>
      <c r="H2" s="1"/>
      <c r="I2" s="1"/>
      <c r="J2" s="1"/>
      <c r="K2" s="1"/>
    </row>
    <row r="3" spans="1:11" ht="12.75">
      <c r="A3" s="5" t="s">
        <v>1</v>
      </c>
      <c r="B3" s="5"/>
      <c r="C3" s="3"/>
      <c r="H3" s="1"/>
      <c r="I3" s="1"/>
      <c r="J3" s="1"/>
      <c r="K3" s="1"/>
    </row>
    <row r="4" spans="1:11" ht="12.75">
      <c r="A4" s="2"/>
      <c r="B4" s="2"/>
      <c r="C4" s="3"/>
      <c r="H4" s="1"/>
      <c r="I4" s="1"/>
      <c r="J4" s="1"/>
      <c r="K4" s="1"/>
    </row>
    <row r="5" spans="1:15" ht="13.5" thickBot="1">
      <c r="A5" s="6" t="s">
        <v>2</v>
      </c>
      <c r="B5" s="7" t="s">
        <v>3</v>
      </c>
      <c r="C5" s="8"/>
      <c r="D5" s="6"/>
      <c r="E5" s="10" t="s">
        <v>16</v>
      </c>
      <c r="F5" s="10" t="s">
        <v>17</v>
      </c>
      <c r="G5" s="10" t="s">
        <v>18</v>
      </c>
      <c r="H5" s="10" t="s">
        <v>19</v>
      </c>
      <c r="I5" s="10" t="s">
        <v>45</v>
      </c>
      <c r="J5" s="10" t="s">
        <v>46</v>
      </c>
      <c r="K5" s="10" t="s">
        <v>47</v>
      </c>
      <c r="L5" s="10" t="s">
        <v>48</v>
      </c>
      <c r="M5" s="10" t="s">
        <v>49</v>
      </c>
      <c r="O5" s="23" t="s">
        <v>50</v>
      </c>
    </row>
    <row r="6" spans="1:15" ht="13.5" thickTop="1">
      <c r="A6" s="12"/>
      <c r="B6" s="13"/>
      <c r="C6" s="14"/>
      <c r="D6" s="12"/>
      <c r="O6" s="2"/>
    </row>
    <row r="7" spans="1:15" ht="12.75">
      <c r="A7" t="s">
        <v>20</v>
      </c>
      <c r="O7" s="2"/>
    </row>
    <row r="8" spans="2:15" ht="12.75">
      <c r="B8" t="s">
        <v>21</v>
      </c>
      <c r="D8" s="16" t="s">
        <v>22</v>
      </c>
      <c r="E8" s="1">
        <v>23</v>
      </c>
      <c r="F8" s="1">
        <v>23</v>
      </c>
      <c r="G8" s="1">
        <v>23</v>
      </c>
      <c r="H8" s="1">
        <v>23</v>
      </c>
      <c r="I8" s="1">
        <v>23</v>
      </c>
      <c r="J8" s="1">
        <v>23</v>
      </c>
      <c r="K8" s="1">
        <v>23</v>
      </c>
      <c r="L8" s="1">
        <v>23</v>
      </c>
      <c r="M8" s="1">
        <v>23</v>
      </c>
      <c r="N8" s="1"/>
      <c r="O8" s="22">
        <f>AVERAGE(E8:M8)</f>
        <v>23</v>
      </c>
    </row>
    <row r="9" spans="4:15" ht="12.75">
      <c r="D9" s="16" t="s">
        <v>23</v>
      </c>
      <c r="E9" s="1">
        <v>13196660</v>
      </c>
      <c r="F9" s="1">
        <v>12179420</v>
      </c>
      <c r="G9" s="1">
        <v>13154040</v>
      </c>
      <c r="H9" s="1">
        <v>12381860</v>
      </c>
      <c r="I9" s="1">
        <v>12959240</v>
      </c>
      <c r="J9" s="1">
        <v>13268200</v>
      </c>
      <c r="K9" s="1">
        <v>14232520</v>
      </c>
      <c r="L9" s="1">
        <v>14629840</v>
      </c>
      <c r="M9" s="1">
        <v>11869600</v>
      </c>
      <c r="N9" s="1"/>
      <c r="O9" s="22">
        <f>SUM(E9:M9)</f>
        <v>117871380</v>
      </c>
    </row>
    <row r="10" spans="4:15" ht="12.75">
      <c r="D10" s="16" t="s">
        <v>24</v>
      </c>
      <c r="E10" s="1">
        <v>3786272</v>
      </c>
      <c r="F10" s="1">
        <v>3545740</v>
      </c>
      <c r="G10" s="1">
        <v>4138160</v>
      </c>
      <c r="H10" s="1">
        <v>3387220</v>
      </c>
      <c r="I10" s="1">
        <v>3932880</v>
      </c>
      <c r="J10" s="1">
        <v>4134240</v>
      </c>
      <c r="K10" s="1">
        <v>3972780</v>
      </c>
      <c r="L10" s="1">
        <v>4658940</v>
      </c>
      <c r="M10" s="1">
        <v>3278760</v>
      </c>
      <c r="N10" s="1"/>
      <c r="O10" s="22">
        <f aca="true" t="shared" si="0" ref="O10:O15">SUM(E10:M10)</f>
        <v>34834992</v>
      </c>
    </row>
    <row r="11" spans="4:15" ht="12.75">
      <c r="D11" s="16" t="s">
        <v>25</v>
      </c>
      <c r="E11" s="1">
        <v>3994748</v>
      </c>
      <c r="F11" s="1">
        <v>3570080</v>
      </c>
      <c r="G11" s="1">
        <v>3535840</v>
      </c>
      <c r="H11" s="1">
        <v>3863300</v>
      </c>
      <c r="I11" s="1">
        <v>3699860</v>
      </c>
      <c r="J11" s="1">
        <v>3686640</v>
      </c>
      <c r="K11" s="1">
        <v>4437660</v>
      </c>
      <c r="L11" s="1">
        <v>4043380</v>
      </c>
      <c r="M11" s="1">
        <v>3730120</v>
      </c>
      <c r="N11" s="1"/>
      <c r="O11" s="22">
        <f t="shared" si="0"/>
        <v>34561628</v>
      </c>
    </row>
    <row r="12" spans="4:15" ht="12.75">
      <c r="D12" s="16" t="s">
        <v>26</v>
      </c>
      <c r="E12" s="1">
        <v>5415640</v>
      </c>
      <c r="F12" s="1">
        <v>5063600</v>
      </c>
      <c r="G12" s="1">
        <v>5480040</v>
      </c>
      <c r="H12" s="1">
        <v>5131340</v>
      </c>
      <c r="I12" s="1">
        <v>5326500</v>
      </c>
      <c r="J12" s="1">
        <v>5447320</v>
      </c>
      <c r="K12" s="1">
        <v>5822080</v>
      </c>
      <c r="L12" s="1">
        <v>5927520</v>
      </c>
      <c r="M12" s="1">
        <v>4860720</v>
      </c>
      <c r="N12" s="1"/>
      <c r="O12" s="22">
        <f t="shared" si="0"/>
        <v>48474760</v>
      </c>
    </row>
    <row r="13" spans="4:15" ht="12.75">
      <c r="D13" s="16" t="s">
        <v>27</v>
      </c>
      <c r="E13" s="1">
        <v>25755</v>
      </c>
      <c r="F13" s="1">
        <v>25777</v>
      </c>
      <c r="G13" s="1">
        <v>26402</v>
      </c>
      <c r="H13" s="1">
        <v>25073.8</v>
      </c>
      <c r="I13" s="1">
        <v>26343</v>
      </c>
      <c r="J13" s="1">
        <v>27272</v>
      </c>
      <c r="K13" s="1">
        <v>30214</v>
      </c>
      <c r="L13" s="1">
        <v>30247</v>
      </c>
      <c r="M13" s="1">
        <v>28556</v>
      </c>
      <c r="N13" s="1"/>
      <c r="O13" s="22">
        <f t="shared" si="0"/>
        <v>245639.8</v>
      </c>
    </row>
    <row r="14" spans="4:15" ht="12.75">
      <c r="D14" s="16" t="s">
        <v>28</v>
      </c>
      <c r="E14" s="1">
        <v>25817</v>
      </c>
      <c r="F14" s="1">
        <v>25655</v>
      </c>
      <c r="G14" s="1">
        <v>26176</v>
      </c>
      <c r="H14" s="1">
        <v>25001.8</v>
      </c>
      <c r="I14" s="1">
        <v>26472</v>
      </c>
      <c r="J14" s="1">
        <v>27471</v>
      </c>
      <c r="K14" s="1">
        <v>30394</v>
      </c>
      <c r="L14" s="1">
        <v>30156</v>
      </c>
      <c r="M14" s="1">
        <v>28816</v>
      </c>
      <c r="N14" s="1"/>
      <c r="O14" s="22">
        <f t="shared" si="0"/>
        <v>245958.8</v>
      </c>
    </row>
    <row r="15" spans="4:15" ht="12.75">
      <c r="D15" t="s">
        <v>29</v>
      </c>
      <c r="E15" s="1">
        <v>22949</v>
      </c>
      <c r="F15" s="1">
        <v>23086</v>
      </c>
      <c r="G15" s="1">
        <v>22705</v>
      </c>
      <c r="H15" s="1">
        <v>22475.8</v>
      </c>
      <c r="I15" s="1">
        <v>22573</v>
      </c>
      <c r="J15" s="1">
        <v>23184</v>
      </c>
      <c r="K15" s="1">
        <v>25567</v>
      </c>
      <c r="L15" s="1">
        <v>26780</v>
      </c>
      <c r="M15" s="1">
        <v>25277</v>
      </c>
      <c r="N15" s="1"/>
      <c r="O15" s="22">
        <f t="shared" si="0"/>
        <v>214596.8</v>
      </c>
    </row>
    <row r="16" spans="5:15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ht="12.75">
      <c r="A17" t="s">
        <v>30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2:15" ht="12.75">
      <c r="B18" t="s">
        <v>31</v>
      </c>
      <c r="D18" s="16" t="s">
        <v>22</v>
      </c>
      <c r="E18" s="1">
        <v>6</v>
      </c>
      <c r="F18" s="1">
        <v>6</v>
      </c>
      <c r="G18" s="1">
        <v>6</v>
      </c>
      <c r="H18" s="1">
        <v>6</v>
      </c>
      <c r="I18" s="1">
        <v>6</v>
      </c>
      <c r="J18" s="1">
        <v>6</v>
      </c>
      <c r="K18" s="1">
        <v>6</v>
      </c>
      <c r="L18" s="1">
        <v>6</v>
      </c>
      <c r="M18" s="1">
        <v>6</v>
      </c>
      <c r="N18" s="1"/>
      <c r="O18" s="22">
        <f>AVERAGE(E18:M18)</f>
        <v>6</v>
      </c>
    </row>
    <row r="19" spans="4:15" ht="12.75">
      <c r="D19" s="16" t="s">
        <v>23</v>
      </c>
      <c r="E19" s="1">
        <v>13017431</v>
      </c>
      <c r="F19" s="1">
        <v>11471680</v>
      </c>
      <c r="G19" s="1">
        <v>12672069</v>
      </c>
      <c r="H19" s="1">
        <v>12505114</v>
      </c>
      <c r="I19" s="1">
        <v>12516162</v>
      </c>
      <c r="J19" s="1">
        <v>13089398</v>
      </c>
      <c r="K19" s="1">
        <v>13584748</v>
      </c>
      <c r="L19" s="1">
        <v>15416251</v>
      </c>
      <c r="M19" s="1">
        <v>15685958</v>
      </c>
      <c r="N19" s="1"/>
      <c r="O19" s="22">
        <f>SUM(E19:M19)</f>
        <v>119958811</v>
      </c>
    </row>
    <row r="20" spans="4:15" ht="12.75">
      <c r="D20" s="16" t="s">
        <v>24</v>
      </c>
      <c r="E20" s="1">
        <v>3346064</v>
      </c>
      <c r="F20" s="1">
        <v>2938112</v>
      </c>
      <c r="G20" s="1">
        <v>3565151</v>
      </c>
      <c r="H20" s="1">
        <v>3128685</v>
      </c>
      <c r="I20" s="1">
        <v>3533548</v>
      </c>
      <c r="J20" s="1">
        <v>3668440</v>
      </c>
      <c r="K20" s="1">
        <v>3425165</v>
      </c>
      <c r="L20" s="1">
        <v>4400171</v>
      </c>
      <c r="M20" s="1">
        <v>4076553</v>
      </c>
      <c r="N20" s="1"/>
      <c r="O20" s="22">
        <f aca="true" t="shared" si="1" ref="O20:O25">SUM(E20:M20)</f>
        <v>32081889</v>
      </c>
    </row>
    <row r="21" spans="4:15" ht="12.75">
      <c r="D21" s="16" t="s">
        <v>25</v>
      </c>
      <c r="E21" s="1">
        <v>3760181</v>
      </c>
      <c r="F21" s="1">
        <v>3332296</v>
      </c>
      <c r="G21" s="1">
        <v>3334550</v>
      </c>
      <c r="H21" s="1">
        <v>3745340</v>
      </c>
      <c r="I21" s="1">
        <v>3384053</v>
      </c>
      <c r="J21" s="1">
        <v>3538564</v>
      </c>
      <c r="K21" s="1">
        <v>4059069</v>
      </c>
      <c r="L21" s="1">
        <v>4136478</v>
      </c>
      <c r="M21" s="1">
        <v>4489734</v>
      </c>
      <c r="N21" s="1"/>
      <c r="O21" s="22">
        <f t="shared" si="1"/>
        <v>33780265</v>
      </c>
    </row>
    <row r="22" spans="4:15" ht="12.75">
      <c r="D22" s="16" t="s">
        <v>26</v>
      </c>
      <c r="E22" s="1">
        <v>5911186</v>
      </c>
      <c r="F22" s="1">
        <v>5201272</v>
      </c>
      <c r="G22" s="1">
        <v>5772368</v>
      </c>
      <c r="H22" s="1">
        <v>5631089</v>
      </c>
      <c r="I22" s="1">
        <v>5598561</v>
      </c>
      <c r="J22" s="1">
        <v>5882394</v>
      </c>
      <c r="K22" s="1">
        <v>6100514</v>
      </c>
      <c r="L22" s="1">
        <v>6879602</v>
      </c>
      <c r="M22" s="1">
        <v>7119671</v>
      </c>
      <c r="N22" s="1"/>
      <c r="O22" s="22">
        <f t="shared" si="1"/>
        <v>54096657</v>
      </c>
    </row>
    <row r="23" spans="4:15" ht="12.75">
      <c r="D23" s="16" t="s">
        <v>27</v>
      </c>
      <c r="E23" s="1">
        <v>19805</v>
      </c>
      <c r="F23" s="1">
        <v>19636</v>
      </c>
      <c r="G23" s="1">
        <v>19576</v>
      </c>
      <c r="H23" s="1">
        <v>28479</v>
      </c>
      <c r="I23" s="1">
        <v>27132</v>
      </c>
      <c r="J23" s="1">
        <v>23165</v>
      </c>
      <c r="K23" s="1">
        <v>30764</v>
      </c>
      <c r="L23" s="1">
        <v>26728</v>
      </c>
      <c r="M23" s="1">
        <v>29629</v>
      </c>
      <c r="N23" s="1"/>
      <c r="O23" s="22">
        <f t="shared" si="1"/>
        <v>224914</v>
      </c>
    </row>
    <row r="24" spans="4:15" ht="12.75">
      <c r="D24" s="16" t="s">
        <v>28</v>
      </c>
      <c r="E24" s="1">
        <v>20407</v>
      </c>
      <c r="F24" s="1">
        <v>21411</v>
      </c>
      <c r="G24" s="1">
        <v>21249</v>
      </c>
      <c r="H24" s="1">
        <v>31280</v>
      </c>
      <c r="I24" s="1">
        <v>29006</v>
      </c>
      <c r="J24" s="1">
        <v>24864</v>
      </c>
      <c r="K24" s="1">
        <v>27170</v>
      </c>
      <c r="L24" s="1">
        <v>29171</v>
      </c>
      <c r="M24" s="1">
        <v>32828</v>
      </c>
      <c r="N24" s="1"/>
      <c r="O24" s="22">
        <f t="shared" si="1"/>
        <v>237386</v>
      </c>
    </row>
    <row r="25" spans="4:15" ht="12.75">
      <c r="D25" t="s">
        <v>29</v>
      </c>
      <c r="E25" s="1">
        <v>21177</v>
      </c>
      <c r="F25" s="1">
        <v>20910</v>
      </c>
      <c r="G25" s="1">
        <v>21538</v>
      </c>
      <c r="H25" s="1">
        <v>24615</v>
      </c>
      <c r="I25" s="1">
        <v>29910</v>
      </c>
      <c r="J25" s="1">
        <v>24396</v>
      </c>
      <c r="K25" s="1">
        <v>30669</v>
      </c>
      <c r="L25" s="1">
        <v>28776</v>
      </c>
      <c r="M25" s="1">
        <v>33694</v>
      </c>
      <c r="N25" s="1"/>
      <c r="O25" s="22">
        <f t="shared" si="1"/>
        <v>235685</v>
      </c>
    </row>
    <row r="26" spans="5:15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ht="12.75">
      <c r="A27" t="s">
        <v>30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2:15" ht="12.75">
      <c r="B28" t="s">
        <v>32</v>
      </c>
      <c r="D28" s="16" t="s">
        <v>22</v>
      </c>
      <c r="E28" s="1">
        <v>6</v>
      </c>
      <c r="F28" s="1">
        <v>6</v>
      </c>
      <c r="G28" s="1">
        <v>6</v>
      </c>
      <c r="H28" s="1">
        <v>6</v>
      </c>
      <c r="I28" s="1">
        <v>6</v>
      </c>
      <c r="J28" s="1">
        <v>6</v>
      </c>
      <c r="K28" s="1">
        <v>6</v>
      </c>
      <c r="L28" s="1">
        <v>6</v>
      </c>
      <c r="M28" s="1">
        <v>6</v>
      </c>
      <c r="N28" s="1"/>
      <c r="O28" s="22">
        <f>AVERAGE(E28:M28)</f>
        <v>6</v>
      </c>
    </row>
    <row r="29" spans="4:15" ht="12.75">
      <c r="D29" s="16" t="s">
        <v>23</v>
      </c>
      <c r="E29" s="1">
        <v>3411606</v>
      </c>
      <c r="F29" s="1">
        <v>3332980</v>
      </c>
      <c r="G29" s="1">
        <v>3928614</v>
      </c>
      <c r="H29" s="1">
        <v>2967612</v>
      </c>
      <c r="I29" s="1">
        <v>2796158</v>
      </c>
      <c r="J29" s="1">
        <v>2649409</v>
      </c>
      <c r="K29" s="1">
        <v>2419690</v>
      </c>
      <c r="L29" s="1">
        <v>2810438</v>
      </c>
      <c r="M29" s="1">
        <v>2892482</v>
      </c>
      <c r="N29" s="1"/>
      <c r="O29" s="22">
        <f>SUM(E29:M29)</f>
        <v>27208989</v>
      </c>
    </row>
    <row r="30" spans="4:15" ht="12.75">
      <c r="D30" s="16" t="s">
        <v>24</v>
      </c>
      <c r="E30" s="1">
        <v>758918</v>
      </c>
      <c r="F30" s="1">
        <v>782003</v>
      </c>
      <c r="G30" s="1">
        <v>1033069</v>
      </c>
      <c r="H30" s="1">
        <v>708031</v>
      </c>
      <c r="I30" s="1">
        <v>619535</v>
      </c>
      <c r="J30" s="1">
        <v>659129</v>
      </c>
      <c r="K30" s="1">
        <v>563644</v>
      </c>
      <c r="L30" s="1">
        <v>657515</v>
      </c>
      <c r="M30" s="1">
        <v>609517</v>
      </c>
      <c r="N30" s="1"/>
      <c r="O30" s="22">
        <f aca="true" t="shared" si="2" ref="O30:O35">SUM(E30:M30)</f>
        <v>6391361</v>
      </c>
    </row>
    <row r="31" spans="4:15" ht="12.75">
      <c r="D31" s="16" t="s">
        <v>25</v>
      </c>
      <c r="E31" s="1">
        <v>912594</v>
      </c>
      <c r="F31" s="1">
        <v>943304</v>
      </c>
      <c r="G31" s="1">
        <v>999988</v>
      </c>
      <c r="H31" s="1">
        <v>885266</v>
      </c>
      <c r="I31" s="1">
        <v>686260</v>
      </c>
      <c r="J31" s="1">
        <v>663120</v>
      </c>
      <c r="K31" s="1">
        <v>710018</v>
      </c>
      <c r="L31" s="1">
        <v>678055</v>
      </c>
      <c r="M31" s="1">
        <v>708575</v>
      </c>
      <c r="N31" s="1"/>
      <c r="O31" s="22">
        <f t="shared" si="2"/>
        <v>7187180</v>
      </c>
    </row>
    <row r="32" spans="4:15" ht="12.75">
      <c r="D32" s="16" t="s">
        <v>26</v>
      </c>
      <c r="E32" s="1">
        <v>1740094</v>
      </c>
      <c r="F32" s="1">
        <v>1607673</v>
      </c>
      <c r="G32" s="1">
        <v>1895557</v>
      </c>
      <c r="H32" s="1">
        <v>1374315</v>
      </c>
      <c r="I32" s="1">
        <v>1490363</v>
      </c>
      <c r="J32" s="1">
        <v>1327160</v>
      </c>
      <c r="K32" s="1">
        <v>1146028</v>
      </c>
      <c r="L32" s="1">
        <v>1474868</v>
      </c>
      <c r="M32" s="1">
        <v>1574390</v>
      </c>
      <c r="N32" s="1"/>
      <c r="O32" s="22">
        <f t="shared" si="2"/>
        <v>13630448</v>
      </c>
    </row>
    <row r="33" spans="4:15" ht="12.75">
      <c r="D33" s="16" t="s">
        <v>27</v>
      </c>
      <c r="E33" s="1">
        <v>10182</v>
      </c>
      <c r="F33" s="1">
        <v>6873</v>
      </c>
      <c r="G33" s="1">
        <v>9864</v>
      </c>
      <c r="H33" s="1">
        <v>9043</v>
      </c>
      <c r="I33" s="1">
        <v>5944</v>
      </c>
      <c r="J33" s="1">
        <v>5526</v>
      </c>
      <c r="K33" s="1">
        <v>3731</v>
      </c>
      <c r="L33" s="1">
        <v>7081</v>
      </c>
      <c r="M33" s="1">
        <v>15562</v>
      </c>
      <c r="N33" s="1"/>
      <c r="O33" s="22">
        <f t="shared" si="2"/>
        <v>73806</v>
      </c>
    </row>
    <row r="34" spans="4:15" ht="12.75">
      <c r="D34" s="16" t="s">
        <v>28</v>
      </c>
      <c r="E34" s="1">
        <v>15188</v>
      </c>
      <c r="F34" s="1">
        <v>10385</v>
      </c>
      <c r="G34" s="1">
        <v>11901</v>
      </c>
      <c r="H34" s="1">
        <v>9196</v>
      </c>
      <c r="I34" s="1">
        <v>9728</v>
      </c>
      <c r="J34" s="1">
        <v>8669</v>
      </c>
      <c r="K34" s="1">
        <v>8962</v>
      </c>
      <c r="L34" s="1">
        <v>10244</v>
      </c>
      <c r="M34" s="1">
        <v>13578</v>
      </c>
      <c r="N34" s="1"/>
      <c r="O34" s="22">
        <f t="shared" si="2"/>
        <v>97851</v>
      </c>
    </row>
    <row r="35" spans="4:15" ht="12.75">
      <c r="D35" t="s">
        <v>29</v>
      </c>
      <c r="E35" s="1">
        <v>14736</v>
      </c>
      <c r="F35" s="1">
        <v>12870</v>
      </c>
      <c r="G35" s="1">
        <v>18207</v>
      </c>
      <c r="H35" s="1">
        <v>14718</v>
      </c>
      <c r="I35" s="1">
        <v>12373</v>
      </c>
      <c r="J35" s="1">
        <v>17453</v>
      </c>
      <c r="K35" s="1">
        <v>14840</v>
      </c>
      <c r="L35" s="1">
        <v>12529</v>
      </c>
      <c r="M35" s="1">
        <v>14420</v>
      </c>
      <c r="N35" s="1"/>
      <c r="O35" s="22">
        <f t="shared" si="2"/>
        <v>132146</v>
      </c>
    </row>
    <row r="36" spans="1:15" ht="13.5" thickBo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O36" s="2"/>
    </row>
    <row r="37" spans="1:15" ht="13.5" thickTop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</row>
    <row r="38" spans="1:15" ht="12.75">
      <c r="A38" s="26" t="s">
        <v>33</v>
      </c>
      <c r="B38" s="27"/>
      <c r="C38" s="28"/>
      <c r="D38" s="26"/>
      <c r="E38" s="29" t="s">
        <v>16</v>
      </c>
      <c r="F38" s="29" t="s">
        <v>17</v>
      </c>
      <c r="G38" s="29" t="s">
        <v>18</v>
      </c>
      <c r="H38" s="30" t="s">
        <v>19</v>
      </c>
      <c r="I38" s="30" t="s">
        <v>45</v>
      </c>
      <c r="J38" s="30" t="s">
        <v>46</v>
      </c>
      <c r="K38" s="30" t="s">
        <v>47</v>
      </c>
      <c r="L38" s="30" t="s">
        <v>48</v>
      </c>
      <c r="M38" s="30" t="s">
        <v>49</v>
      </c>
      <c r="N38" s="24"/>
      <c r="O38" s="25"/>
    </row>
    <row r="39" spans="1:15" ht="12.75">
      <c r="A39" s="31"/>
      <c r="B39" s="32"/>
      <c r="C39" s="33"/>
      <c r="D39" s="31"/>
      <c r="E39" s="34"/>
      <c r="F39" s="34"/>
      <c r="G39" s="34"/>
      <c r="H39" s="24"/>
      <c r="I39" s="24"/>
      <c r="J39" s="24"/>
      <c r="K39" s="24"/>
      <c r="L39" s="24"/>
      <c r="M39" s="24"/>
      <c r="N39" s="24"/>
      <c r="O39" s="25"/>
    </row>
    <row r="40" spans="1:15" ht="12.75">
      <c r="A40" s="35"/>
      <c r="B40" s="36"/>
      <c r="C40" s="37"/>
      <c r="D40" s="35" t="s">
        <v>22</v>
      </c>
      <c r="E40" s="38">
        <f aca="true" t="shared" si="3" ref="E40:M47">+E8+E18+E28</f>
        <v>35</v>
      </c>
      <c r="F40" s="38">
        <f t="shared" si="3"/>
        <v>35</v>
      </c>
      <c r="G40" s="38">
        <f t="shared" si="3"/>
        <v>35</v>
      </c>
      <c r="H40" s="38">
        <f t="shared" si="3"/>
        <v>35</v>
      </c>
      <c r="I40" s="38">
        <f t="shared" si="3"/>
        <v>35</v>
      </c>
      <c r="J40" s="38">
        <f t="shared" si="3"/>
        <v>35</v>
      </c>
      <c r="K40" s="38">
        <f t="shared" si="3"/>
        <v>35</v>
      </c>
      <c r="L40" s="38">
        <f t="shared" si="3"/>
        <v>35</v>
      </c>
      <c r="M40" s="38">
        <f t="shared" si="3"/>
        <v>35</v>
      </c>
      <c r="N40" s="24"/>
      <c r="O40" s="39">
        <f>AVERAGE(E40:M40)</f>
        <v>35</v>
      </c>
    </row>
    <row r="41" spans="1:15" ht="12.75">
      <c r="A41" s="35"/>
      <c r="B41" s="36"/>
      <c r="C41" s="37"/>
      <c r="D41" s="35" t="s">
        <v>23</v>
      </c>
      <c r="E41" s="38">
        <f t="shared" si="3"/>
        <v>29625697</v>
      </c>
      <c r="F41" s="38">
        <f t="shared" si="3"/>
        <v>26984080</v>
      </c>
      <c r="G41" s="38">
        <f t="shared" si="3"/>
        <v>29754723</v>
      </c>
      <c r="H41" s="38">
        <f t="shared" si="3"/>
        <v>27854586</v>
      </c>
      <c r="I41" s="38">
        <f t="shared" si="3"/>
        <v>28271560</v>
      </c>
      <c r="J41" s="38">
        <f t="shared" si="3"/>
        <v>29007007</v>
      </c>
      <c r="K41" s="38">
        <f t="shared" si="3"/>
        <v>30236958</v>
      </c>
      <c r="L41" s="38">
        <f t="shared" si="3"/>
        <v>32856529</v>
      </c>
      <c r="M41" s="38">
        <f t="shared" si="3"/>
        <v>30448040</v>
      </c>
      <c r="N41" s="24"/>
      <c r="O41" s="39">
        <f>SUM(E41:M41)</f>
        <v>265039180</v>
      </c>
    </row>
    <row r="42" spans="1:15" ht="12.75">
      <c r="A42" s="35"/>
      <c r="B42" s="36"/>
      <c r="C42" s="37"/>
      <c r="D42" s="35" t="s">
        <v>24</v>
      </c>
      <c r="E42" s="38">
        <f t="shared" si="3"/>
        <v>7891254</v>
      </c>
      <c r="F42" s="38">
        <f t="shared" si="3"/>
        <v>7265855</v>
      </c>
      <c r="G42" s="38">
        <f t="shared" si="3"/>
        <v>8736380</v>
      </c>
      <c r="H42" s="38">
        <f t="shared" si="3"/>
        <v>7223936</v>
      </c>
      <c r="I42" s="38">
        <f t="shared" si="3"/>
        <v>8085963</v>
      </c>
      <c r="J42" s="38">
        <f t="shared" si="3"/>
        <v>8461809</v>
      </c>
      <c r="K42" s="38">
        <f t="shared" si="3"/>
        <v>7961589</v>
      </c>
      <c r="L42" s="38">
        <f t="shared" si="3"/>
        <v>9716626</v>
      </c>
      <c r="M42" s="38">
        <f t="shared" si="3"/>
        <v>7964830</v>
      </c>
      <c r="N42" s="24"/>
      <c r="O42" s="39">
        <f aca="true" t="shared" si="4" ref="O42:O47">SUM(E42:M42)</f>
        <v>73308242</v>
      </c>
    </row>
    <row r="43" spans="1:15" ht="12.75">
      <c r="A43" s="35"/>
      <c r="B43" s="36"/>
      <c r="C43" s="37"/>
      <c r="D43" s="35" t="s">
        <v>25</v>
      </c>
      <c r="E43" s="38">
        <f t="shared" si="3"/>
        <v>8667523</v>
      </c>
      <c r="F43" s="38">
        <f t="shared" si="3"/>
        <v>7845680</v>
      </c>
      <c r="G43" s="38">
        <f t="shared" si="3"/>
        <v>7870378</v>
      </c>
      <c r="H43" s="38">
        <f t="shared" si="3"/>
        <v>8493906</v>
      </c>
      <c r="I43" s="38">
        <f t="shared" si="3"/>
        <v>7770173</v>
      </c>
      <c r="J43" s="38">
        <f t="shared" si="3"/>
        <v>7888324</v>
      </c>
      <c r="K43" s="38">
        <f t="shared" si="3"/>
        <v>9206747</v>
      </c>
      <c r="L43" s="38">
        <f t="shared" si="3"/>
        <v>8857913</v>
      </c>
      <c r="M43" s="38">
        <f t="shared" si="3"/>
        <v>8928429</v>
      </c>
      <c r="N43" s="24"/>
      <c r="O43" s="39">
        <f t="shared" si="4"/>
        <v>75529073</v>
      </c>
    </row>
    <row r="44" spans="1:15" ht="12.75">
      <c r="A44" s="35"/>
      <c r="B44" s="36"/>
      <c r="C44" s="37"/>
      <c r="D44" s="35" t="s">
        <v>26</v>
      </c>
      <c r="E44" s="38">
        <f t="shared" si="3"/>
        <v>13066920</v>
      </c>
      <c r="F44" s="38">
        <f t="shared" si="3"/>
        <v>11872545</v>
      </c>
      <c r="G44" s="38">
        <f t="shared" si="3"/>
        <v>13147965</v>
      </c>
      <c r="H44" s="38">
        <f t="shared" si="3"/>
        <v>12136744</v>
      </c>
      <c r="I44" s="38">
        <f t="shared" si="3"/>
        <v>12415424</v>
      </c>
      <c r="J44" s="38">
        <f t="shared" si="3"/>
        <v>12656874</v>
      </c>
      <c r="K44" s="38">
        <f t="shared" si="3"/>
        <v>13068622</v>
      </c>
      <c r="L44" s="38">
        <f t="shared" si="3"/>
        <v>14281990</v>
      </c>
      <c r="M44" s="38">
        <f t="shared" si="3"/>
        <v>13554781</v>
      </c>
      <c r="N44" s="24"/>
      <c r="O44" s="39">
        <f t="shared" si="4"/>
        <v>116201865</v>
      </c>
    </row>
    <row r="45" spans="1:15" ht="12.75">
      <c r="A45" s="35"/>
      <c r="B45" s="36"/>
      <c r="C45" s="37"/>
      <c r="D45" s="35" t="s">
        <v>27</v>
      </c>
      <c r="E45" s="38">
        <f t="shared" si="3"/>
        <v>55742</v>
      </c>
      <c r="F45" s="38">
        <f t="shared" si="3"/>
        <v>52286</v>
      </c>
      <c r="G45" s="38">
        <f t="shared" si="3"/>
        <v>55842</v>
      </c>
      <c r="H45" s="38">
        <f t="shared" si="3"/>
        <v>62595.8</v>
      </c>
      <c r="I45" s="38">
        <f t="shared" si="3"/>
        <v>59419</v>
      </c>
      <c r="J45" s="38">
        <f t="shared" si="3"/>
        <v>55963</v>
      </c>
      <c r="K45" s="38">
        <f t="shared" si="3"/>
        <v>64709</v>
      </c>
      <c r="L45" s="38">
        <f t="shared" si="3"/>
        <v>64056</v>
      </c>
      <c r="M45" s="38">
        <f t="shared" si="3"/>
        <v>73747</v>
      </c>
      <c r="N45" s="24"/>
      <c r="O45" s="39">
        <f t="shared" si="4"/>
        <v>544359.8</v>
      </c>
    </row>
    <row r="46" spans="1:15" ht="12.75">
      <c r="A46" s="35"/>
      <c r="B46" s="36"/>
      <c r="C46" s="37"/>
      <c r="D46" s="35" t="s">
        <v>28</v>
      </c>
      <c r="E46" s="38">
        <f t="shared" si="3"/>
        <v>61412</v>
      </c>
      <c r="F46" s="38">
        <f t="shared" si="3"/>
        <v>57451</v>
      </c>
      <c r="G46" s="38">
        <f t="shared" si="3"/>
        <v>59326</v>
      </c>
      <c r="H46" s="38">
        <f t="shared" si="3"/>
        <v>65477.8</v>
      </c>
      <c r="I46" s="38">
        <f t="shared" si="3"/>
        <v>65206</v>
      </c>
      <c r="J46" s="38">
        <f t="shared" si="3"/>
        <v>61004</v>
      </c>
      <c r="K46" s="38">
        <f t="shared" si="3"/>
        <v>66526</v>
      </c>
      <c r="L46" s="38">
        <f t="shared" si="3"/>
        <v>69571</v>
      </c>
      <c r="M46" s="38">
        <f t="shared" si="3"/>
        <v>75222</v>
      </c>
      <c r="N46" s="24"/>
      <c r="O46" s="39">
        <f t="shared" si="4"/>
        <v>581195.8</v>
      </c>
    </row>
    <row r="47" spans="1:15" ht="12.75">
      <c r="A47" s="35"/>
      <c r="B47" s="36"/>
      <c r="C47" s="37"/>
      <c r="D47" s="24" t="s">
        <v>29</v>
      </c>
      <c r="E47" s="38">
        <f t="shared" si="3"/>
        <v>58862</v>
      </c>
      <c r="F47" s="38">
        <f t="shared" si="3"/>
        <v>56866</v>
      </c>
      <c r="G47" s="38">
        <f t="shared" si="3"/>
        <v>62450</v>
      </c>
      <c r="H47" s="38">
        <f t="shared" si="3"/>
        <v>61808.8</v>
      </c>
      <c r="I47" s="38">
        <f t="shared" si="3"/>
        <v>64856</v>
      </c>
      <c r="J47" s="38">
        <f t="shared" si="3"/>
        <v>65033</v>
      </c>
      <c r="K47" s="38">
        <f t="shared" si="3"/>
        <v>71076</v>
      </c>
      <c r="L47" s="38">
        <f t="shared" si="3"/>
        <v>68085</v>
      </c>
      <c r="M47" s="38">
        <f t="shared" si="3"/>
        <v>73391</v>
      </c>
      <c r="N47" s="24"/>
      <c r="O47" s="39">
        <f t="shared" si="4"/>
        <v>582427.8</v>
      </c>
    </row>
    <row r="48" spans="1:15" ht="13.5" thickBot="1">
      <c r="A48" s="40"/>
      <c r="B48" s="41"/>
      <c r="C48" s="42"/>
      <c r="D48" s="40"/>
      <c r="E48" s="43"/>
      <c r="F48" s="43"/>
      <c r="G48" s="43"/>
      <c r="H48" s="43"/>
      <c r="I48" s="43"/>
      <c r="J48" s="43"/>
      <c r="K48" s="43"/>
      <c r="L48" s="43"/>
      <c r="M48" s="43"/>
      <c r="N48" s="24"/>
      <c r="O48" s="24"/>
    </row>
    <row r="49" spans="1:4" ht="13.5" thickTop="1">
      <c r="A49" s="16"/>
      <c r="C49" s="18"/>
      <c r="D49" s="16"/>
    </row>
    <row r="50" spans="1:11" ht="12.75">
      <c r="A50" t="s">
        <v>34</v>
      </c>
      <c r="H50" s="1"/>
      <c r="I50" s="1"/>
      <c r="J50" s="1"/>
      <c r="K50" s="1"/>
    </row>
    <row r="51" spans="8:11" ht="12.75">
      <c r="H51" s="1"/>
      <c r="I51" s="1"/>
      <c r="J51" s="1"/>
      <c r="K51" s="1"/>
    </row>
    <row r="52" spans="1:11" ht="12.75">
      <c r="A52" s="19" t="s">
        <v>35</v>
      </c>
      <c r="H52" s="1"/>
      <c r="I52" s="1"/>
      <c r="J52" s="1"/>
      <c r="K52" s="1"/>
    </row>
    <row r="53" spans="2:11" ht="12.75">
      <c r="B53" t="s">
        <v>36</v>
      </c>
      <c r="D53" t="s">
        <v>37</v>
      </c>
      <c r="H53" s="1"/>
      <c r="I53" s="1"/>
      <c r="J53" s="1"/>
      <c r="K53" s="1"/>
    </row>
    <row r="54" spans="2:11" ht="12.75">
      <c r="B54" t="s">
        <v>38</v>
      </c>
      <c r="D54" t="s">
        <v>39</v>
      </c>
      <c r="H54" s="1"/>
      <c r="I54" s="1"/>
      <c r="J54" s="1"/>
      <c r="K54" s="1"/>
    </row>
    <row r="55" spans="2:11" ht="12.75">
      <c r="B55" t="s">
        <v>40</v>
      </c>
      <c r="D55" t="s">
        <v>41</v>
      </c>
      <c r="H55" s="1"/>
      <c r="I55" s="1"/>
      <c r="J55" s="1"/>
      <c r="K55" s="1"/>
    </row>
    <row r="56" spans="1:11" ht="12.75">
      <c r="A56" s="20" t="s">
        <v>42</v>
      </c>
      <c r="H56" s="1"/>
      <c r="I56" s="1"/>
      <c r="J56" s="1"/>
      <c r="K56" s="1"/>
    </row>
    <row r="57" spans="1:11" ht="12.75">
      <c r="A57" s="19"/>
      <c r="B57" t="s">
        <v>36</v>
      </c>
      <c r="D57" s="21" t="s">
        <v>43</v>
      </c>
      <c r="H57" s="1"/>
      <c r="I57" s="1"/>
      <c r="J57" s="1"/>
      <c r="K57" s="1"/>
    </row>
    <row r="58" spans="2:11" ht="12.75">
      <c r="B58" t="s">
        <v>38</v>
      </c>
      <c r="D58" t="s">
        <v>44</v>
      </c>
      <c r="H58" s="1"/>
      <c r="I58" s="1"/>
      <c r="J58" s="1"/>
      <c r="K58" s="1"/>
    </row>
    <row r="59" spans="2:11" ht="12.75">
      <c r="B59" t="s">
        <v>40</v>
      </c>
      <c r="D59" t="s">
        <v>41</v>
      </c>
      <c r="H59" s="1"/>
      <c r="I59" s="1"/>
      <c r="J59" s="1"/>
      <c r="K59" s="1"/>
    </row>
    <row r="60" spans="8:11" ht="12.75">
      <c r="H60" s="1"/>
      <c r="I60" s="1"/>
      <c r="J60" s="1"/>
      <c r="K60" s="1"/>
    </row>
    <row r="61" spans="1:4" ht="12.75">
      <c r="A61" s="16"/>
      <c r="C61" s="18"/>
      <c r="D61" s="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31">
      <selection activeCell="B34" sqref="B34"/>
    </sheetView>
  </sheetViews>
  <sheetFormatPr defaultColWidth="9.140625" defaultRowHeight="12.75"/>
  <cols>
    <col min="5" max="11" width="10.140625" style="0" customWidth="1"/>
    <col min="12" max="16" width="10.28125" style="0" bestFit="1" customWidth="1"/>
    <col min="17" max="17" width="11.140625" style="0" bestFit="1" customWidth="1"/>
    <col min="18" max="20" width="10.28125" style="0" bestFit="1" customWidth="1"/>
    <col min="21" max="26" width="10.140625" style="0" bestFit="1" customWidth="1"/>
  </cols>
  <sheetData>
    <row r="1" spans="1:11" ht="12.75">
      <c r="A1" s="2" t="s">
        <v>0</v>
      </c>
      <c r="B1" s="2"/>
      <c r="C1" s="3"/>
      <c r="H1" s="1"/>
      <c r="I1" s="1"/>
      <c r="J1" s="1"/>
      <c r="K1" s="1"/>
    </row>
    <row r="2" spans="1:11" ht="15">
      <c r="A2" s="4"/>
      <c r="B2" s="2"/>
      <c r="C2" s="3"/>
      <c r="H2" s="1"/>
      <c r="I2" s="1"/>
      <c r="J2" s="1"/>
      <c r="K2" s="1"/>
    </row>
    <row r="3" spans="1:11" ht="12.75">
      <c r="A3" s="5" t="s">
        <v>1</v>
      </c>
      <c r="B3" s="5"/>
      <c r="C3" s="3"/>
      <c r="H3" s="1"/>
      <c r="I3" s="1"/>
      <c r="J3" s="1"/>
      <c r="K3" s="1"/>
    </row>
    <row r="4" spans="1:11" ht="12.75">
      <c r="A4" s="2"/>
      <c r="B4" s="2"/>
      <c r="C4" s="3"/>
      <c r="H4" s="1"/>
      <c r="I4" s="1"/>
      <c r="J4" s="1"/>
      <c r="K4" s="1"/>
    </row>
    <row r="5" spans="1:17" ht="13.5" thickBot="1">
      <c r="A5" s="6" t="s">
        <v>2</v>
      </c>
      <c r="B5" s="7" t="s">
        <v>3</v>
      </c>
      <c r="C5" s="8"/>
      <c r="D5" s="6"/>
      <c r="E5" s="9" t="s">
        <v>4</v>
      </c>
      <c r="F5" s="9" t="s">
        <v>5</v>
      </c>
      <c r="G5" s="9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1" t="s">
        <v>14</v>
      </c>
      <c r="P5" s="10" t="s">
        <v>15</v>
      </c>
      <c r="Q5" s="23" t="s">
        <v>51</v>
      </c>
    </row>
    <row r="6" spans="1:17" ht="13.5" thickTop="1">
      <c r="A6" s="12"/>
      <c r="B6" s="13"/>
      <c r="C6" s="14"/>
      <c r="D6" s="12"/>
      <c r="H6" s="1"/>
      <c r="I6" s="15"/>
      <c r="J6" s="15"/>
      <c r="K6" s="15"/>
      <c r="Q6" s="44"/>
    </row>
    <row r="7" spans="1:11" ht="12.75">
      <c r="A7" t="s">
        <v>20</v>
      </c>
      <c r="H7" s="1"/>
      <c r="I7" s="1"/>
      <c r="J7" s="1"/>
      <c r="K7" s="1"/>
    </row>
    <row r="8" spans="2:17" ht="12.75">
      <c r="B8" t="s">
        <v>21</v>
      </c>
      <c r="D8" s="16" t="s">
        <v>22</v>
      </c>
      <c r="E8" s="1">
        <v>22</v>
      </c>
      <c r="F8" s="1">
        <v>22</v>
      </c>
      <c r="G8" s="1">
        <v>22</v>
      </c>
      <c r="H8" s="1">
        <v>22</v>
      </c>
      <c r="I8" s="1">
        <v>23</v>
      </c>
      <c r="J8" s="1">
        <v>23</v>
      </c>
      <c r="K8" s="1">
        <v>23</v>
      </c>
      <c r="L8" s="1">
        <v>23</v>
      </c>
      <c r="M8" s="1">
        <v>23</v>
      </c>
      <c r="N8" s="1">
        <v>23</v>
      </c>
      <c r="O8" s="1">
        <v>23</v>
      </c>
      <c r="P8" s="1">
        <v>23</v>
      </c>
      <c r="Q8" s="22">
        <f>AVERAGE(E8:P8)</f>
        <v>22.666666666666668</v>
      </c>
    </row>
    <row r="9" spans="4:17" ht="12.75">
      <c r="D9" s="16" t="s">
        <v>23</v>
      </c>
      <c r="E9" s="1">
        <v>13158837</v>
      </c>
      <c r="F9" s="1">
        <v>12061045</v>
      </c>
      <c r="G9" s="1">
        <v>13091699</v>
      </c>
      <c r="H9" s="1">
        <v>12591494</v>
      </c>
      <c r="I9" s="1">
        <v>12654362</v>
      </c>
      <c r="J9" s="1">
        <v>13740664</v>
      </c>
      <c r="K9" s="1">
        <v>14168771</v>
      </c>
      <c r="L9" s="1">
        <v>15707173</v>
      </c>
      <c r="M9" s="1">
        <v>14477818</v>
      </c>
      <c r="N9" s="1">
        <v>13930226</v>
      </c>
      <c r="O9" s="1">
        <v>12879251</v>
      </c>
      <c r="P9" s="1">
        <v>12887683</v>
      </c>
      <c r="Q9" s="22">
        <f>SUM(E9:P9)</f>
        <v>161349023</v>
      </c>
    </row>
    <row r="10" spans="4:17" ht="12.75">
      <c r="D10" s="16" t="s">
        <v>24</v>
      </c>
      <c r="E10" s="1">
        <v>3685249</v>
      </c>
      <c r="F10" s="1">
        <v>3498012</v>
      </c>
      <c r="G10" s="1">
        <v>4116494</v>
      </c>
      <c r="H10" s="1">
        <v>3609036</v>
      </c>
      <c r="I10" s="1">
        <v>3729638</v>
      </c>
      <c r="J10" s="1">
        <v>4272622</v>
      </c>
      <c r="K10" s="1">
        <v>4033382</v>
      </c>
      <c r="L10" s="1">
        <v>5007207</v>
      </c>
      <c r="M10" s="1">
        <v>4414413</v>
      </c>
      <c r="N10" s="1">
        <v>3931738</v>
      </c>
      <c r="O10" s="1">
        <v>3752876</v>
      </c>
      <c r="P10" s="1">
        <v>3937992</v>
      </c>
      <c r="Q10" s="22">
        <f aca="true" t="shared" si="0" ref="Q10:Q15">SUM(E10:P10)</f>
        <v>47988659</v>
      </c>
    </row>
    <row r="11" spans="4:17" ht="12.75">
      <c r="D11" s="16" t="s">
        <v>25</v>
      </c>
      <c r="E11" s="1">
        <v>3954237</v>
      </c>
      <c r="F11" s="1">
        <v>3493135</v>
      </c>
      <c r="G11" s="1">
        <v>3469018</v>
      </c>
      <c r="H11" s="1">
        <v>3736650</v>
      </c>
      <c r="I11" s="1">
        <v>3684186</v>
      </c>
      <c r="J11" s="1">
        <v>3871736</v>
      </c>
      <c r="K11" s="1">
        <v>4341491</v>
      </c>
      <c r="L11" s="1">
        <v>4411792</v>
      </c>
      <c r="M11" s="1">
        <v>4196065</v>
      </c>
      <c r="N11" s="1">
        <v>4246587</v>
      </c>
      <c r="O11" s="1">
        <v>3802985</v>
      </c>
      <c r="P11" s="1">
        <v>3584545</v>
      </c>
      <c r="Q11" s="22">
        <f t="shared" si="0"/>
        <v>46792427</v>
      </c>
    </row>
    <row r="12" spans="4:17" ht="12.75">
      <c r="D12" s="16" t="s">
        <v>26</v>
      </c>
      <c r="E12" s="1">
        <v>5519351</v>
      </c>
      <c r="F12" s="1">
        <v>5069898</v>
      </c>
      <c r="G12" s="1">
        <v>5506187</v>
      </c>
      <c r="H12" s="1">
        <v>5245808</v>
      </c>
      <c r="I12" s="1">
        <v>5240538</v>
      </c>
      <c r="J12" s="1">
        <v>5596306</v>
      </c>
      <c r="K12" s="1">
        <v>5793898</v>
      </c>
      <c r="L12" s="1">
        <v>6288174</v>
      </c>
      <c r="M12" s="1">
        <v>5867340</v>
      </c>
      <c r="N12" s="1">
        <v>5751901</v>
      </c>
      <c r="O12" s="1">
        <v>5323390</v>
      </c>
      <c r="P12" s="1">
        <v>5365146</v>
      </c>
      <c r="Q12" s="22">
        <f t="shared" si="0"/>
        <v>66567937</v>
      </c>
    </row>
    <row r="13" spans="4:17" ht="12.75">
      <c r="D13" s="16" t="s">
        <v>27</v>
      </c>
      <c r="E13" s="1">
        <v>25313</v>
      </c>
      <c r="F13" s="1">
        <v>25006</v>
      </c>
      <c r="G13" s="1">
        <v>25049</v>
      </c>
      <c r="H13" s="1">
        <v>25955</v>
      </c>
      <c r="I13" s="1">
        <v>26195</v>
      </c>
      <c r="J13" s="1">
        <v>29386</v>
      </c>
      <c r="K13" s="1">
        <v>29815</v>
      </c>
      <c r="L13" s="1">
        <v>31492</v>
      </c>
      <c r="M13" s="1">
        <v>30436</v>
      </c>
      <c r="N13" s="1">
        <v>28611</v>
      </c>
      <c r="O13" s="1">
        <v>27314</v>
      </c>
      <c r="P13" s="1">
        <v>26034</v>
      </c>
      <c r="Q13" s="22">
        <f t="shared" si="0"/>
        <v>330606</v>
      </c>
    </row>
    <row r="14" spans="4:17" ht="12.75">
      <c r="D14" s="16" t="s">
        <v>28</v>
      </c>
      <c r="E14" s="1">
        <v>25045</v>
      </c>
      <c r="F14" s="1">
        <v>25080</v>
      </c>
      <c r="G14" s="1">
        <v>24885</v>
      </c>
      <c r="H14" s="1">
        <v>25547</v>
      </c>
      <c r="I14" s="1">
        <v>26108</v>
      </c>
      <c r="J14" s="1">
        <v>29401</v>
      </c>
      <c r="K14" s="1">
        <v>31005</v>
      </c>
      <c r="L14" s="1">
        <v>31938</v>
      </c>
      <c r="M14" s="1">
        <v>31067</v>
      </c>
      <c r="N14" s="1">
        <v>28900</v>
      </c>
      <c r="O14" s="1">
        <v>27177</v>
      </c>
      <c r="P14" s="1">
        <v>25911</v>
      </c>
      <c r="Q14" s="22">
        <f t="shared" si="0"/>
        <v>332064</v>
      </c>
    </row>
    <row r="15" spans="4:17" ht="12.75">
      <c r="D15" t="s">
        <v>29</v>
      </c>
      <c r="E15" s="1">
        <v>22754</v>
      </c>
      <c r="F15" s="1">
        <v>22419</v>
      </c>
      <c r="G15" s="1">
        <v>22577</v>
      </c>
      <c r="H15" s="1">
        <v>22598</v>
      </c>
      <c r="I15" s="1">
        <v>23211</v>
      </c>
      <c r="J15" s="1">
        <v>25531</v>
      </c>
      <c r="K15" s="1">
        <v>26361</v>
      </c>
      <c r="L15" s="1">
        <v>27850</v>
      </c>
      <c r="M15" s="1">
        <v>27586</v>
      </c>
      <c r="N15" s="1">
        <v>25920</v>
      </c>
      <c r="O15" s="1">
        <v>24249</v>
      </c>
      <c r="P15" s="1">
        <v>23181</v>
      </c>
      <c r="Q15" s="22">
        <f t="shared" si="0"/>
        <v>294237</v>
      </c>
    </row>
    <row r="16" spans="5:16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t="s">
        <v>30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7" ht="12.75">
      <c r="B18" t="s">
        <v>31</v>
      </c>
      <c r="D18" s="16" t="s">
        <v>22</v>
      </c>
      <c r="E18" s="1">
        <v>6</v>
      </c>
      <c r="F18" s="1">
        <v>6</v>
      </c>
      <c r="G18" s="1">
        <v>6</v>
      </c>
      <c r="H18" s="1">
        <v>6</v>
      </c>
      <c r="I18" s="1">
        <v>6</v>
      </c>
      <c r="J18" s="1">
        <v>6</v>
      </c>
      <c r="K18" s="1">
        <v>6</v>
      </c>
      <c r="L18" s="1">
        <v>6</v>
      </c>
      <c r="M18" s="1">
        <v>6</v>
      </c>
      <c r="N18" s="1">
        <v>6</v>
      </c>
      <c r="O18" s="1">
        <v>6</v>
      </c>
      <c r="P18" s="1">
        <v>6</v>
      </c>
      <c r="Q18" s="22">
        <f>AVERAGE(E18:P18)</f>
        <v>6</v>
      </c>
    </row>
    <row r="19" spans="4:17" ht="12.75">
      <c r="D19" s="16" t="s">
        <v>23</v>
      </c>
      <c r="E19" s="1">
        <v>10993487</v>
      </c>
      <c r="F19" s="1">
        <v>9739622</v>
      </c>
      <c r="G19" s="1">
        <v>11079287</v>
      </c>
      <c r="H19" s="1">
        <v>14797070</v>
      </c>
      <c r="I19" s="1">
        <v>8937983</v>
      </c>
      <c r="J19" s="1">
        <v>11470271</v>
      </c>
      <c r="K19" s="1">
        <v>13958958</v>
      </c>
      <c r="L19" s="1">
        <v>15970660</v>
      </c>
      <c r="M19" s="1">
        <v>19945784</v>
      </c>
      <c r="N19" s="1">
        <v>12618964</v>
      </c>
      <c r="O19" s="1">
        <v>12400578</v>
      </c>
      <c r="P19" s="1">
        <v>12575070</v>
      </c>
      <c r="Q19" s="22">
        <f>SUM(E19:P19)</f>
        <v>154487734</v>
      </c>
    </row>
    <row r="20" spans="4:17" ht="12.75">
      <c r="D20" s="16" t="s">
        <v>24</v>
      </c>
      <c r="E20" s="1">
        <v>2740586</v>
      </c>
      <c r="F20" s="1">
        <v>2507269</v>
      </c>
      <c r="G20" s="1">
        <v>3100906</v>
      </c>
      <c r="H20" s="1">
        <v>3162474</v>
      </c>
      <c r="I20" s="1">
        <v>2322462</v>
      </c>
      <c r="J20" s="1">
        <v>3223658</v>
      </c>
      <c r="K20" s="1">
        <v>3474973</v>
      </c>
      <c r="L20" s="1">
        <v>4209594</v>
      </c>
      <c r="M20" s="1">
        <v>4375516</v>
      </c>
      <c r="N20" s="1">
        <v>3132736</v>
      </c>
      <c r="O20" s="1">
        <v>3152302</v>
      </c>
      <c r="P20" s="1">
        <v>3343754</v>
      </c>
      <c r="Q20" s="22">
        <f aca="true" t="shared" si="1" ref="Q20:Q25">SUM(E20:P20)</f>
        <v>38746230</v>
      </c>
    </row>
    <row r="21" spans="4:17" ht="12.75">
      <c r="D21" s="16" t="s">
        <v>25</v>
      </c>
      <c r="E21" s="1">
        <v>3286427</v>
      </c>
      <c r="F21" s="1">
        <v>2786627</v>
      </c>
      <c r="G21" s="1">
        <v>2828801</v>
      </c>
      <c r="H21" s="1">
        <v>4030698</v>
      </c>
      <c r="I21" s="1">
        <v>2620191</v>
      </c>
      <c r="J21" s="1">
        <v>3144427</v>
      </c>
      <c r="K21" s="1">
        <v>4218419</v>
      </c>
      <c r="L21" s="1">
        <v>3815730</v>
      </c>
      <c r="M21" s="1">
        <v>5109445</v>
      </c>
      <c r="N21" s="1">
        <v>3812628</v>
      </c>
      <c r="O21" s="1">
        <v>3641363</v>
      </c>
      <c r="P21" s="1">
        <v>3536103</v>
      </c>
      <c r="Q21" s="22">
        <f t="shared" si="1"/>
        <v>42830859</v>
      </c>
    </row>
    <row r="22" spans="4:17" ht="12.75">
      <c r="D22" s="16" t="s">
        <v>26</v>
      </c>
      <c r="E22" s="1">
        <v>4966474</v>
      </c>
      <c r="F22" s="1">
        <v>4445726</v>
      </c>
      <c r="G22" s="1">
        <v>5149580</v>
      </c>
      <c r="H22" s="1">
        <v>7603898</v>
      </c>
      <c r="I22" s="1">
        <v>3995330</v>
      </c>
      <c r="J22" s="1">
        <v>5102186</v>
      </c>
      <c r="K22" s="1">
        <v>6265566</v>
      </c>
      <c r="L22" s="1">
        <v>7945336</v>
      </c>
      <c r="M22" s="1">
        <v>10460823</v>
      </c>
      <c r="N22" s="1">
        <v>5673600</v>
      </c>
      <c r="O22" s="1">
        <v>5606913</v>
      </c>
      <c r="P22" s="1">
        <v>5695213</v>
      </c>
      <c r="Q22" s="22">
        <f t="shared" si="1"/>
        <v>72910645</v>
      </c>
    </row>
    <row r="23" spans="4:17" ht="12.75">
      <c r="D23" s="16" t="s">
        <v>27</v>
      </c>
      <c r="E23" s="1">
        <v>17911</v>
      </c>
      <c r="F23" s="1">
        <v>18446</v>
      </c>
      <c r="G23" s="1">
        <v>40530</v>
      </c>
      <c r="H23" s="1">
        <v>36916</v>
      </c>
      <c r="I23" s="1">
        <v>21959</v>
      </c>
      <c r="J23" s="1">
        <v>22632</v>
      </c>
      <c r="K23" s="1">
        <v>27926</v>
      </c>
      <c r="L23" s="1">
        <v>43195</v>
      </c>
      <c r="M23" s="1">
        <v>44764</v>
      </c>
      <c r="N23" s="1">
        <v>21773</v>
      </c>
      <c r="O23" s="1">
        <v>20929</v>
      </c>
      <c r="P23" s="1">
        <v>19362</v>
      </c>
      <c r="Q23" s="22">
        <f t="shared" si="1"/>
        <v>336343</v>
      </c>
    </row>
    <row r="24" spans="4:17" ht="12.75">
      <c r="D24" s="16" t="s">
        <v>28</v>
      </c>
      <c r="E24" s="1">
        <v>21329</v>
      </c>
      <c r="F24" s="1">
        <v>21463</v>
      </c>
      <c r="G24" s="1">
        <v>27820</v>
      </c>
      <c r="H24" s="1">
        <v>35676</v>
      </c>
      <c r="I24" s="1">
        <v>21763</v>
      </c>
      <c r="J24" s="1">
        <v>24410</v>
      </c>
      <c r="K24" s="1">
        <v>30868</v>
      </c>
      <c r="L24" s="1">
        <v>35329</v>
      </c>
      <c r="M24" s="1">
        <v>52262</v>
      </c>
      <c r="N24" s="1">
        <v>25405</v>
      </c>
      <c r="O24" s="1">
        <v>22521</v>
      </c>
      <c r="P24" s="1">
        <v>19538</v>
      </c>
      <c r="Q24" s="22">
        <f t="shared" si="1"/>
        <v>338384</v>
      </c>
    </row>
    <row r="25" spans="4:17" ht="12.75">
      <c r="D25" t="s">
        <v>29</v>
      </c>
      <c r="E25" s="1">
        <v>19126</v>
      </c>
      <c r="F25" s="1">
        <v>23745</v>
      </c>
      <c r="G25" s="1">
        <v>39785</v>
      </c>
      <c r="H25" s="1">
        <v>39418</v>
      </c>
      <c r="I25" s="1">
        <v>19275</v>
      </c>
      <c r="J25" s="1">
        <v>24769</v>
      </c>
      <c r="K25" s="1">
        <v>30830</v>
      </c>
      <c r="L25" s="1">
        <v>50021</v>
      </c>
      <c r="M25" s="1">
        <v>61502</v>
      </c>
      <c r="N25" s="1">
        <v>24231</v>
      </c>
      <c r="O25" s="1">
        <v>22033</v>
      </c>
      <c r="P25" s="1">
        <v>21354</v>
      </c>
      <c r="Q25" s="22">
        <f t="shared" si="1"/>
        <v>376089</v>
      </c>
    </row>
    <row r="26" spans="5:16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t="s">
        <v>30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7" ht="12.75">
      <c r="B28" t="s">
        <v>32</v>
      </c>
      <c r="D28" s="16" t="s">
        <v>22</v>
      </c>
      <c r="E28" s="1">
        <v>6</v>
      </c>
      <c r="F28" s="1">
        <v>6</v>
      </c>
      <c r="G28" s="1">
        <v>6</v>
      </c>
      <c r="H28" s="1">
        <v>6</v>
      </c>
      <c r="I28" s="1">
        <v>6</v>
      </c>
      <c r="J28" s="1">
        <v>6</v>
      </c>
      <c r="K28" s="1">
        <v>6</v>
      </c>
      <c r="L28" s="1">
        <v>6</v>
      </c>
      <c r="M28" s="1">
        <v>6</v>
      </c>
      <c r="N28" s="1">
        <v>6</v>
      </c>
      <c r="O28" s="1">
        <v>6</v>
      </c>
      <c r="P28" s="1">
        <v>6</v>
      </c>
      <c r="Q28" s="22">
        <f>AVERAGE(E28:P28)</f>
        <v>6</v>
      </c>
    </row>
    <row r="29" spans="4:17" ht="12.75">
      <c r="D29" s="16" t="s">
        <v>23</v>
      </c>
      <c r="E29" s="1">
        <v>2876887</v>
      </c>
      <c r="F29" s="1">
        <v>2200469</v>
      </c>
      <c r="G29" s="1">
        <v>914800</v>
      </c>
      <c r="H29" s="1">
        <v>2042066</v>
      </c>
      <c r="I29" s="1">
        <v>3146537</v>
      </c>
      <c r="J29" s="1">
        <v>2594357</v>
      </c>
      <c r="K29" s="1">
        <v>2698674</v>
      </c>
      <c r="L29" s="1">
        <v>2613764</v>
      </c>
      <c r="M29" s="1">
        <v>3088211</v>
      </c>
      <c r="N29" s="1">
        <v>3264249</v>
      </c>
      <c r="O29" s="1">
        <v>2989389</v>
      </c>
      <c r="P29" s="1">
        <v>3601353</v>
      </c>
      <c r="Q29" s="22">
        <f>SUM(E29:P29)</f>
        <v>32030756</v>
      </c>
    </row>
    <row r="30" spans="4:17" ht="12.75">
      <c r="D30" s="16" t="s">
        <v>24</v>
      </c>
      <c r="E30" s="1">
        <v>606330</v>
      </c>
      <c r="F30" s="1">
        <v>505621</v>
      </c>
      <c r="G30" s="1">
        <v>244100</v>
      </c>
      <c r="H30" s="1">
        <v>485030</v>
      </c>
      <c r="I30" s="1">
        <v>754599</v>
      </c>
      <c r="J30" s="1">
        <v>648982</v>
      </c>
      <c r="K30" s="1">
        <v>620158</v>
      </c>
      <c r="L30" s="1">
        <v>676849</v>
      </c>
      <c r="M30" s="1">
        <v>728348</v>
      </c>
      <c r="N30" s="1">
        <v>672142</v>
      </c>
      <c r="O30" s="1">
        <v>561620</v>
      </c>
      <c r="P30" s="1">
        <v>838277</v>
      </c>
      <c r="Q30" s="22">
        <f aca="true" t="shared" si="2" ref="Q30:Q35">SUM(E30:P30)</f>
        <v>7342056</v>
      </c>
    </row>
    <row r="31" spans="4:17" ht="12.75">
      <c r="D31" s="16" t="s">
        <v>25</v>
      </c>
      <c r="E31" s="1">
        <v>830553</v>
      </c>
      <c r="F31" s="1">
        <v>589855</v>
      </c>
      <c r="G31" s="1">
        <v>238200</v>
      </c>
      <c r="H31" s="1">
        <v>563926</v>
      </c>
      <c r="I31" s="1">
        <v>843669</v>
      </c>
      <c r="J31" s="1">
        <v>622860</v>
      </c>
      <c r="K31" s="1">
        <v>771370</v>
      </c>
      <c r="L31" s="1">
        <v>666446</v>
      </c>
      <c r="M31" s="1">
        <v>798322</v>
      </c>
      <c r="N31" s="1">
        <v>840061</v>
      </c>
      <c r="O31" s="1">
        <v>818627</v>
      </c>
      <c r="P31" s="1">
        <v>981671</v>
      </c>
      <c r="Q31" s="22">
        <f t="shared" si="2"/>
        <v>8565560</v>
      </c>
    </row>
    <row r="32" spans="4:17" ht="12.75">
      <c r="D32" s="16" t="s">
        <v>26</v>
      </c>
      <c r="E32" s="1">
        <v>1440004</v>
      </c>
      <c r="F32" s="1">
        <v>1104993</v>
      </c>
      <c r="G32" s="1">
        <v>432500</v>
      </c>
      <c r="H32" s="1">
        <v>993110</v>
      </c>
      <c r="I32" s="1">
        <v>1548269</v>
      </c>
      <c r="J32" s="1">
        <v>1322515</v>
      </c>
      <c r="K32" s="1">
        <v>1307146</v>
      </c>
      <c r="L32" s="1">
        <v>1270469</v>
      </c>
      <c r="M32" s="1">
        <v>1561541</v>
      </c>
      <c r="N32" s="1">
        <v>1752046</v>
      </c>
      <c r="O32" s="1">
        <v>1609142</v>
      </c>
      <c r="P32" s="1">
        <v>1781405</v>
      </c>
      <c r="Q32" s="22">
        <f t="shared" si="2"/>
        <v>16123140</v>
      </c>
    </row>
    <row r="33" spans="4:17" ht="12.75">
      <c r="D33" s="16" t="s">
        <v>27</v>
      </c>
      <c r="E33" s="1">
        <v>6836</v>
      </c>
      <c r="F33" s="1">
        <v>9493</v>
      </c>
      <c r="G33" s="1">
        <v>9899</v>
      </c>
      <c r="H33" s="1">
        <v>11119</v>
      </c>
      <c r="I33" s="1">
        <v>13889</v>
      </c>
      <c r="J33" s="1">
        <v>6020</v>
      </c>
      <c r="K33" s="1">
        <v>8850</v>
      </c>
      <c r="L33" s="1">
        <v>3854</v>
      </c>
      <c r="M33" s="1">
        <v>7780</v>
      </c>
      <c r="N33" s="1">
        <v>12825</v>
      </c>
      <c r="O33" s="1">
        <v>7004</v>
      </c>
      <c r="P33" s="1">
        <v>9308</v>
      </c>
      <c r="Q33" s="22">
        <f t="shared" si="2"/>
        <v>106877</v>
      </c>
    </row>
    <row r="34" spans="4:17" ht="12.75">
      <c r="D34" s="16" t="s">
        <v>28</v>
      </c>
      <c r="E34" s="1">
        <v>9883</v>
      </c>
      <c r="F34" s="1">
        <v>12588</v>
      </c>
      <c r="G34" s="1">
        <v>5744</v>
      </c>
      <c r="H34" s="1">
        <v>9934</v>
      </c>
      <c r="I34" s="1">
        <v>14699</v>
      </c>
      <c r="J34" s="1">
        <v>8284</v>
      </c>
      <c r="K34" s="1">
        <v>14893</v>
      </c>
      <c r="L34" s="1">
        <v>8500</v>
      </c>
      <c r="M34" s="1">
        <v>12021</v>
      </c>
      <c r="N34" s="1">
        <v>14509</v>
      </c>
      <c r="O34" s="1">
        <v>11351</v>
      </c>
      <c r="P34" s="1">
        <v>12129</v>
      </c>
      <c r="Q34" s="22">
        <f t="shared" si="2"/>
        <v>134535</v>
      </c>
    </row>
    <row r="35" spans="4:17" ht="12.75">
      <c r="D35" t="s">
        <v>29</v>
      </c>
      <c r="E35" s="1">
        <v>13904</v>
      </c>
      <c r="F35" s="1">
        <v>16811</v>
      </c>
      <c r="G35" s="1">
        <v>11088</v>
      </c>
      <c r="H35" s="1">
        <v>18482</v>
      </c>
      <c r="I35" s="1">
        <v>16917</v>
      </c>
      <c r="J35" s="1">
        <v>17031</v>
      </c>
      <c r="K35" s="1">
        <v>15715</v>
      </c>
      <c r="L35" s="1">
        <v>17714</v>
      </c>
      <c r="M35" s="1">
        <v>13481</v>
      </c>
      <c r="N35" s="1">
        <v>15703</v>
      </c>
      <c r="O35" s="1">
        <v>17409</v>
      </c>
      <c r="P35" s="1">
        <v>14636</v>
      </c>
      <c r="Q35" s="22">
        <f t="shared" si="2"/>
        <v>188891</v>
      </c>
    </row>
    <row r="36" spans="1:16" ht="13.5" thickBo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7" ht="13.5" thickTop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45"/>
    </row>
    <row r="38" spans="1:17" ht="12.75">
      <c r="A38" s="26" t="s">
        <v>33</v>
      </c>
      <c r="B38" s="27"/>
      <c r="C38" s="28"/>
      <c r="D38" s="26"/>
      <c r="E38" s="29" t="s">
        <v>4</v>
      </c>
      <c r="F38" s="29" t="s">
        <v>5</v>
      </c>
      <c r="G38" s="29" t="s">
        <v>6</v>
      </c>
      <c r="H38" s="29" t="s">
        <v>7</v>
      </c>
      <c r="I38" s="29" t="s">
        <v>8</v>
      </c>
      <c r="J38" s="29" t="s">
        <v>9</v>
      </c>
      <c r="K38" s="29" t="s">
        <v>10</v>
      </c>
      <c r="L38" s="29" t="s">
        <v>11</v>
      </c>
      <c r="M38" s="29" t="s">
        <v>12</v>
      </c>
      <c r="N38" s="29" t="s">
        <v>13</v>
      </c>
      <c r="O38" s="29" t="s">
        <v>14</v>
      </c>
      <c r="P38" s="29" t="s">
        <v>15</v>
      </c>
      <c r="Q38" s="46" t="s">
        <v>51</v>
      </c>
    </row>
    <row r="39" spans="1:17" ht="12.75">
      <c r="A39" s="31"/>
      <c r="B39" s="32"/>
      <c r="C39" s="33"/>
      <c r="D39" s="31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47"/>
    </row>
    <row r="40" spans="1:17" ht="12.75">
      <c r="A40" s="35"/>
      <c r="B40" s="36"/>
      <c r="C40" s="37"/>
      <c r="D40" s="35" t="s">
        <v>22</v>
      </c>
      <c r="E40" s="38">
        <f aca="true" t="shared" si="3" ref="E40:T47">+E8+E18+E28</f>
        <v>34</v>
      </c>
      <c r="F40" s="38">
        <f t="shared" si="3"/>
        <v>34</v>
      </c>
      <c r="G40" s="38">
        <f t="shared" si="3"/>
        <v>34</v>
      </c>
      <c r="H40" s="38">
        <f t="shared" si="3"/>
        <v>34</v>
      </c>
      <c r="I40" s="38">
        <f t="shared" si="3"/>
        <v>35</v>
      </c>
      <c r="J40" s="38">
        <f t="shared" si="3"/>
        <v>35</v>
      </c>
      <c r="K40" s="38">
        <f t="shared" si="3"/>
        <v>35</v>
      </c>
      <c r="L40" s="38">
        <f t="shared" si="3"/>
        <v>35</v>
      </c>
      <c r="M40" s="38">
        <f t="shared" si="3"/>
        <v>35</v>
      </c>
      <c r="N40" s="38">
        <f t="shared" si="3"/>
        <v>35</v>
      </c>
      <c r="O40" s="38">
        <f t="shared" si="3"/>
        <v>35</v>
      </c>
      <c r="P40" s="38">
        <f t="shared" si="3"/>
        <v>35</v>
      </c>
      <c r="Q40" s="48">
        <f>AVERAGE(E40:P40)</f>
        <v>34.666666666666664</v>
      </c>
    </row>
    <row r="41" spans="1:17" ht="12.75">
      <c r="A41" s="35"/>
      <c r="B41" s="36"/>
      <c r="C41" s="37"/>
      <c r="D41" s="35" t="s">
        <v>23</v>
      </c>
      <c r="E41" s="38">
        <f t="shared" si="3"/>
        <v>27029211</v>
      </c>
      <c r="F41" s="38">
        <f t="shared" si="3"/>
        <v>24001136</v>
      </c>
      <c r="G41" s="38">
        <f t="shared" si="3"/>
        <v>25085786</v>
      </c>
      <c r="H41" s="38">
        <f t="shared" si="3"/>
        <v>29430630</v>
      </c>
      <c r="I41" s="38">
        <f t="shared" si="3"/>
        <v>24738882</v>
      </c>
      <c r="J41" s="38">
        <f t="shared" si="3"/>
        <v>27805292</v>
      </c>
      <c r="K41" s="38">
        <f t="shared" si="3"/>
        <v>30826403</v>
      </c>
      <c r="L41" s="38">
        <f t="shared" si="3"/>
        <v>34291597</v>
      </c>
      <c r="M41" s="38">
        <f t="shared" si="3"/>
        <v>37511813</v>
      </c>
      <c r="N41" s="38">
        <f t="shared" si="3"/>
        <v>29813439</v>
      </c>
      <c r="O41" s="38">
        <f t="shared" si="3"/>
        <v>28269218</v>
      </c>
      <c r="P41" s="38">
        <f t="shared" si="3"/>
        <v>29064106</v>
      </c>
      <c r="Q41" s="48">
        <f>SUM(E41:P41)</f>
        <v>347867513</v>
      </c>
    </row>
    <row r="42" spans="1:17" ht="12.75">
      <c r="A42" s="35"/>
      <c r="B42" s="36"/>
      <c r="C42" s="37"/>
      <c r="D42" s="35" t="s">
        <v>24</v>
      </c>
      <c r="E42" s="38">
        <f t="shared" si="3"/>
        <v>7032165</v>
      </c>
      <c r="F42" s="38">
        <f t="shared" si="3"/>
        <v>6510902</v>
      </c>
      <c r="G42" s="38">
        <f t="shared" si="3"/>
        <v>7461500</v>
      </c>
      <c r="H42" s="38">
        <f t="shared" si="3"/>
        <v>7256540</v>
      </c>
      <c r="I42" s="38">
        <f t="shared" si="3"/>
        <v>6806699</v>
      </c>
      <c r="J42" s="38">
        <f t="shared" si="3"/>
        <v>8145262</v>
      </c>
      <c r="K42" s="38">
        <f t="shared" si="3"/>
        <v>8128513</v>
      </c>
      <c r="L42" s="38">
        <f t="shared" si="3"/>
        <v>9893650</v>
      </c>
      <c r="M42" s="38">
        <f t="shared" si="3"/>
        <v>9518277</v>
      </c>
      <c r="N42" s="38">
        <f t="shared" si="3"/>
        <v>7736616</v>
      </c>
      <c r="O42" s="38">
        <f t="shared" si="3"/>
        <v>7466798</v>
      </c>
      <c r="P42" s="38">
        <f t="shared" si="3"/>
        <v>8120023</v>
      </c>
      <c r="Q42" s="48">
        <f aca="true" t="shared" si="4" ref="Q42:Q47">SUM(E42:P42)</f>
        <v>94076945</v>
      </c>
    </row>
    <row r="43" spans="1:17" ht="12.75">
      <c r="A43" s="35"/>
      <c r="B43" s="36"/>
      <c r="C43" s="37"/>
      <c r="D43" s="35" t="s">
        <v>25</v>
      </c>
      <c r="E43" s="38">
        <f t="shared" si="3"/>
        <v>8071217</v>
      </c>
      <c r="F43" s="38">
        <f t="shared" si="3"/>
        <v>6869617</v>
      </c>
      <c r="G43" s="38">
        <f t="shared" si="3"/>
        <v>6536019</v>
      </c>
      <c r="H43" s="38">
        <f t="shared" si="3"/>
        <v>8331274</v>
      </c>
      <c r="I43" s="38">
        <f t="shared" si="3"/>
        <v>7148046</v>
      </c>
      <c r="J43" s="38">
        <f t="shared" si="3"/>
        <v>7639023</v>
      </c>
      <c r="K43" s="38">
        <f t="shared" si="3"/>
        <v>9331280</v>
      </c>
      <c r="L43" s="38">
        <f t="shared" si="3"/>
        <v>8893968</v>
      </c>
      <c r="M43" s="38">
        <f t="shared" si="3"/>
        <v>10103832</v>
      </c>
      <c r="N43" s="38">
        <f t="shared" si="3"/>
        <v>8899276</v>
      </c>
      <c r="O43" s="38">
        <f t="shared" si="3"/>
        <v>8262975</v>
      </c>
      <c r="P43" s="38">
        <f t="shared" si="3"/>
        <v>8102319</v>
      </c>
      <c r="Q43" s="48">
        <f t="shared" si="4"/>
        <v>98188846</v>
      </c>
    </row>
    <row r="44" spans="1:17" ht="12.75">
      <c r="A44" s="35"/>
      <c r="B44" s="36"/>
      <c r="C44" s="37"/>
      <c r="D44" s="35" t="s">
        <v>26</v>
      </c>
      <c r="E44" s="38">
        <f t="shared" si="3"/>
        <v>11925829</v>
      </c>
      <c r="F44" s="38">
        <f t="shared" si="3"/>
        <v>10620617</v>
      </c>
      <c r="G44" s="38">
        <f t="shared" si="3"/>
        <v>11088267</v>
      </c>
      <c r="H44" s="38">
        <f t="shared" si="3"/>
        <v>13842816</v>
      </c>
      <c r="I44" s="38">
        <f t="shared" si="3"/>
        <v>10784137</v>
      </c>
      <c r="J44" s="38">
        <f t="shared" si="3"/>
        <v>12021007</v>
      </c>
      <c r="K44" s="38">
        <f t="shared" si="3"/>
        <v>13366610</v>
      </c>
      <c r="L44" s="38">
        <f t="shared" si="3"/>
        <v>15503979</v>
      </c>
      <c r="M44" s="38">
        <f t="shared" si="3"/>
        <v>17889704</v>
      </c>
      <c r="N44" s="38">
        <f t="shared" si="3"/>
        <v>13177547</v>
      </c>
      <c r="O44" s="38">
        <f t="shared" si="3"/>
        <v>12539445</v>
      </c>
      <c r="P44" s="38">
        <f t="shared" si="3"/>
        <v>12841764</v>
      </c>
      <c r="Q44" s="48">
        <f t="shared" si="4"/>
        <v>155601722</v>
      </c>
    </row>
    <row r="45" spans="1:17" ht="12.75">
      <c r="A45" s="35"/>
      <c r="B45" s="36"/>
      <c r="C45" s="37"/>
      <c r="D45" s="35" t="s">
        <v>27</v>
      </c>
      <c r="E45" s="38">
        <f t="shared" si="3"/>
        <v>50060</v>
      </c>
      <c r="F45" s="38">
        <f t="shared" si="3"/>
        <v>52945</v>
      </c>
      <c r="G45" s="38">
        <f t="shared" si="3"/>
        <v>75478</v>
      </c>
      <c r="H45" s="38">
        <f t="shared" si="3"/>
        <v>73990</v>
      </c>
      <c r="I45" s="38">
        <f t="shared" si="3"/>
        <v>62043</v>
      </c>
      <c r="J45" s="38">
        <f t="shared" si="3"/>
        <v>58038</v>
      </c>
      <c r="K45" s="38">
        <f t="shared" si="3"/>
        <v>66591</v>
      </c>
      <c r="L45" s="38">
        <f t="shared" si="3"/>
        <v>78541</v>
      </c>
      <c r="M45" s="38">
        <f t="shared" si="3"/>
        <v>82980</v>
      </c>
      <c r="N45" s="38">
        <f t="shared" si="3"/>
        <v>63209</v>
      </c>
      <c r="O45" s="38">
        <f t="shared" si="3"/>
        <v>55247</v>
      </c>
      <c r="P45" s="38">
        <f t="shared" si="3"/>
        <v>54704</v>
      </c>
      <c r="Q45" s="48">
        <f t="shared" si="4"/>
        <v>773826</v>
      </c>
    </row>
    <row r="46" spans="1:17" ht="12.75">
      <c r="A46" s="35"/>
      <c r="B46" s="36"/>
      <c r="C46" s="37"/>
      <c r="D46" s="35" t="s">
        <v>28</v>
      </c>
      <c r="E46" s="38">
        <f t="shared" si="3"/>
        <v>56257</v>
      </c>
      <c r="F46" s="38">
        <f t="shared" si="3"/>
        <v>59131</v>
      </c>
      <c r="G46" s="38">
        <f t="shared" si="3"/>
        <v>58449</v>
      </c>
      <c r="H46" s="38">
        <f t="shared" si="3"/>
        <v>71157</v>
      </c>
      <c r="I46" s="38">
        <f t="shared" si="3"/>
        <v>62570</v>
      </c>
      <c r="J46" s="38">
        <f t="shared" si="3"/>
        <v>62095</v>
      </c>
      <c r="K46" s="38">
        <f t="shared" si="3"/>
        <v>76766</v>
      </c>
      <c r="L46" s="38">
        <f t="shared" si="3"/>
        <v>75767</v>
      </c>
      <c r="M46" s="38">
        <f t="shared" si="3"/>
        <v>95350</v>
      </c>
      <c r="N46" s="38">
        <f t="shared" si="3"/>
        <v>68814</v>
      </c>
      <c r="O46" s="38">
        <f t="shared" si="3"/>
        <v>61049</v>
      </c>
      <c r="P46" s="38">
        <f t="shared" si="3"/>
        <v>57578</v>
      </c>
      <c r="Q46" s="48">
        <f t="shared" si="4"/>
        <v>804983</v>
      </c>
    </row>
    <row r="47" spans="1:17" ht="12.75">
      <c r="A47" s="35"/>
      <c r="B47" s="36"/>
      <c r="C47" s="37"/>
      <c r="D47" s="24" t="s">
        <v>29</v>
      </c>
      <c r="E47" s="38">
        <f t="shared" si="3"/>
        <v>55784</v>
      </c>
      <c r="F47" s="38">
        <f t="shared" si="3"/>
        <v>62975</v>
      </c>
      <c r="G47" s="38">
        <f t="shared" si="3"/>
        <v>73450</v>
      </c>
      <c r="H47" s="38">
        <f t="shared" si="3"/>
        <v>80498</v>
      </c>
      <c r="I47" s="38">
        <f t="shared" si="3"/>
        <v>59403</v>
      </c>
      <c r="J47" s="38">
        <f t="shared" si="3"/>
        <v>67331</v>
      </c>
      <c r="K47" s="38">
        <f t="shared" si="3"/>
        <v>72906</v>
      </c>
      <c r="L47" s="38">
        <f t="shared" si="3"/>
        <v>95585</v>
      </c>
      <c r="M47" s="38">
        <f t="shared" si="3"/>
        <v>102569</v>
      </c>
      <c r="N47" s="38">
        <f t="shared" si="3"/>
        <v>65854</v>
      </c>
      <c r="O47" s="38">
        <f t="shared" si="3"/>
        <v>63691</v>
      </c>
      <c r="P47" s="38">
        <f t="shared" si="3"/>
        <v>59171</v>
      </c>
      <c r="Q47" s="48">
        <f t="shared" si="4"/>
        <v>859217</v>
      </c>
    </row>
    <row r="48" spans="1:17" ht="13.5" thickBot="1">
      <c r="A48" s="40"/>
      <c r="B48" s="41"/>
      <c r="C48" s="42"/>
      <c r="D48" s="40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</row>
    <row r="49" spans="1:4" ht="13.5" thickTop="1">
      <c r="A49" s="16"/>
      <c r="C49" s="18"/>
      <c r="D49" s="16"/>
    </row>
    <row r="50" spans="1:11" ht="12.75">
      <c r="A50" t="s">
        <v>34</v>
      </c>
      <c r="H50" s="1"/>
      <c r="I50" s="1"/>
      <c r="J50" s="1"/>
      <c r="K50" s="1"/>
    </row>
    <row r="51" spans="8:11" ht="12.75">
      <c r="H51" s="1"/>
      <c r="I51" s="1"/>
      <c r="J51" s="1"/>
      <c r="K51" s="1"/>
    </row>
    <row r="52" spans="1:11" ht="12.75">
      <c r="A52" s="19" t="s">
        <v>35</v>
      </c>
      <c r="H52" s="1"/>
      <c r="I52" s="1"/>
      <c r="J52" s="1"/>
      <c r="K52" s="1"/>
    </row>
    <row r="53" spans="2:11" ht="12.75">
      <c r="B53" t="s">
        <v>36</v>
      </c>
      <c r="D53" t="s">
        <v>37</v>
      </c>
      <c r="H53" s="1"/>
      <c r="I53" s="1"/>
      <c r="J53" s="1"/>
      <c r="K53" s="1"/>
    </row>
    <row r="54" spans="2:11" ht="12.75">
      <c r="B54" t="s">
        <v>38</v>
      </c>
      <c r="D54" t="s">
        <v>39</v>
      </c>
      <c r="H54" s="1"/>
      <c r="I54" s="1"/>
      <c r="J54" s="1"/>
      <c r="K54" s="1"/>
    </row>
    <row r="55" spans="2:11" ht="12.75">
      <c r="B55" t="s">
        <v>40</v>
      </c>
      <c r="D55" t="s">
        <v>41</v>
      </c>
      <c r="H55" s="1"/>
      <c r="I55" s="1"/>
      <c r="J55" s="1"/>
      <c r="K55" s="1"/>
    </row>
    <row r="56" spans="1:11" ht="12.75">
      <c r="A56" s="20" t="s">
        <v>42</v>
      </c>
      <c r="H56" s="1"/>
      <c r="I56" s="1"/>
      <c r="J56" s="1"/>
      <c r="K56" s="1"/>
    </row>
    <row r="57" spans="1:11" ht="12.75">
      <c r="A57" s="19"/>
      <c r="B57" t="s">
        <v>36</v>
      </c>
      <c r="D57" s="21" t="s">
        <v>43</v>
      </c>
      <c r="H57" s="1"/>
      <c r="I57" s="1"/>
      <c r="J57" s="1"/>
      <c r="K57" s="1"/>
    </row>
    <row r="58" spans="2:11" ht="12.75">
      <c r="B58" t="s">
        <v>38</v>
      </c>
      <c r="D58" t="s">
        <v>44</v>
      </c>
      <c r="H58" s="1"/>
      <c r="I58" s="1"/>
      <c r="J58" s="1"/>
      <c r="K58" s="1"/>
    </row>
    <row r="59" spans="2:11" ht="12.75">
      <c r="B59" t="s">
        <v>40</v>
      </c>
      <c r="D59" t="s">
        <v>41</v>
      </c>
      <c r="H59" s="1"/>
      <c r="I59" s="1"/>
      <c r="J59" s="1"/>
      <c r="K59" s="1"/>
    </row>
    <row r="60" spans="8:11" ht="12.75">
      <c r="H60" s="1"/>
      <c r="I60" s="1"/>
      <c r="J60" s="1"/>
      <c r="K60" s="1"/>
    </row>
    <row r="61" spans="1:4" ht="12.75">
      <c r="A61" s="16"/>
      <c r="C61" s="18"/>
      <c r="D61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Lotte Schlegel</cp:lastModifiedBy>
  <cp:lastPrinted>2006-11-28T19:13:19Z</cp:lastPrinted>
  <dcterms:created xsi:type="dcterms:W3CDTF">2006-11-08T18:22:24Z</dcterms:created>
  <dcterms:modified xsi:type="dcterms:W3CDTF">2006-12-08T21:03:29Z</dcterms:modified>
  <cp:category/>
  <cp:version/>
  <cp:contentType/>
  <cp:contentStatus/>
</cp:coreProperties>
</file>