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435" windowWidth="23820" windowHeight="7170"/>
  </bookViews>
  <sheets>
    <sheet name="BillingDeterminants_AllCusts" sheetId="6" r:id="rId1"/>
  </sheets>
  <calcPr calcId="145621" concurrentCalc="0"/>
</workbook>
</file>

<file path=xl/calcChain.xml><?xml version="1.0" encoding="utf-8"?>
<calcChain xmlns="http://schemas.openxmlformats.org/spreadsheetml/2006/main">
  <c r="L17" i="6" l="1"/>
  <c r="L32" i="6"/>
  <c r="K17" i="6"/>
  <c r="K32" i="6"/>
  <c r="J17" i="6"/>
  <c r="J32" i="6"/>
  <c r="I17" i="6"/>
  <c r="I32" i="6"/>
  <c r="H17" i="6"/>
  <c r="H32" i="6"/>
  <c r="G17" i="6"/>
  <c r="G32" i="6"/>
  <c r="F17" i="6"/>
  <c r="F32" i="6"/>
  <c r="E17" i="6"/>
  <c r="E32" i="6"/>
  <c r="L16" i="6"/>
  <c r="L31" i="6"/>
  <c r="K16" i="6"/>
  <c r="K31" i="6"/>
  <c r="J16" i="6"/>
  <c r="J31" i="6"/>
  <c r="I16" i="6"/>
  <c r="I31" i="6"/>
  <c r="H16" i="6"/>
  <c r="H31" i="6"/>
  <c r="G16" i="6"/>
  <c r="G31" i="6"/>
  <c r="F16" i="6"/>
  <c r="F31" i="6"/>
  <c r="E16" i="6"/>
  <c r="E31" i="6"/>
  <c r="W17" i="6"/>
  <c r="W32" i="6"/>
  <c r="W16" i="6"/>
  <c r="W31" i="6"/>
  <c r="V17" i="6"/>
  <c r="V32" i="6"/>
  <c r="U17" i="6"/>
  <c r="U32" i="6"/>
  <c r="T17" i="6"/>
  <c r="T32" i="6"/>
  <c r="S17" i="6"/>
  <c r="S32" i="6"/>
  <c r="R17" i="6"/>
  <c r="R32" i="6"/>
  <c r="Q17" i="6"/>
  <c r="Q32" i="6"/>
  <c r="P17" i="6"/>
  <c r="P32" i="6"/>
  <c r="O17" i="6"/>
  <c r="O32" i="6"/>
  <c r="N17" i="6"/>
  <c r="N32" i="6"/>
  <c r="M17" i="6"/>
  <c r="M32" i="6"/>
  <c r="V16" i="6"/>
  <c r="V31" i="6"/>
  <c r="U16" i="6"/>
  <c r="U31" i="6"/>
  <c r="T16" i="6"/>
  <c r="T31" i="6"/>
  <c r="S16" i="6"/>
  <c r="S31" i="6"/>
  <c r="R16" i="6"/>
  <c r="R31" i="6"/>
  <c r="Q16" i="6"/>
  <c r="Q31" i="6"/>
  <c r="P16" i="6"/>
  <c r="P31" i="6"/>
  <c r="O16" i="6"/>
  <c r="O31" i="6"/>
  <c r="N16" i="6"/>
  <c r="N31" i="6"/>
  <c r="M16" i="6"/>
  <c r="M31" i="6"/>
</calcChain>
</file>

<file path=xl/sharedStrings.xml><?xml version="1.0" encoding="utf-8"?>
<sst xmlns="http://schemas.openxmlformats.org/spreadsheetml/2006/main" count="41" uniqueCount="31">
  <si>
    <t>Class</t>
  </si>
  <si>
    <t>Total Residential</t>
  </si>
  <si>
    <t>meters</t>
  </si>
  <si>
    <t>energy</t>
  </si>
  <si>
    <t>Total Small Commercial</t>
  </si>
  <si>
    <t>Total Lighting</t>
  </si>
  <si>
    <t>Total Small Class Billing Determinants</t>
  </si>
  <si>
    <t>EMERA MAINE</t>
  </si>
  <si>
    <t>Secondary Voltage</t>
  </si>
  <si>
    <t>Primary Voltage</t>
  </si>
  <si>
    <t>Residential</t>
  </si>
  <si>
    <t>Jan-2017</t>
  </si>
  <si>
    <t>Feb-2017</t>
  </si>
  <si>
    <t>Mar-2017</t>
  </si>
  <si>
    <t>Apr-2017</t>
  </si>
  <si>
    <t>May-2017</t>
  </si>
  <si>
    <t>Jun-2017</t>
  </si>
  <si>
    <t>Jul-2017</t>
  </si>
  <si>
    <t>Aug-2017</t>
  </si>
  <si>
    <t>Sep-2017</t>
  </si>
  <si>
    <t>Oct-2017</t>
  </si>
  <si>
    <t>Nov-2017</t>
  </si>
  <si>
    <t>Dec-2017</t>
  </si>
  <si>
    <t>Jan-2018</t>
  </si>
  <si>
    <t>Feb-2018</t>
  </si>
  <si>
    <t>Mar-2018</t>
  </si>
  <si>
    <t>Apr-2018</t>
  </si>
  <si>
    <t>May-2018</t>
  </si>
  <si>
    <t>Jun-2018</t>
  </si>
  <si>
    <t>Jul-2018</t>
  </si>
  <si>
    <t>Small Standard Offer Group Billing Determinants, Standard Offer Only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</si>
</sst>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</numFmts>
  <fonts count="21" x14ac:knownFonts="1">
    <font>
      <sz val="10"/>
      <color indexed="64"/>
      <name val="Arial"/>
      <charset val="1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6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9" applyNumberFormat="0" applyAlignment="0" applyProtection="0"/>
    <xf numFmtId="0" fontId="8" fillId="7" borderId="12" applyNumberFormat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9" applyNumberFormat="0" applyAlignment="0" applyProtection="0"/>
    <xf numFmtId="0" fontId="15" fillId="0" borderId="11" applyNumberFormat="0" applyFill="0" applyAlignment="0" applyProtection="0"/>
    <xf numFmtId="0" fontId="16" fillId="4" borderId="0" applyNumberFormat="0" applyBorder="0" applyAlignment="0" applyProtection="0"/>
    <xf numFmtId="0" fontId="4" fillId="0" borderId="0"/>
    <xf numFmtId="0" fontId="4" fillId="8" borderId="13" applyNumberFormat="0" applyFont="0" applyAlignment="0" applyProtection="0"/>
    <xf numFmtId="0" fontId="17" fillId="6" borderId="10" applyNumberFormat="0" applyAlignment="0" applyProtection="0"/>
    <xf numFmtId="0" fontId="18" fillId="0" borderId="14" applyNumberFormat="0" applyFill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</cellStyleXfs>
  <cellXfs count="17">
    <xf numFmtId="0" fontId="0" fillId="0" borderId="0" xfId="0"/>
    <xf numFmtId="3" fontId="0" fillId="0" borderId="0" xfId="0" applyNumberFormat="1" applyFill="1"/>
    <xf numFmtId="0" fontId="2" fillId="0" borderId="0" xfId="0" applyFont="1" applyFill="1"/>
    <xf numFmtId="0" fontId="0" fillId="0" borderId="0" xfId="0" applyFill="1"/>
    <xf numFmtId="17" fontId="3" fillId="0" borderId="4" xfId="0" applyNumberFormat="1" applyFont="1" applyFill="1" applyBorder="1"/>
    <xf numFmtId="0" fontId="0" fillId="0" borderId="2" xfId="0" applyFill="1" applyBorder="1"/>
    <xf numFmtId="3" fontId="0" fillId="0" borderId="0" xfId="0" quotePrefix="1" applyNumberFormat="1" applyFill="1" applyAlignment="1">
      <alignment horizontal="right"/>
    </xf>
    <xf numFmtId="164" fontId="0" fillId="0" borderId="0" xfId="44" applyNumberFormat="1" applyFont="1" applyFill="1"/>
    <xf numFmtId="0" fontId="0" fillId="0" borderId="5" xfId="0" applyFill="1" applyBorder="1"/>
    <xf numFmtId="3" fontId="0" fillId="0" borderId="5" xfId="0" applyNumberFormat="1" applyFill="1" applyBorder="1"/>
    <xf numFmtId="3" fontId="0" fillId="0" borderId="2" xfId="0" applyNumberFormat="1" applyFill="1" applyBorder="1"/>
    <xf numFmtId="0" fontId="0" fillId="0" borderId="1" xfId="0" applyFill="1" applyBorder="1"/>
    <xf numFmtId="0" fontId="0" fillId="0" borderId="3" xfId="0" applyFill="1" applyBorder="1"/>
    <xf numFmtId="3" fontId="0" fillId="0" borderId="3" xfId="0" applyNumberFormat="1" applyFill="1" applyBorder="1"/>
    <xf numFmtId="0" fontId="0" fillId="0" borderId="0" xfId="0" quotePrefix="1" applyFill="1" applyBorder="1" applyAlignment="1">
      <alignment horizontal="right"/>
    </xf>
    <xf numFmtId="0" fontId="2" fillId="0" borderId="0" xfId="0" quotePrefix="1" applyFont="1" applyFill="1" applyBorder="1" applyAlignment="1">
      <alignment horizontal="right"/>
    </xf>
    <xf numFmtId="165" fontId="0" fillId="0" borderId="0" xfId="0" applyNumberFormat="1" applyFill="1"/>
  </cellXfs>
  <cellStyles count="45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" xfId="44" builtinId="3"/>
    <cellStyle name="Comma 2" xfId="2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39"/>
    <cellStyle name="Normal 3" xfId="1"/>
    <cellStyle name="Note 2" xfId="40"/>
    <cellStyle name="Output 2" xfId="41"/>
    <cellStyle name="Total 2" xfId="42"/>
    <cellStyle name="Warning Text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tabSelected="1" workbookViewId="0"/>
  </sheetViews>
  <sheetFormatPr defaultRowHeight="12.75" x14ac:dyDescent="0.2"/>
  <cols>
    <col min="1" max="4" width="9.140625" style="3"/>
    <col min="5" max="22" width="10.140625" style="3" bestFit="1" customWidth="1"/>
    <col min="23" max="23" width="11.28515625" style="3" bestFit="1" customWidth="1"/>
    <col min="24" max="16384" width="9.140625" style="3"/>
  </cols>
  <sheetData>
    <row r="1" spans="1:25" x14ac:dyDescent="0.2">
      <c r="A1" s="2" t="s">
        <v>7</v>
      </c>
    </row>
    <row r="3" spans="1:25" x14ac:dyDescent="0.2">
      <c r="A3" s="2" t="s">
        <v>30</v>
      </c>
    </row>
    <row r="4" spans="1:25" ht="13.5" thickBot="1" x14ac:dyDescent="0.25"/>
    <row r="5" spans="1:25" ht="14.25" thickTop="1" thickBot="1" x14ac:dyDescent="0.25">
      <c r="A5" s="4" t="s">
        <v>0</v>
      </c>
      <c r="B5" s="4"/>
      <c r="C5" s="4"/>
      <c r="D5" s="4"/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4" t="s">
        <v>16</v>
      </c>
      <c r="K5" s="4" t="s">
        <v>17</v>
      </c>
      <c r="L5" s="4" t="s">
        <v>18</v>
      </c>
      <c r="M5" s="4" t="s">
        <v>19</v>
      </c>
      <c r="N5" s="4" t="s">
        <v>20</v>
      </c>
      <c r="O5" s="4" t="s">
        <v>21</v>
      </c>
      <c r="P5" s="4" t="s">
        <v>22</v>
      </c>
      <c r="Q5" s="4" t="s">
        <v>23</v>
      </c>
      <c r="R5" s="4" t="s">
        <v>24</v>
      </c>
      <c r="S5" s="4" t="s">
        <v>25</v>
      </c>
      <c r="T5" s="4" t="s">
        <v>26</v>
      </c>
      <c r="U5" s="4" t="s">
        <v>27</v>
      </c>
      <c r="V5" s="4" t="s">
        <v>28</v>
      </c>
      <c r="W5" s="4" t="s">
        <v>29</v>
      </c>
    </row>
    <row r="6" spans="1:25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5" x14ac:dyDescent="0.2">
      <c r="A7" s="2" t="s">
        <v>10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5" x14ac:dyDescent="0.2">
      <c r="D8" s="3" t="s">
        <v>2</v>
      </c>
      <c r="E8" s="1">
        <v>95682</v>
      </c>
      <c r="F8" s="1">
        <v>95839</v>
      </c>
      <c r="G8" s="1">
        <v>95804</v>
      </c>
      <c r="H8" s="1">
        <v>96531</v>
      </c>
      <c r="I8" s="1">
        <v>96707</v>
      </c>
      <c r="J8" s="1">
        <v>96473</v>
      </c>
      <c r="K8" s="1">
        <v>96016</v>
      </c>
      <c r="L8" s="1">
        <v>96478</v>
      </c>
      <c r="M8" s="1">
        <v>96847</v>
      </c>
      <c r="N8" s="1">
        <v>96635</v>
      </c>
      <c r="O8" s="1">
        <v>96556</v>
      </c>
      <c r="P8" s="1">
        <v>96525</v>
      </c>
      <c r="Q8" s="1">
        <v>96641</v>
      </c>
      <c r="R8" s="1">
        <v>96793</v>
      </c>
      <c r="S8" s="1">
        <v>96720</v>
      </c>
      <c r="T8" s="1">
        <v>96781</v>
      </c>
      <c r="U8" s="1">
        <v>97047</v>
      </c>
      <c r="V8" s="1">
        <v>96823</v>
      </c>
      <c r="W8" s="7">
        <v>96488</v>
      </c>
      <c r="Y8" s="1"/>
    </row>
    <row r="9" spans="1:25" x14ac:dyDescent="0.2">
      <c r="B9" s="3" t="s">
        <v>8</v>
      </c>
      <c r="D9" s="3" t="s">
        <v>3</v>
      </c>
      <c r="E9" s="1">
        <v>59317263</v>
      </c>
      <c r="F9" s="1">
        <v>49358428</v>
      </c>
      <c r="G9" s="1">
        <v>55225973</v>
      </c>
      <c r="H9" s="1">
        <v>44976796</v>
      </c>
      <c r="I9" s="1">
        <v>41891058</v>
      </c>
      <c r="J9" s="1">
        <v>44276575</v>
      </c>
      <c r="K9" s="1">
        <v>44128750</v>
      </c>
      <c r="L9" s="1">
        <v>47516478.335000001</v>
      </c>
      <c r="M9" s="1">
        <v>43424655</v>
      </c>
      <c r="N9" s="1">
        <v>43690765</v>
      </c>
      <c r="O9" s="1">
        <v>38863474</v>
      </c>
      <c r="P9" s="1">
        <v>51826907</v>
      </c>
      <c r="Q9" s="1">
        <v>66640975</v>
      </c>
      <c r="R9" s="1">
        <v>53024063</v>
      </c>
      <c r="S9" s="1">
        <v>51896628</v>
      </c>
      <c r="T9" s="1">
        <v>48113626</v>
      </c>
      <c r="U9" s="1">
        <v>42242677</v>
      </c>
      <c r="V9" s="1">
        <v>41434766</v>
      </c>
      <c r="W9" s="1">
        <v>44538184</v>
      </c>
      <c r="Y9" s="1"/>
    </row>
    <row r="10" spans="1:25" x14ac:dyDescent="0.2"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5" x14ac:dyDescent="0.2">
      <c r="D11" s="3" t="s">
        <v>2</v>
      </c>
      <c r="E11" s="1">
        <v>2</v>
      </c>
      <c r="F11" s="1">
        <v>2</v>
      </c>
      <c r="G11" s="1">
        <v>2</v>
      </c>
      <c r="H11" s="1">
        <v>2</v>
      </c>
      <c r="I11" s="1">
        <v>2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7">
        <v>1</v>
      </c>
    </row>
    <row r="12" spans="1:25" x14ac:dyDescent="0.2">
      <c r="B12" s="3" t="s">
        <v>9</v>
      </c>
      <c r="D12" s="3" t="s">
        <v>3</v>
      </c>
      <c r="E12" s="1">
        <v>228480</v>
      </c>
      <c r="F12" s="1">
        <v>221640</v>
      </c>
      <c r="G12" s="1">
        <v>190080</v>
      </c>
      <c r="H12" s="1">
        <v>213720</v>
      </c>
      <c r="I12" s="1">
        <v>43200</v>
      </c>
      <c r="J12" s="1">
        <v>20040</v>
      </c>
      <c r="K12" s="1">
        <v>213720</v>
      </c>
      <c r="L12" s="7">
        <v>32640</v>
      </c>
      <c r="M12" s="1">
        <v>34440</v>
      </c>
      <c r="N12" s="1">
        <v>26760</v>
      </c>
      <c r="O12" s="1">
        <v>22560</v>
      </c>
      <c r="P12" s="1">
        <v>20640</v>
      </c>
      <c r="Q12" s="1">
        <v>22200</v>
      </c>
      <c r="R12" s="1">
        <v>22320</v>
      </c>
      <c r="S12" s="1">
        <v>18480</v>
      </c>
      <c r="T12" s="1">
        <v>19080</v>
      </c>
      <c r="U12" s="1">
        <v>17640</v>
      </c>
      <c r="V12" s="1">
        <v>19440</v>
      </c>
      <c r="W12" s="7">
        <v>23760</v>
      </c>
    </row>
    <row r="13" spans="1:25" x14ac:dyDescent="0.2">
      <c r="A13" s="8"/>
      <c r="B13" s="8"/>
      <c r="C13" s="8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8"/>
    </row>
    <row r="14" spans="1:25" x14ac:dyDescent="0.2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5" x14ac:dyDescent="0.2">
      <c r="A15" s="2" t="s">
        <v>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5" x14ac:dyDescent="0.2">
      <c r="D16" s="3" t="s">
        <v>2</v>
      </c>
      <c r="E16" s="1">
        <f t="shared" ref="E16:L17" si="0">E8+E11</f>
        <v>95684</v>
      </c>
      <c r="F16" s="1">
        <f t="shared" si="0"/>
        <v>95841</v>
      </c>
      <c r="G16" s="1">
        <f t="shared" si="0"/>
        <v>95806</v>
      </c>
      <c r="H16" s="1">
        <f t="shared" si="0"/>
        <v>96533</v>
      </c>
      <c r="I16" s="1">
        <f t="shared" si="0"/>
        <v>96709</v>
      </c>
      <c r="J16" s="1">
        <f t="shared" si="0"/>
        <v>96474</v>
      </c>
      <c r="K16" s="1">
        <f t="shared" si="0"/>
        <v>96017</v>
      </c>
      <c r="L16" s="1">
        <f t="shared" si="0"/>
        <v>96479</v>
      </c>
      <c r="M16" s="1">
        <f t="shared" ref="M16:W17" si="1">M8+M11</f>
        <v>96848</v>
      </c>
      <c r="N16" s="1">
        <f t="shared" ref="N16:U16" si="2">N8+N11</f>
        <v>96636</v>
      </c>
      <c r="O16" s="1">
        <f t="shared" si="2"/>
        <v>96557</v>
      </c>
      <c r="P16" s="1">
        <f t="shared" si="2"/>
        <v>96526</v>
      </c>
      <c r="Q16" s="1">
        <f t="shared" si="2"/>
        <v>96642</v>
      </c>
      <c r="R16" s="1">
        <f t="shared" si="2"/>
        <v>96794</v>
      </c>
      <c r="S16" s="1">
        <f t="shared" si="2"/>
        <v>96721</v>
      </c>
      <c r="T16" s="1">
        <f t="shared" si="2"/>
        <v>96782</v>
      </c>
      <c r="U16" s="1">
        <f t="shared" si="2"/>
        <v>97048</v>
      </c>
      <c r="V16" s="1">
        <f t="shared" si="1"/>
        <v>96824</v>
      </c>
      <c r="W16" s="7">
        <f t="shared" si="1"/>
        <v>96489</v>
      </c>
    </row>
    <row r="17" spans="1:23" x14ac:dyDescent="0.2">
      <c r="A17" s="2"/>
      <c r="D17" s="3" t="s">
        <v>3</v>
      </c>
      <c r="E17" s="1">
        <f t="shared" si="0"/>
        <v>59545743</v>
      </c>
      <c r="F17" s="1">
        <f t="shared" si="0"/>
        <v>49580068</v>
      </c>
      <c r="G17" s="1">
        <f t="shared" si="0"/>
        <v>55416053</v>
      </c>
      <c r="H17" s="1">
        <f t="shared" si="0"/>
        <v>45190516</v>
      </c>
      <c r="I17" s="1">
        <f t="shared" si="0"/>
        <v>41934258</v>
      </c>
      <c r="J17" s="1">
        <f t="shared" si="0"/>
        <v>44296615</v>
      </c>
      <c r="K17" s="1">
        <f t="shared" si="0"/>
        <v>44342470</v>
      </c>
      <c r="L17" s="1">
        <f t="shared" si="0"/>
        <v>47549118.335000001</v>
      </c>
      <c r="M17" s="1">
        <f t="shared" si="1"/>
        <v>43459095</v>
      </c>
      <c r="N17" s="1">
        <f t="shared" si="1"/>
        <v>43717525</v>
      </c>
      <c r="O17" s="1">
        <f t="shared" si="1"/>
        <v>38886034</v>
      </c>
      <c r="P17" s="1">
        <f t="shared" si="1"/>
        <v>51847547</v>
      </c>
      <c r="Q17" s="1">
        <f t="shared" si="1"/>
        <v>66663175</v>
      </c>
      <c r="R17" s="1">
        <f t="shared" si="1"/>
        <v>53046383</v>
      </c>
      <c r="S17" s="1">
        <f t="shared" si="1"/>
        <v>51915108</v>
      </c>
      <c r="T17" s="1">
        <f t="shared" si="1"/>
        <v>48132706</v>
      </c>
      <c r="U17" s="1">
        <f t="shared" si="1"/>
        <v>42260317</v>
      </c>
      <c r="V17" s="1">
        <f t="shared" si="1"/>
        <v>41454206</v>
      </c>
      <c r="W17" s="1">
        <f t="shared" si="1"/>
        <v>44561944</v>
      </c>
    </row>
    <row r="18" spans="1:23" x14ac:dyDescent="0.2"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8"/>
    </row>
    <row r="19" spans="1:23" x14ac:dyDescent="0.2">
      <c r="A19" s="5"/>
      <c r="B19" s="5"/>
      <c r="C19" s="5"/>
      <c r="D19" s="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3" x14ac:dyDescent="0.2">
      <c r="A20" s="3" t="s">
        <v>4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3" x14ac:dyDescent="0.2">
      <c r="D21" s="3" t="s">
        <v>2</v>
      </c>
      <c r="E21" s="1">
        <v>12966</v>
      </c>
      <c r="F21" s="1">
        <v>13067</v>
      </c>
      <c r="G21" s="1">
        <v>13140</v>
      </c>
      <c r="H21" s="1">
        <v>13153</v>
      </c>
      <c r="I21" s="1">
        <v>13938</v>
      </c>
      <c r="J21" s="1">
        <v>13360</v>
      </c>
      <c r="K21" s="1">
        <v>13457</v>
      </c>
      <c r="L21" s="1">
        <v>13455</v>
      </c>
      <c r="M21" s="1">
        <v>13442</v>
      </c>
      <c r="N21" s="1">
        <v>13367</v>
      </c>
      <c r="O21" s="1">
        <v>13196</v>
      </c>
      <c r="P21" s="1">
        <v>13018</v>
      </c>
      <c r="Q21" s="1">
        <v>13083</v>
      </c>
      <c r="R21" s="1">
        <v>13257</v>
      </c>
      <c r="S21" s="1">
        <v>13329</v>
      </c>
      <c r="T21" s="1">
        <v>13243</v>
      </c>
      <c r="U21" s="1">
        <v>14089</v>
      </c>
      <c r="V21" s="1">
        <v>13531</v>
      </c>
      <c r="W21" s="7">
        <v>13622</v>
      </c>
    </row>
    <row r="22" spans="1:23" x14ac:dyDescent="0.2">
      <c r="D22" s="3" t="s">
        <v>3</v>
      </c>
      <c r="E22" s="1">
        <v>12253205</v>
      </c>
      <c r="F22" s="1">
        <v>10690708</v>
      </c>
      <c r="G22" s="1">
        <v>11914874</v>
      </c>
      <c r="H22" s="1">
        <v>9959479</v>
      </c>
      <c r="I22" s="1">
        <v>9451166</v>
      </c>
      <c r="J22" s="1">
        <v>10551682</v>
      </c>
      <c r="K22" s="1">
        <v>10765815</v>
      </c>
      <c r="L22" s="1">
        <v>11586378.002</v>
      </c>
      <c r="M22" s="1">
        <v>10692069</v>
      </c>
      <c r="N22" s="1">
        <v>10500941</v>
      </c>
      <c r="O22" s="1">
        <v>8905279</v>
      </c>
      <c r="P22" s="1">
        <v>10616220</v>
      </c>
      <c r="Q22" s="1">
        <v>13362477</v>
      </c>
      <c r="R22" s="1">
        <v>11483826</v>
      </c>
      <c r="S22" s="1">
        <v>11454450</v>
      </c>
      <c r="T22" s="1">
        <v>10597910</v>
      </c>
      <c r="U22" s="1">
        <v>10174818</v>
      </c>
      <c r="V22" s="1">
        <v>10283602</v>
      </c>
      <c r="W22" s="1">
        <v>11010230</v>
      </c>
    </row>
    <row r="23" spans="1:23" x14ac:dyDescent="0.2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8"/>
    </row>
    <row r="24" spans="1:23" x14ac:dyDescent="0.2">
      <c r="A24" s="5"/>
      <c r="B24" s="5"/>
      <c r="C24" s="5"/>
      <c r="D24" s="5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3" x14ac:dyDescent="0.2">
      <c r="A25" s="3" t="s">
        <v>5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3" x14ac:dyDescent="0.2">
      <c r="D26" s="3" t="s">
        <v>2</v>
      </c>
      <c r="E26" s="1">
        <v>3450</v>
      </c>
      <c r="F26" s="1">
        <v>3439</v>
      </c>
      <c r="G26" s="1">
        <v>3395</v>
      </c>
      <c r="H26" s="1">
        <v>3384</v>
      </c>
      <c r="I26" s="1">
        <v>3360</v>
      </c>
      <c r="J26" s="1">
        <v>3351</v>
      </c>
      <c r="K26" s="1">
        <v>3344</v>
      </c>
      <c r="L26" s="1">
        <v>3360</v>
      </c>
      <c r="M26" s="1">
        <v>3576</v>
      </c>
      <c r="N26" s="1">
        <v>3554</v>
      </c>
      <c r="O26" s="1">
        <v>3545</v>
      </c>
      <c r="P26" s="1">
        <v>3550</v>
      </c>
      <c r="Q26" s="1">
        <v>3562</v>
      </c>
      <c r="R26" s="1">
        <v>3547</v>
      </c>
      <c r="S26" s="1">
        <v>3501</v>
      </c>
      <c r="T26" s="1">
        <v>3466</v>
      </c>
      <c r="U26" s="1">
        <v>3442</v>
      </c>
      <c r="V26" s="1">
        <v>3433</v>
      </c>
      <c r="W26" s="7">
        <v>3427</v>
      </c>
    </row>
    <row r="27" spans="1:23" x14ac:dyDescent="0.2">
      <c r="D27" s="3" t="s">
        <v>3</v>
      </c>
      <c r="E27" s="1">
        <v>424413</v>
      </c>
      <c r="F27" s="1">
        <v>383916</v>
      </c>
      <c r="G27" s="1">
        <v>487359</v>
      </c>
      <c r="H27" s="1">
        <v>400527</v>
      </c>
      <c r="I27" s="1">
        <v>424594</v>
      </c>
      <c r="J27" s="1">
        <v>395659</v>
      </c>
      <c r="K27" s="1">
        <v>417607</v>
      </c>
      <c r="L27" s="1">
        <v>428659.79200000007</v>
      </c>
      <c r="M27" s="1">
        <v>435828</v>
      </c>
      <c r="N27" s="1">
        <v>435112</v>
      </c>
      <c r="O27" s="1">
        <v>369453</v>
      </c>
      <c r="P27" s="1">
        <v>473746</v>
      </c>
      <c r="Q27" s="1">
        <v>438191</v>
      </c>
      <c r="R27" s="1">
        <v>395973</v>
      </c>
      <c r="S27" s="1">
        <v>502576</v>
      </c>
      <c r="T27" s="1">
        <v>410232</v>
      </c>
      <c r="U27" s="1">
        <v>434956</v>
      </c>
      <c r="V27" s="1">
        <v>405341</v>
      </c>
      <c r="W27" s="1">
        <v>427972</v>
      </c>
    </row>
    <row r="28" spans="1:23" ht="13.5" thickBot="1" x14ac:dyDescent="0.25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1"/>
    </row>
    <row r="29" spans="1:23" ht="13.5" thickTop="1" x14ac:dyDescent="0.2">
      <c r="A29" s="12"/>
      <c r="B29" s="12"/>
      <c r="C29" s="12"/>
      <c r="D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3" x14ac:dyDescent="0.2">
      <c r="A30" s="3" t="s">
        <v>6</v>
      </c>
      <c r="E30" s="14"/>
      <c r="F30" s="14"/>
      <c r="G30" s="14"/>
      <c r="H30" s="15"/>
      <c r="I30" s="15"/>
      <c r="J30" s="15"/>
      <c r="K30" s="15"/>
      <c r="L30" s="15"/>
      <c r="M30" s="15"/>
      <c r="N30" s="14"/>
      <c r="O30" s="14"/>
      <c r="P30" s="14"/>
      <c r="Q30" s="14"/>
      <c r="R30" s="14"/>
      <c r="S30" s="14"/>
      <c r="T30" s="15"/>
      <c r="U30" s="15"/>
      <c r="V30" s="15"/>
    </row>
    <row r="31" spans="1:23" x14ac:dyDescent="0.2">
      <c r="D31" s="3" t="s">
        <v>2</v>
      </c>
      <c r="E31" s="1">
        <f t="shared" ref="E31:L32" si="3">E26+E21+E16</f>
        <v>112100</v>
      </c>
      <c r="F31" s="1">
        <f t="shared" si="3"/>
        <v>112347</v>
      </c>
      <c r="G31" s="1">
        <f t="shared" si="3"/>
        <v>112341</v>
      </c>
      <c r="H31" s="1">
        <f t="shared" si="3"/>
        <v>113070</v>
      </c>
      <c r="I31" s="1">
        <f t="shared" si="3"/>
        <v>114007</v>
      </c>
      <c r="J31" s="1">
        <f t="shared" si="3"/>
        <v>113185</v>
      </c>
      <c r="K31" s="1">
        <f t="shared" si="3"/>
        <v>112818</v>
      </c>
      <c r="L31" s="1">
        <f t="shared" si="3"/>
        <v>113294</v>
      </c>
      <c r="M31" s="1">
        <f t="shared" ref="M31:V31" si="4">M26+M21+M16</f>
        <v>113866</v>
      </c>
      <c r="N31" s="1">
        <f t="shared" si="4"/>
        <v>113557</v>
      </c>
      <c r="O31" s="1">
        <f t="shared" si="4"/>
        <v>113298</v>
      </c>
      <c r="P31" s="1">
        <f t="shared" si="4"/>
        <v>113094</v>
      </c>
      <c r="Q31" s="1">
        <f t="shared" si="4"/>
        <v>113287</v>
      </c>
      <c r="R31" s="1">
        <f t="shared" si="4"/>
        <v>113598</v>
      </c>
      <c r="S31" s="1">
        <f t="shared" si="4"/>
        <v>113551</v>
      </c>
      <c r="T31" s="1">
        <f t="shared" si="4"/>
        <v>113491</v>
      </c>
      <c r="U31" s="1">
        <f t="shared" si="4"/>
        <v>114579</v>
      </c>
      <c r="V31" s="1">
        <f t="shared" si="4"/>
        <v>113788</v>
      </c>
      <c r="W31" s="7">
        <f t="shared" ref="W31" si="5">W26+W21+W16</f>
        <v>113538</v>
      </c>
    </row>
    <row r="32" spans="1:23" x14ac:dyDescent="0.2">
      <c r="D32" s="3" t="s">
        <v>3</v>
      </c>
      <c r="E32" s="1">
        <f t="shared" si="3"/>
        <v>72223361</v>
      </c>
      <c r="F32" s="1">
        <f t="shared" si="3"/>
        <v>60654692</v>
      </c>
      <c r="G32" s="1">
        <f t="shared" si="3"/>
        <v>67818286</v>
      </c>
      <c r="H32" s="1">
        <f t="shared" si="3"/>
        <v>55550522</v>
      </c>
      <c r="I32" s="1">
        <f t="shared" si="3"/>
        <v>51810018</v>
      </c>
      <c r="J32" s="1">
        <f t="shared" si="3"/>
        <v>55243956</v>
      </c>
      <c r="K32" s="1">
        <f t="shared" si="3"/>
        <v>55525892</v>
      </c>
      <c r="L32" s="1">
        <f t="shared" si="3"/>
        <v>59564156.129000001</v>
      </c>
      <c r="M32" s="1">
        <f t="shared" ref="M32:V32" si="6">M27+M22+M17</f>
        <v>54586992</v>
      </c>
      <c r="N32" s="1">
        <f t="shared" si="6"/>
        <v>54653578</v>
      </c>
      <c r="O32" s="1">
        <f t="shared" si="6"/>
        <v>48160766</v>
      </c>
      <c r="P32" s="1">
        <f t="shared" si="6"/>
        <v>62937513</v>
      </c>
      <c r="Q32" s="1">
        <f t="shared" si="6"/>
        <v>80463843</v>
      </c>
      <c r="R32" s="1">
        <f t="shared" si="6"/>
        <v>64926182</v>
      </c>
      <c r="S32" s="1">
        <f t="shared" si="6"/>
        <v>63872134</v>
      </c>
      <c r="T32" s="1">
        <f t="shared" si="6"/>
        <v>59140848</v>
      </c>
      <c r="U32" s="1">
        <f t="shared" si="6"/>
        <v>52870091</v>
      </c>
      <c r="V32" s="1">
        <f t="shared" si="6"/>
        <v>52143149</v>
      </c>
      <c r="W32" s="1">
        <f t="shared" ref="W32" si="7">W27+W22+W17</f>
        <v>56000146</v>
      </c>
    </row>
    <row r="33" spans="1:23" ht="13.5" thickBot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3.5" thickTop="1" x14ac:dyDescent="0.2"/>
    <row r="36" spans="1:23" x14ac:dyDescent="0.2">
      <c r="W36" s="16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DUTRA, STEVEN</cp:lastModifiedBy>
  <dcterms:created xsi:type="dcterms:W3CDTF">2013-04-12T17:06:21Z</dcterms:created>
  <dcterms:modified xsi:type="dcterms:W3CDTF">2018-08-17T12:51:23Z</dcterms:modified>
</cp:coreProperties>
</file>