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1020" windowWidth="19420" windowHeight="6720" firstSheet="1" activeTab="1"/>
  </bookViews>
  <sheets>
    <sheet name="Cognos_Office_Connection_Cache" sheetId="7" state="veryHidden" r:id="rId1"/>
    <sheet name="BillingDeterminants_AllCusts" sheetId="6" r:id="rId2"/>
  </sheets>
  <definedNames>
    <definedName name="ID" localSheetId="1" hidden="1">"20e7253e-3a97-491e-ae91-042e8a4931d3"</definedName>
    <definedName name="ID" localSheetId="0" hidden="1">"3c7b0b29-18e8-460a-8cbb-3477c937792c"</definedName>
  </definedNames>
  <calcPr calcId="145621"/>
</workbook>
</file>

<file path=xl/calcChain.xml><?xml version="1.0" encoding="utf-8"?>
<calcChain xmlns="http://schemas.openxmlformats.org/spreadsheetml/2006/main">
  <c r="F20" i="6" l="1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E21" i="6"/>
  <c r="E22" i="6"/>
  <c r="E20" i="6"/>
</calcChain>
</file>

<file path=xl/sharedStrings.xml><?xml version="1.0" encoding="utf-8"?>
<sst xmlns="http://schemas.openxmlformats.org/spreadsheetml/2006/main" count="18" uniqueCount="12">
  <si>
    <t>meters</t>
  </si>
  <si>
    <t>demand</t>
  </si>
  <si>
    <t>energy</t>
  </si>
  <si>
    <t>Total Medium Class Billing Determinants</t>
  </si>
  <si>
    <t>Medium Standard Offer Group Billing Determinants, All Customers</t>
  </si>
  <si>
    <t>Class</t>
  </si>
  <si>
    <t>Voltage</t>
  </si>
  <si>
    <t>Secondary Voltage</t>
  </si>
  <si>
    <t>Primary Voltage</t>
  </si>
  <si>
    <t>Total Medium Secondary</t>
  </si>
  <si>
    <t>Total Medium Primary</t>
  </si>
  <si>
    <t>Versant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</si>
</sst>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d\-mmm\-yy;@"/>
    <numFmt numFmtId="165" formatCode="0.00000000"/>
    <numFmt numFmtId="166" formatCode="[$-409]mmm\-yy;@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7">
    <xf numFmtId="0" fontId="0" fillId="0" borderId="0"/>
    <xf numFmtId="0" fontId="3" fillId="0" borderId="4" applyNumberFormat="0" applyFill="0" applyProtection="0">
      <alignment horizontal="center" vertical="center"/>
    </xf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3" fillId="0" borderId="4" applyAlignment="0" applyProtection="0"/>
    <xf numFmtId="0" fontId="3" fillId="0" borderId="6" applyNumberFormat="0" applyAlignment="0" applyProtection="0"/>
    <xf numFmtId="3" fontId="3" fillId="0" borderId="4" applyAlignment="0" applyProtection="0"/>
    <xf numFmtId="0" fontId="3" fillId="0" borderId="4" applyNumberFormat="0" applyAlignment="0" applyProtection="0"/>
    <xf numFmtId="0" fontId="3" fillId="0" borderId="6" applyNumberFormat="0" applyAlignment="0" applyProtection="0"/>
    <xf numFmtId="0" fontId="3" fillId="0" borderId="4" applyNumberFormat="0" applyAlignment="0" applyProtection="0"/>
    <xf numFmtId="0" fontId="3" fillId="0" borderId="4" applyNumberFormat="0" applyAlignment="0" applyProtection="0"/>
    <xf numFmtId="0" fontId="3" fillId="0" borderId="4" applyNumberFormat="0" applyFill="0" applyAlignment="0" applyProtection="0"/>
    <xf numFmtId="3" fontId="4" fillId="0" borderId="0" applyFill="0" applyBorder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5" applyFill="0" applyAlignment="0" applyProtection="0"/>
    <xf numFmtId="3" fontId="4" fillId="0" borderId="5" applyFill="0" applyAlignment="0" applyProtection="0"/>
    <xf numFmtId="3" fontId="4" fillId="0" borderId="5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167" fontId="5" fillId="0" borderId="7">
      <alignment horizontal="center" vertical="center"/>
    </xf>
    <xf numFmtId="0" fontId="4" fillId="0" borderId="5">
      <alignment horizontal="right" vertical="center"/>
    </xf>
    <xf numFmtId="3" fontId="4" fillId="2" borderId="5">
      <alignment horizontal="center" vertical="center"/>
    </xf>
    <xf numFmtId="0" fontId="4" fillId="2" borderId="5">
      <alignment horizontal="right" vertical="center"/>
    </xf>
    <xf numFmtId="0" fontId="3" fillId="0" borderId="6">
      <alignment horizontal="left" vertical="center"/>
    </xf>
    <xf numFmtId="0" fontId="3" fillId="0" borderId="4">
      <alignment horizontal="center" vertical="center"/>
    </xf>
    <xf numFmtId="0" fontId="5" fillId="0" borderId="8">
      <alignment horizontal="center" vertical="center"/>
    </xf>
    <xf numFmtId="0" fontId="4" fillId="3" borderId="5"/>
    <xf numFmtId="3" fontId="6" fillId="0" borderId="5"/>
    <xf numFmtId="3" fontId="7" fillId="0" borderId="5"/>
    <xf numFmtId="0" fontId="3" fillId="0" borderId="4">
      <alignment horizontal="left" vertical="top"/>
    </xf>
    <xf numFmtId="0" fontId="8" fillId="0" borderId="5"/>
    <xf numFmtId="0" fontId="3" fillId="0" borderId="4">
      <alignment horizontal="left" vertical="center"/>
    </xf>
    <xf numFmtId="0" fontId="4" fillId="2" borderId="9"/>
    <xf numFmtId="3" fontId="4" fillId="0" borderId="5">
      <alignment horizontal="right" vertical="center"/>
    </xf>
    <xf numFmtId="0" fontId="3" fillId="0" borderId="4">
      <alignment horizontal="right" vertical="center"/>
    </xf>
    <xf numFmtId="0" fontId="4" fillId="0" borderId="8">
      <alignment horizontal="center" vertical="center"/>
    </xf>
    <xf numFmtId="3" fontId="4" fillId="0" borderId="5"/>
    <xf numFmtId="3" fontId="4" fillId="0" borderId="5"/>
    <xf numFmtId="0" fontId="4" fillId="0" borderId="8">
      <alignment horizontal="center" vertical="center" wrapText="1"/>
    </xf>
    <xf numFmtId="0" fontId="9" fillId="0" borderId="8">
      <alignment horizontal="left" vertical="center" indent="1"/>
    </xf>
    <xf numFmtId="0" fontId="10" fillId="0" borderId="5"/>
    <xf numFmtId="0" fontId="3" fillId="0" borderId="6">
      <alignment horizontal="left" vertical="center"/>
    </xf>
    <xf numFmtId="3" fontId="4" fillId="0" borderId="5">
      <alignment horizontal="center" vertical="center"/>
    </xf>
    <xf numFmtId="0" fontId="3" fillId="0" borderId="4">
      <alignment horizontal="center" vertical="center"/>
    </xf>
    <xf numFmtId="0" fontId="3" fillId="0" borderId="4">
      <alignment horizontal="center" vertical="center"/>
    </xf>
    <xf numFmtId="0" fontId="3" fillId="0" borderId="6">
      <alignment horizontal="left" vertical="center"/>
    </xf>
    <xf numFmtId="0" fontId="3" fillId="0" borderId="6">
      <alignment horizontal="left" vertical="center"/>
    </xf>
    <xf numFmtId="0" fontId="11" fillId="0" borderId="5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0" xfId="0" applyNumberFormat="1"/>
    <xf numFmtId="165" fontId="0" fillId="0" borderId="0" xfId="0" applyNumberFormat="1"/>
    <xf numFmtId="164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166" fontId="2" fillId="0" borderId="3" xfId="0" applyNumberFormat="1" applyFon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</cellXfs>
  <cellStyles count="57">
    <cellStyle name="AF Column - IBM Cognos" xfId="1"/>
    <cellStyle name="AF Data - IBM Cognos" xfId="2"/>
    <cellStyle name="AF Data 0 - IBM Cognos" xfId="3"/>
    <cellStyle name="AF Data 1 - IBM Cognos" xfId="4"/>
    <cellStyle name="AF Data 2 - IBM Cognos" xfId="5"/>
    <cellStyle name="AF Data 3 - IBM Cognos" xfId="6"/>
    <cellStyle name="AF Data 4 - IBM Cognos" xfId="7"/>
    <cellStyle name="AF Data 5 - IBM Cognos" xfId="8"/>
    <cellStyle name="AF Data Leaf - IBM Cognos" xfId="9"/>
    <cellStyle name="AF Header - IBM Cognos" xfId="10"/>
    <cellStyle name="AF Header 0 - IBM Cognos" xfId="11"/>
    <cellStyle name="AF Header 1 - IBM Cognos" xfId="12"/>
    <cellStyle name="AF Header 2 - IBM Cognos" xfId="13"/>
    <cellStyle name="AF Header 3 - IBM Cognos" xfId="14"/>
    <cellStyle name="AF Header 4 - IBM Cognos" xfId="15"/>
    <cellStyle name="AF Header 5 - IBM Cognos" xfId="16"/>
    <cellStyle name="AF Header Leaf - IBM Cognos" xfId="17"/>
    <cellStyle name="AF Row - IBM Cognos" xfId="18"/>
    <cellStyle name="AF Row 0 - IBM Cognos" xfId="19"/>
    <cellStyle name="AF Row 1 - IBM Cognos" xfId="20"/>
    <cellStyle name="AF Row 2 - IBM Cognos" xfId="21"/>
    <cellStyle name="AF Row 3 - IBM Cognos" xfId="22"/>
    <cellStyle name="AF Row 4 - IBM Cognos" xfId="23"/>
    <cellStyle name="AF Row 5 - IBM Cognos" xfId="24"/>
    <cellStyle name="AF Row Leaf - IBM Cognos" xfId="25"/>
    <cellStyle name="AF Subnm - IBM Cognos" xfId="26"/>
    <cellStyle name="AF Title - IBM Cognos" xfId="27"/>
    <cellStyle name="CAFE Subnm Parameter" xfId="28"/>
    <cellStyle name="Calculated Column - IBM Cognos" xfId="29"/>
    <cellStyle name="Calculated Column Name - IBM Cognos" xfId="30"/>
    <cellStyle name="Calculated Row - IBM Cognos" xfId="31"/>
    <cellStyle name="Calculated Row Name - IBM Cognos" xfId="32"/>
    <cellStyle name="Column Name - IBM Cognos" xfId="33"/>
    <cellStyle name="Column Template - IBM Cognos" xfId="34"/>
    <cellStyle name="Differs From Base - IBM Cognos" xfId="35"/>
    <cellStyle name="Edit - IBM Cognos" xfId="36"/>
    <cellStyle name="Formula - IBM Cognos" xfId="37"/>
    <cellStyle name="Group Name - IBM Cognos" xfId="38"/>
    <cellStyle name="Hold Values - IBM Cognos" xfId="39"/>
    <cellStyle name="List Name - IBM Cognos" xfId="40"/>
    <cellStyle name="Locked - IBM Cognos" xfId="41"/>
    <cellStyle name="Measure - IBM Cognos" xfId="42"/>
    <cellStyle name="Measure Header - IBM Cognos" xfId="43"/>
    <cellStyle name="Measure Name - IBM Cognos" xfId="44"/>
    <cellStyle name="Measure Summary - IBM Cognos" xfId="45"/>
    <cellStyle name="Measure Summary TM1 - IBM Cognos" xfId="46"/>
    <cellStyle name="Measure Template - IBM Cognos" xfId="47"/>
    <cellStyle name="More - IBM Cognos" xfId="48"/>
    <cellStyle name="Normal" xfId="0" builtinId="0" customBuiltin="1"/>
    <cellStyle name="Pending Change - IBM Cognos" xfId="49"/>
    <cellStyle name="Row Name - IBM Cognos" xfId="50"/>
    <cellStyle name="Row Template - IBM Cognos" xfId="51"/>
    <cellStyle name="Summary Column Name - IBM Cognos" xfId="52"/>
    <cellStyle name="Summary Column Name TM1 - IBM Cognos" xfId="53"/>
    <cellStyle name="Summary Row Name - IBM Cognos" xfId="54"/>
    <cellStyle name="Summary Row Name TM1 - IBM Cognos" xfId="55"/>
    <cellStyle name="Unsaved Change - IBM Cognos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CafeStyleVersion" r:id="rId1"/>
    <customPr name="LastTupleSet_COR_Mappings" r:id="rId2"/>
    <customPr name="originalName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abSelected="1" workbookViewId="0"/>
  </sheetViews>
  <sheetFormatPr defaultRowHeight="14.5" x14ac:dyDescent="0.35"/>
  <cols>
    <col min="3" max="4" width="10.1796875" customWidth="1"/>
    <col min="5" max="21" width="10.54296875" customWidth="1"/>
    <col min="22" max="22" width="11.1796875" customWidth="1"/>
    <col min="23" max="23" width="10.1796875" customWidth="1"/>
  </cols>
  <sheetData>
    <row r="1" spans="1:23" ht="15" x14ac:dyDescent="0.25">
      <c r="A1" s="1" t="s">
        <v>11</v>
      </c>
    </row>
    <row r="3" spans="1:23" ht="15" x14ac:dyDescent="0.25">
      <c r="A3" t="s">
        <v>4</v>
      </c>
    </row>
    <row r="4" spans="1:23" ht="15.75" thickBot="1" x14ac:dyDescent="0.3"/>
    <row r="5" spans="1:23" ht="16.5" thickTop="1" thickBot="1" x14ac:dyDescent="0.3">
      <c r="A5" s="4" t="s">
        <v>5</v>
      </c>
      <c r="B5" s="4" t="s">
        <v>6</v>
      </c>
      <c r="C5" s="4"/>
      <c r="D5" s="4"/>
      <c r="E5" s="10">
        <v>43466</v>
      </c>
      <c r="F5" s="10">
        <v>43497</v>
      </c>
      <c r="G5" s="10">
        <v>43525</v>
      </c>
      <c r="H5" s="10">
        <v>43556</v>
      </c>
      <c r="I5" s="10">
        <v>43586</v>
      </c>
      <c r="J5" s="10">
        <v>43617</v>
      </c>
      <c r="K5" s="10">
        <v>43647</v>
      </c>
      <c r="L5" s="10">
        <v>43678</v>
      </c>
      <c r="M5" s="10">
        <v>43709</v>
      </c>
      <c r="N5" s="10">
        <v>43739</v>
      </c>
      <c r="O5" s="10">
        <v>43770</v>
      </c>
      <c r="P5" s="10">
        <v>43800</v>
      </c>
      <c r="Q5" s="10">
        <v>43831</v>
      </c>
      <c r="R5" s="10">
        <v>43862</v>
      </c>
      <c r="S5" s="10">
        <v>43891</v>
      </c>
      <c r="T5" s="10">
        <v>43922</v>
      </c>
      <c r="U5" s="10">
        <v>43952</v>
      </c>
      <c r="V5" s="10">
        <v>43983</v>
      </c>
      <c r="W5" s="10">
        <v>44013</v>
      </c>
    </row>
    <row r="6" spans="1:23" ht="15.75" thickTop="1" x14ac:dyDescent="0.25"/>
    <row r="7" spans="1:23" ht="15" x14ac:dyDescent="0.25">
      <c r="A7" s="1" t="s">
        <v>9</v>
      </c>
    </row>
    <row r="8" spans="1:23" x14ac:dyDescent="0.35">
      <c r="D8" t="s">
        <v>0</v>
      </c>
      <c r="E8" s="11">
        <v>1702</v>
      </c>
      <c r="F8" s="11">
        <v>1708</v>
      </c>
      <c r="G8" s="11">
        <v>1700</v>
      </c>
      <c r="H8" s="11">
        <v>1745</v>
      </c>
      <c r="I8" s="11">
        <v>1757</v>
      </c>
      <c r="J8" s="11">
        <v>1755</v>
      </c>
      <c r="K8" s="11">
        <v>1755</v>
      </c>
      <c r="L8" s="11">
        <v>1753</v>
      </c>
      <c r="M8" s="11">
        <v>1744</v>
      </c>
      <c r="N8" s="11">
        <v>1717</v>
      </c>
      <c r="O8" s="11">
        <v>1688</v>
      </c>
      <c r="P8" s="11">
        <v>1681</v>
      </c>
      <c r="Q8" s="11">
        <v>1671</v>
      </c>
      <c r="R8" s="11">
        <v>1673</v>
      </c>
      <c r="S8" s="11">
        <v>1677</v>
      </c>
      <c r="T8" s="11">
        <v>1697</v>
      </c>
      <c r="U8" s="11">
        <v>1698</v>
      </c>
      <c r="V8" s="11">
        <v>1701</v>
      </c>
      <c r="W8" s="11">
        <v>1693</v>
      </c>
    </row>
    <row r="9" spans="1:23" x14ac:dyDescent="0.35">
      <c r="B9" t="s">
        <v>7</v>
      </c>
      <c r="D9" t="s">
        <v>1</v>
      </c>
      <c r="E9" s="11">
        <v>95698.394000000044</v>
      </c>
      <c r="F9" s="11">
        <v>91135.833000000086</v>
      </c>
      <c r="G9" s="11">
        <v>91189.120999999999</v>
      </c>
      <c r="H9" s="11">
        <v>92374.707000000009</v>
      </c>
      <c r="I9" s="11">
        <v>94894.370000000024</v>
      </c>
      <c r="J9" s="11">
        <v>99997.772999999986</v>
      </c>
      <c r="K9" s="11">
        <v>105279.10700000011</v>
      </c>
      <c r="L9" s="11">
        <v>108201.9150000001</v>
      </c>
      <c r="M9" s="11">
        <v>104931.2790000003</v>
      </c>
      <c r="N9" s="11">
        <v>106125.50500000011</v>
      </c>
      <c r="O9" s="11">
        <v>88947.307999999975</v>
      </c>
      <c r="P9" s="11">
        <v>96372.174999999974</v>
      </c>
      <c r="Q9" s="11">
        <v>95989.540000000125</v>
      </c>
      <c r="R9" s="11">
        <v>87308.866999999911</v>
      </c>
      <c r="S9" s="11">
        <v>90709.531999999919</v>
      </c>
      <c r="T9" s="11">
        <v>88934.93800000014</v>
      </c>
      <c r="U9" s="11">
        <v>80938.27099999995</v>
      </c>
      <c r="V9" s="11">
        <v>91533.765999999901</v>
      </c>
      <c r="W9" s="11">
        <v>98577.335999999996</v>
      </c>
    </row>
    <row r="10" spans="1:23" x14ac:dyDescent="0.35">
      <c r="D10" t="s">
        <v>2</v>
      </c>
      <c r="E10" s="11">
        <v>32479730</v>
      </c>
      <c r="F10" s="11">
        <v>30344212</v>
      </c>
      <c r="G10" s="11">
        <v>30950057</v>
      </c>
      <c r="H10" s="11">
        <v>30005556</v>
      </c>
      <c r="I10" s="11">
        <v>29442882</v>
      </c>
      <c r="J10" s="11">
        <v>30949526</v>
      </c>
      <c r="K10" s="11">
        <v>32495294.039999999</v>
      </c>
      <c r="L10" s="11">
        <v>36802829</v>
      </c>
      <c r="M10" s="11">
        <v>33667555</v>
      </c>
      <c r="N10" s="11">
        <v>31175769</v>
      </c>
      <c r="O10" s="11">
        <v>26951927</v>
      </c>
      <c r="P10" s="11">
        <v>32800358</v>
      </c>
      <c r="Q10" s="11">
        <v>32967449</v>
      </c>
      <c r="R10" s="11">
        <v>29017069</v>
      </c>
      <c r="S10" s="11">
        <v>29768664</v>
      </c>
      <c r="T10" s="11">
        <v>27563732</v>
      </c>
      <c r="U10" s="11">
        <v>23501422</v>
      </c>
      <c r="V10" s="11">
        <v>26792676</v>
      </c>
      <c r="W10" s="11">
        <v>60572163.341999948</v>
      </c>
    </row>
    <row r="11" spans="1:23" ht="15" x14ac:dyDescent="0.25">
      <c r="A11" s="2"/>
      <c r="B11" s="2"/>
      <c r="C11" s="2"/>
      <c r="D11" s="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5" x14ac:dyDescent="0.25"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5" x14ac:dyDescent="0.25">
      <c r="A13" s="1" t="s">
        <v>10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x14ac:dyDescent="0.35">
      <c r="D14" t="s">
        <v>0</v>
      </c>
      <c r="E14" s="11">
        <v>97</v>
      </c>
      <c r="F14" s="11">
        <v>97</v>
      </c>
      <c r="G14" s="11">
        <v>97</v>
      </c>
      <c r="H14" s="11">
        <v>104</v>
      </c>
      <c r="I14" s="11">
        <v>104</v>
      </c>
      <c r="J14" s="11">
        <v>104</v>
      </c>
      <c r="K14" s="11">
        <v>105</v>
      </c>
      <c r="L14" s="11">
        <v>105</v>
      </c>
      <c r="M14" s="11">
        <v>103</v>
      </c>
      <c r="N14" s="11">
        <v>98</v>
      </c>
      <c r="O14" s="11">
        <v>97</v>
      </c>
      <c r="P14" s="11">
        <v>97</v>
      </c>
      <c r="Q14" s="11">
        <v>97</v>
      </c>
      <c r="R14" s="11">
        <v>97</v>
      </c>
      <c r="S14" s="11">
        <v>100</v>
      </c>
      <c r="T14" s="11">
        <v>102</v>
      </c>
      <c r="U14" s="11">
        <v>102</v>
      </c>
      <c r="V14" s="11">
        <v>103</v>
      </c>
      <c r="W14" s="11">
        <v>103</v>
      </c>
    </row>
    <row r="15" spans="1:23" x14ac:dyDescent="0.35">
      <c r="B15" t="s">
        <v>8</v>
      </c>
      <c r="D15" t="s">
        <v>1</v>
      </c>
      <c r="E15" s="11">
        <v>12629.492</v>
      </c>
      <c r="F15" s="11">
        <v>10915.358</v>
      </c>
      <c r="G15" s="11">
        <v>11139.444</v>
      </c>
      <c r="H15" s="11">
        <v>11442.683999999999</v>
      </c>
      <c r="I15" s="11">
        <v>11484.132</v>
      </c>
      <c r="J15" s="11">
        <v>11391.281000000001</v>
      </c>
      <c r="K15" s="11">
        <v>11271.224</v>
      </c>
      <c r="L15" s="11">
        <v>11993.06900000001</v>
      </c>
      <c r="M15" s="11">
        <v>12147.189</v>
      </c>
      <c r="N15" s="11">
        <v>12138.063</v>
      </c>
      <c r="O15" s="11">
        <v>9978.1520000000037</v>
      </c>
      <c r="P15" s="11">
        <v>11469.188</v>
      </c>
      <c r="Q15" s="11">
        <v>11384.593999999999</v>
      </c>
      <c r="R15" s="11">
        <v>10040.454</v>
      </c>
      <c r="S15" s="11">
        <v>10567.572</v>
      </c>
      <c r="T15" s="11">
        <v>9507.0199999999968</v>
      </c>
      <c r="U15" s="11">
        <v>8799.5169999999998</v>
      </c>
      <c r="V15" s="11">
        <v>9432.5330000000031</v>
      </c>
      <c r="W15" s="11">
        <v>9924.6129999999957</v>
      </c>
    </row>
    <row r="16" spans="1:23" x14ac:dyDescent="0.35">
      <c r="D16" t="s">
        <v>2</v>
      </c>
      <c r="E16" s="11">
        <v>4571056</v>
      </c>
      <c r="F16" s="11">
        <v>4088731</v>
      </c>
      <c r="G16" s="11">
        <v>4177358</v>
      </c>
      <c r="H16" s="11">
        <v>3995519</v>
      </c>
      <c r="I16" s="11">
        <v>3752223</v>
      </c>
      <c r="J16" s="11">
        <v>3986797</v>
      </c>
      <c r="K16" s="11">
        <v>3651290</v>
      </c>
      <c r="L16" s="11">
        <v>4354916</v>
      </c>
      <c r="M16" s="11">
        <v>4049414</v>
      </c>
      <c r="N16" s="11">
        <v>3848664</v>
      </c>
      <c r="O16" s="11">
        <v>3272879</v>
      </c>
      <c r="P16" s="11">
        <v>4050659</v>
      </c>
      <c r="Q16" s="11">
        <v>4219738</v>
      </c>
      <c r="R16" s="11">
        <v>3640012</v>
      </c>
      <c r="S16" s="11">
        <v>3667466</v>
      </c>
      <c r="T16" s="11">
        <v>3339725</v>
      </c>
      <c r="U16" s="11">
        <v>2974689</v>
      </c>
      <c r="V16" s="11">
        <v>3049720</v>
      </c>
      <c r="W16" s="11">
        <v>3560460</v>
      </c>
    </row>
    <row r="17" spans="1:23" ht="15.75" thickBot="1" x14ac:dyDescent="0.3">
      <c r="A17" s="3"/>
      <c r="B17" s="3"/>
      <c r="C17" s="3"/>
      <c r="D17" s="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15.75" thickTop="1" x14ac:dyDescent="0.25"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15" x14ac:dyDescent="0.25">
      <c r="A19" t="s">
        <v>3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x14ac:dyDescent="0.35">
      <c r="D20" t="s">
        <v>0</v>
      </c>
      <c r="E20" s="11">
        <f>E8+E14</f>
        <v>1799</v>
      </c>
      <c r="F20" s="11">
        <f t="shared" ref="F20:W22" si="0">F8+F14</f>
        <v>1805</v>
      </c>
      <c r="G20" s="11">
        <f t="shared" si="0"/>
        <v>1797</v>
      </c>
      <c r="H20" s="11">
        <f t="shared" si="0"/>
        <v>1849</v>
      </c>
      <c r="I20" s="11">
        <f t="shared" si="0"/>
        <v>1861</v>
      </c>
      <c r="J20" s="11">
        <f t="shared" si="0"/>
        <v>1859</v>
      </c>
      <c r="K20" s="11">
        <f t="shared" si="0"/>
        <v>1860</v>
      </c>
      <c r="L20" s="11">
        <f t="shared" si="0"/>
        <v>1858</v>
      </c>
      <c r="M20" s="11">
        <f t="shared" si="0"/>
        <v>1847</v>
      </c>
      <c r="N20" s="11">
        <f t="shared" si="0"/>
        <v>1815</v>
      </c>
      <c r="O20" s="11">
        <f t="shared" si="0"/>
        <v>1785</v>
      </c>
      <c r="P20" s="11">
        <f t="shared" si="0"/>
        <v>1778</v>
      </c>
      <c r="Q20" s="11">
        <f t="shared" si="0"/>
        <v>1768</v>
      </c>
      <c r="R20" s="11">
        <f t="shared" si="0"/>
        <v>1770</v>
      </c>
      <c r="S20" s="11">
        <f t="shared" si="0"/>
        <v>1777</v>
      </c>
      <c r="T20" s="11">
        <f t="shared" si="0"/>
        <v>1799</v>
      </c>
      <c r="U20" s="11">
        <f t="shared" si="0"/>
        <v>1800</v>
      </c>
      <c r="V20" s="11">
        <f t="shared" si="0"/>
        <v>1804</v>
      </c>
      <c r="W20" s="11">
        <f t="shared" si="0"/>
        <v>1796</v>
      </c>
    </row>
    <row r="21" spans="1:23" x14ac:dyDescent="0.35">
      <c r="D21" t="s">
        <v>1</v>
      </c>
      <c r="E21" s="11">
        <f t="shared" ref="E21:T22" si="1">E9+E15</f>
        <v>108327.88600000004</v>
      </c>
      <c r="F21" s="11">
        <f t="shared" si="1"/>
        <v>102051.19100000008</v>
      </c>
      <c r="G21" s="11">
        <f t="shared" si="1"/>
        <v>102328.565</v>
      </c>
      <c r="H21" s="11">
        <f t="shared" si="1"/>
        <v>103817.391</v>
      </c>
      <c r="I21" s="11">
        <f t="shared" si="1"/>
        <v>106378.50200000002</v>
      </c>
      <c r="J21" s="11">
        <f t="shared" si="1"/>
        <v>111389.05399999999</v>
      </c>
      <c r="K21" s="11">
        <f t="shared" si="1"/>
        <v>116550.33100000011</v>
      </c>
      <c r="L21" s="11">
        <f t="shared" si="1"/>
        <v>120194.98400000011</v>
      </c>
      <c r="M21" s="11">
        <f t="shared" si="1"/>
        <v>117078.4680000003</v>
      </c>
      <c r="N21" s="11">
        <f t="shared" si="1"/>
        <v>118263.5680000001</v>
      </c>
      <c r="O21" s="11">
        <f t="shared" si="1"/>
        <v>98925.459999999977</v>
      </c>
      <c r="P21" s="11">
        <f t="shared" si="1"/>
        <v>107841.36299999997</v>
      </c>
      <c r="Q21" s="11">
        <f t="shared" si="1"/>
        <v>107374.13400000012</v>
      </c>
      <c r="R21" s="11">
        <f t="shared" si="1"/>
        <v>97349.320999999909</v>
      </c>
      <c r="S21" s="11">
        <f t="shared" si="1"/>
        <v>101277.10399999992</v>
      </c>
      <c r="T21" s="11">
        <f t="shared" si="1"/>
        <v>98441.95800000013</v>
      </c>
      <c r="U21" s="11">
        <f t="shared" si="0"/>
        <v>89737.787999999942</v>
      </c>
      <c r="V21" s="11">
        <f t="shared" si="0"/>
        <v>100966.29899999991</v>
      </c>
      <c r="W21" s="11">
        <f t="shared" si="0"/>
        <v>108501.94899999999</v>
      </c>
    </row>
    <row r="22" spans="1:23" x14ac:dyDescent="0.35">
      <c r="D22" t="s">
        <v>2</v>
      </c>
      <c r="E22" s="11">
        <f t="shared" si="1"/>
        <v>37050786</v>
      </c>
      <c r="F22" s="11">
        <f t="shared" si="0"/>
        <v>34432943</v>
      </c>
      <c r="G22" s="11">
        <f t="shared" si="0"/>
        <v>35127415</v>
      </c>
      <c r="H22" s="11">
        <f t="shared" si="0"/>
        <v>34001075</v>
      </c>
      <c r="I22" s="11">
        <f t="shared" si="0"/>
        <v>33195105</v>
      </c>
      <c r="J22" s="11">
        <f t="shared" si="0"/>
        <v>34936323</v>
      </c>
      <c r="K22" s="11">
        <f t="shared" si="0"/>
        <v>36146584.039999999</v>
      </c>
      <c r="L22" s="11">
        <f t="shared" si="0"/>
        <v>41157745</v>
      </c>
      <c r="M22" s="11">
        <f t="shared" si="0"/>
        <v>37716969</v>
      </c>
      <c r="N22" s="11">
        <f t="shared" si="0"/>
        <v>35024433</v>
      </c>
      <c r="O22" s="11">
        <f t="shared" si="0"/>
        <v>30224806</v>
      </c>
      <c r="P22" s="11">
        <f t="shared" si="0"/>
        <v>36851017</v>
      </c>
      <c r="Q22" s="11">
        <f t="shared" si="0"/>
        <v>37187187</v>
      </c>
      <c r="R22" s="11">
        <f t="shared" si="0"/>
        <v>32657081</v>
      </c>
      <c r="S22" s="11">
        <f t="shared" si="0"/>
        <v>33436130</v>
      </c>
      <c r="T22" s="11">
        <f t="shared" si="0"/>
        <v>30903457</v>
      </c>
      <c r="U22" s="11">
        <f t="shared" si="0"/>
        <v>26476111</v>
      </c>
      <c r="V22" s="11">
        <f t="shared" si="0"/>
        <v>29842396</v>
      </c>
      <c r="W22" s="11">
        <f t="shared" si="0"/>
        <v>64132623.341999948</v>
      </c>
    </row>
    <row r="23" spans="1:23" ht="15" thickBo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" thickTop="1" x14ac:dyDescent="0.35"/>
    <row r="26" spans="1:23" x14ac:dyDescent="0.35">
      <c r="B26" s="1"/>
    </row>
    <row r="28" spans="1:23" x14ac:dyDescent="0.35">
      <c r="C28" s="5"/>
    </row>
    <row r="29" spans="1:23" x14ac:dyDescent="0.35">
      <c r="C29" s="5"/>
    </row>
    <row r="30" spans="1:23" x14ac:dyDescent="0.35">
      <c r="B30" s="1"/>
      <c r="C30" s="5"/>
    </row>
    <row r="32" spans="1:23" x14ac:dyDescent="0.35">
      <c r="B32" s="1"/>
    </row>
    <row r="34" spans="1:22" x14ac:dyDescent="0.35">
      <c r="A34" s="1"/>
      <c r="B34" s="1"/>
      <c r="C34" s="5"/>
    </row>
    <row r="35" spans="1:22" x14ac:dyDescent="0.35">
      <c r="A35" s="1"/>
      <c r="B35" s="1"/>
      <c r="C35" s="5"/>
    </row>
    <row r="36" spans="1:22" x14ac:dyDescent="0.35">
      <c r="A36" s="1"/>
      <c r="B36" s="1"/>
      <c r="C36" s="5"/>
    </row>
    <row r="37" spans="1:22" x14ac:dyDescent="0.35">
      <c r="A37" s="1"/>
      <c r="B37" s="1"/>
      <c r="C37" s="5"/>
    </row>
    <row r="39" spans="1:22" x14ac:dyDescent="0.35">
      <c r="B39" s="1"/>
    </row>
    <row r="41" spans="1:22" x14ac:dyDescent="0.35">
      <c r="A41" s="1"/>
      <c r="B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x14ac:dyDescent="0.35">
      <c r="A42" s="1"/>
      <c r="B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x14ac:dyDescent="0.35">
      <c r="A43" s="1"/>
      <c r="B43" s="1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x14ac:dyDescent="0.35">
      <c r="A44" s="1"/>
      <c r="B44" s="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6" spans="1:22" x14ac:dyDescent="0.35">
      <c r="B46" s="1"/>
    </row>
    <row r="48" spans="1:22" x14ac:dyDescent="0.35">
      <c r="A48" s="1"/>
      <c r="B48" s="1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6"/>
    </row>
    <row r="49" spans="1:22" x14ac:dyDescent="0.35">
      <c r="A49" s="1"/>
      <c r="B49" s="1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6"/>
    </row>
    <row r="50" spans="1:22" x14ac:dyDescent="0.35">
      <c r="A50" s="1"/>
      <c r="B50" s="1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2" x14ac:dyDescent="0.35">
      <c r="A51" s="1"/>
      <c r="B51" s="1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2" x14ac:dyDescent="0.35">
      <c r="A52" s="1"/>
      <c r="B52" s="1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2" x14ac:dyDescent="0.35">
      <c r="A53" s="1"/>
      <c r="B53" s="1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2" x14ac:dyDescent="0.35">
      <c r="A54" s="1"/>
      <c r="B54" s="1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2" x14ac:dyDescent="0.35">
      <c r="A55" s="1"/>
      <c r="B55" s="1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2" x14ac:dyDescent="0.35">
      <c r="A56" s="1"/>
      <c r="B56" s="1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2" x14ac:dyDescent="0.35">
      <c r="A57" s="1"/>
      <c r="B57" s="1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2" x14ac:dyDescent="0.35">
      <c r="A58" s="1"/>
      <c r="B58" s="1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60" spans="1:22" x14ac:dyDescent="0.35">
      <c r="B60" s="1"/>
    </row>
    <row r="62" spans="1:22" x14ac:dyDescent="0.3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2" x14ac:dyDescent="0.3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2" x14ac:dyDescent="0.35">
      <c r="B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6" spans="1:21" x14ac:dyDescent="0.35">
      <c r="B66" s="1"/>
    </row>
    <row r="68" spans="1:21" x14ac:dyDescent="0.35">
      <c r="A68" s="1"/>
      <c r="B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x14ac:dyDescent="0.35">
      <c r="A69" s="1"/>
      <c r="B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1" spans="1:21" x14ac:dyDescent="0.35">
      <c r="B71" s="1"/>
    </row>
    <row r="73" spans="1:21" x14ac:dyDescent="0.35">
      <c r="A73" s="1"/>
      <c r="B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x14ac:dyDescent="0.35">
      <c r="A74" s="1"/>
      <c r="B74" s="1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6" spans="1:21" x14ac:dyDescent="0.35">
      <c r="B76" s="1"/>
    </row>
    <row r="78" spans="1:21" x14ac:dyDescent="0.35">
      <c r="A78" s="1"/>
      <c r="B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82" spans="2:19" x14ac:dyDescent="0.35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2:19" x14ac:dyDescent="0.35">
      <c r="B83" s="1"/>
      <c r="C83" s="8"/>
      <c r="D83" s="8"/>
      <c r="E83" s="8"/>
      <c r="F83" s="8"/>
      <c r="G83" s="8"/>
      <c r="H83" s="8"/>
      <c r="I83" s="8"/>
      <c r="J83" s="8"/>
      <c r="K83" s="8"/>
      <c r="L83" s="9"/>
      <c r="M83" s="9"/>
      <c r="N83" s="9"/>
      <c r="O83" s="9"/>
      <c r="P83" s="9"/>
      <c r="Q83" s="9"/>
      <c r="R83" s="9"/>
      <c r="S83" s="9"/>
    </row>
    <row r="84" spans="2:19" x14ac:dyDescent="0.35">
      <c r="C84" s="8"/>
      <c r="D84" s="8"/>
      <c r="E84" s="8"/>
      <c r="F84" s="8"/>
      <c r="G84" s="8"/>
      <c r="H84" s="8"/>
      <c r="I84" s="8"/>
      <c r="J84" s="8"/>
      <c r="K84" s="8"/>
      <c r="L84" s="9"/>
      <c r="M84" s="9"/>
      <c r="N84" s="9"/>
      <c r="O84" s="9"/>
      <c r="P84" s="9"/>
      <c r="Q84" s="9"/>
      <c r="R84" s="9"/>
      <c r="S84" s="9"/>
    </row>
    <row r="85" spans="2:19" x14ac:dyDescent="0.3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8" spans="2:19" x14ac:dyDescent="0.35">
      <c r="B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2:19" x14ac:dyDescent="0.35">
      <c r="B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BillingDeterminants_AllCusts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DUTRA, STEVEN</cp:lastModifiedBy>
  <dcterms:created xsi:type="dcterms:W3CDTF">2013-04-12T17:06:21Z</dcterms:created>
  <dcterms:modified xsi:type="dcterms:W3CDTF">2020-08-21T14:35:29Z</dcterms:modified>
</cp:coreProperties>
</file>