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IS\Sau\School Closure\Website\"/>
    </mc:Choice>
  </mc:AlternateContent>
  <xr:revisionPtr revIDLastSave="0" documentId="8_{E48CACCB-B945-4745-B229-7315CBE444E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ost Analysis Detail" sheetId="3" r:id="rId1"/>
    <sheet name="FY25 BudgetVsActualDetail Data" sheetId="2" r:id="rId2"/>
  </sheets>
  <definedNames>
    <definedName name="_xlnm.Print_Area" localSheetId="0">'Cost Analysis Detail'!$A$1:$L$2615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14" i="3" l="1"/>
  <c r="J2614" i="3"/>
  <c r="I2614" i="3"/>
  <c r="G2614" i="3"/>
  <c r="K2612" i="3"/>
  <c r="J2612" i="3"/>
  <c r="I2612" i="3"/>
  <c r="G2612" i="3"/>
  <c r="K2348" i="3"/>
  <c r="J2348" i="3"/>
  <c r="I2348" i="3"/>
  <c r="G2348" i="3"/>
  <c r="K2157" i="3"/>
  <c r="J2157" i="3"/>
  <c r="I2157" i="3"/>
  <c r="G2157" i="3"/>
  <c r="K1695" i="3"/>
  <c r="J1695" i="3"/>
  <c r="I1695" i="3"/>
  <c r="G1695" i="3"/>
  <c r="K1249" i="3"/>
  <c r="J1249" i="3"/>
  <c r="I1249" i="3"/>
  <c r="G1249" i="3"/>
  <c r="K1243" i="3"/>
  <c r="J1243" i="3"/>
  <c r="I1243" i="3"/>
  <c r="G1243" i="3"/>
  <c r="K1231" i="3"/>
  <c r="J1231" i="3"/>
  <c r="I1231" i="3"/>
  <c r="G1231" i="3"/>
  <c r="K1153" i="3"/>
  <c r="J1153" i="3"/>
  <c r="I1153" i="3"/>
  <c r="G1153" i="3"/>
  <c r="K764" i="3"/>
  <c r="J764" i="3"/>
  <c r="I764" i="3"/>
  <c r="G764" i="3"/>
  <c r="K537" i="3" l="1"/>
  <c r="J537" i="3"/>
  <c r="I537" i="3"/>
  <c r="G537" i="3"/>
  <c r="K440" i="3"/>
  <c r="J440" i="3"/>
  <c r="I440" i="3"/>
  <c r="G440" i="3"/>
  <c r="K2610" i="3"/>
  <c r="J2610" i="3"/>
  <c r="I2610" i="3"/>
  <c r="H2610" i="3"/>
  <c r="G2610" i="3"/>
  <c r="K2609" i="3"/>
  <c r="J2607" i="3"/>
  <c r="I2607" i="3"/>
  <c r="H2607" i="3"/>
  <c r="G2607" i="3"/>
  <c r="K2606" i="3"/>
  <c r="K2607" i="3" s="1"/>
  <c r="J2604" i="3"/>
  <c r="H2604" i="3"/>
  <c r="G2604" i="3"/>
  <c r="K2603" i="3"/>
  <c r="J2601" i="3"/>
  <c r="I2601" i="3"/>
  <c r="I2604" i="3" s="1"/>
  <c r="H2601" i="3"/>
  <c r="G2601" i="3"/>
  <c r="K2600" i="3"/>
  <c r="K2599" i="3"/>
  <c r="K2598" i="3"/>
  <c r="K2597" i="3"/>
  <c r="K2596" i="3"/>
  <c r="K2595" i="3"/>
  <c r="K2594" i="3"/>
  <c r="K2593" i="3"/>
  <c r="K2592" i="3"/>
  <c r="K2591" i="3"/>
  <c r="K2590" i="3"/>
  <c r="K2589" i="3"/>
  <c r="K2601" i="3" s="1"/>
  <c r="K2588" i="3"/>
  <c r="K2587" i="3"/>
  <c r="K2586" i="3"/>
  <c r="K2585" i="3"/>
  <c r="J2583" i="3"/>
  <c r="I2583" i="3"/>
  <c r="H2583" i="3"/>
  <c r="G2583" i="3"/>
  <c r="K2582" i="3"/>
  <c r="K2581" i="3"/>
  <c r="K2580" i="3"/>
  <c r="K2579" i="3"/>
  <c r="K2578" i="3"/>
  <c r="K2577" i="3"/>
  <c r="K2576" i="3"/>
  <c r="K2575" i="3"/>
  <c r="K2574" i="3"/>
  <c r="K2573" i="3"/>
  <c r="K2572" i="3"/>
  <c r="K2571" i="3"/>
  <c r="K2583" i="3" s="1"/>
  <c r="K2570" i="3"/>
  <c r="K2569" i="3"/>
  <c r="K2568" i="3"/>
  <c r="K2567" i="3"/>
  <c r="K2566" i="3"/>
  <c r="J2564" i="3"/>
  <c r="I2564" i="3"/>
  <c r="H2564" i="3"/>
  <c r="G2564" i="3"/>
  <c r="K2563" i="3"/>
  <c r="K2562" i="3"/>
  <c r="K2561" i="3"/>
  <c r="K2560" i="3"/>
  <c r="K2559" i="3"/>
  <c r="K2558" i="3"/>
  <c r="K2557" i="3"/>
  <c r="K2556" i="3"/>
  <c r="K2555" i="3"/>
  <c r="K2554" i="3"/>
  <c r="K2553" i="3"/>
  <c r="K2552" i="3"/>
  <c r="K2551" i="3"/>
  <c r="K2550" i="3"/>
  <c r="K2549" i="3"/>
  <c r="K2548" i="3"/>
  <c r="K2547" i="3"/>
  <c r="K2564" i="3" s="1"/>
  <c r="J2545" i="3"/>
  <c r="I2545" i="3"/>
  <c r="H2545" i="3"/>
  <c r="G2545" i="3"/>
  <c r="K2544" i="3"/>
  <c r="K2543" i="3"/>
  <c r="K2542" i="3"/>
  <c r="K2541" i="3"/>
  <c r="K2540" i="3"/>
  <c r="K2539" i="3"/>
  <c r="K2538" i="3"/>
  <c r="K2537" i="3"/>
  <c r="K2536" i="3"/>
  <c r="K2535" i="3"/>
  <c r="K2534" i="3"/>
  <c r="K2533" i="3"/>
  <c r="K2532" i="3"/>
  <c r="K2531" i="3"/>
  <c r="K2530" i="3"/>
  <c r="K2529" i="3"/>
  <c r="K2545" i="3" s="1"/>
  <c r="J2527" i="3"/>
  <c r="I2527" i="3"/>
  <c r="H2527" i="3"/>
  <c r="G2527" i="3"/>
  <c r="K2526" i="3"/>
  <c r="K2525" i="3"/>
  <c r="K2524" i="3"/>
  <c r="K2523" i="3"/>
  <c r="K2522" i="3"/>
  <c r="K2521" i="3"/>
  <c r="K2520" i="3"/>
  <c r="K2519" i="3"/>
  <c r="K2518" i="3"/>
  <c r="K2517" i="3"/>
  <c r="K2516" i="3"/>
  <c r="K2527" i="3" s="1"/>
  <c r="J2514" i="3"/>
  <c r="I2514" i="3"/>
  <c r="H2514" i="3"/>
  <c r="G2514" i="3"/>
  <c r="K2513" i="3"/>
  <c r="K2512" i="3"/>
  <c r="K2511" i="3"/>
  <c r="K2510" i="3"/>
  <c r="K2509" i="3"/>
  <c r="K2508" i="3"/>
  <c r="K2507" i="3"/>
  <c r="K2506" i="3"/>
  <c r="K2505" i="3"/>
  <c r="K2504" i="3"/>
  <c r="K2503" i="3"/>
  <c r="K2502" i="3"/>
  <c r="K2501" i="3"/>
  <c r="K2500" i="3"/>
  <c r="K2514" i="3" s="1"/>
  <c r="K2499" i="3"/>
  <c r="K2498" i="3"/>
  <c r="K2497" i="3"/>
  <c r="J2495" i="3"/>
  <c r="I2495" i="3"/>
  <c r="H2495" i="3"/>
  <c r="G2495" i="3"/>
  <c r="K2494" i="3"/>
  <c r="K2493" i="3"/>
  <c r="K2492" i="3"/>
  <c r="K2491" i="3"/>
  <c r="K2490" i="3"/>
  <c r="K2489" i="3"/>
  <c r="K2488" i="3"/>
  <c r="K2487" i="3"/>
  <c r="K2486" i="3"/>
  <c r="K2485" i="3"/>
  <c r="K2495" i="3" s="1"/>
  <c r="K2484" i="3"/>
  <c r="J2482" i="3"/>
  <c r="I2482" i="3"/>
  <c r="H2482" i="3"/>
  <c r="G2482" i="3"/>
  <c r="K2481" i="3"/>
  <c r="K2480" i="3"/>
  <c r="K2479" i="3"/>
  <c r="K2478" i="3"/>
  <c r="K2477" i="3"/>
  <c r="K2476" i="3"/>
  <c r="K2482" i="3" s="1"/>
  <c r="J2474" i="3"/>
  <c r="I2474" i="3"/>
  <c r="H2474" i="3"/>
  <c r="G2474" i="3"/>
  <c r="K2473" i="3"/>
  <c r="K2472" i="3"/>
  <c r="K2471" i="3"/>
  <c r="K2470" i="3"/>
  <c r="K2469" i="3"/>
  <c r="K2474" i="3" s="1"/>
  <c r="K2468" i="3"/>
  <c r="J2466" i="3"/>
  <c r="I2466" i="3"/>
  <c r="H2466" i="3"/>
  <c r="G2466" i="3"/>
  <c r="K2465" i="3"/>
  <c r="K2464" i="3"/>
  <c r="K2463" i="3"/>
  <c r="K2462" i="3"/>
  <c r="K2466" i="3" s="1"/>
  <c r="K2461" i="3"/>
  <c r="K2460" i="3"/>
  <c r="J2458" i="3"/>
  <c r="I2458" i="3"/>
  <c r="H2458" i="3"/>
  <c r="G2458" i="3"/>
  <c r="K2457" i="3"/>
  <c r="K2456" i="3"/>
  <c r="K2455" i="3"/>
  <c r="K2454" i="3"/>
  <c r="K2458" i="3" s="1"/>
  <c r="K2453" i="3"/>
  <c r="K2452" i="3"/>
  <c r="J2450" i="3"/>
  <c r="I2450" i="3"/>
  <c r="H2450" i="3"/>
  <c r="G2450" i="3"/>
  <c r="K2449" i="3"/>
  <c r="K2448" i="3"/>
  <c r="K2447" i="3"/>
  <c r="K2446" i="3"/>
  <c r="K2450" i="3" s="1"/>
  <c r="K2445" i="3"/>
  <c r="K2444" i="3"/>
  <c r="J2442" i="3"/>
  <c r="I2442" i="3"/>
  <c r="H2442" i="3"/>
  <c r="G2442" i="3"/>
  <c r="K2441" i="3"/>
  <c r="K2440" i="3"/>
  <c r="K2439" i="3"/>
  <c r="K2438" i="3"/>
  <c r="K2437" i="3"/>
  <c r="K2436" i="3"/>
  <c r="K2435" i="3"/>
  <c r="K2442" i="3" s="1"/>
  <c r="J2433" i="3"/>
  <c r="I2433" i="3"/>
  <c r="H2433" i="3"/>
  <c r="G2433" i="3"/>
  <c r="K2432" i="3"/>
  <c r="K2431" i="3"/>
  <c r="K2430" i="3"/>
  <c r="K2429" i="3"/>
  <c r="K2428" i="3"/>
  <c r="K2433" i="3" s="1"/>
  <c r="K2427" i="3"/>
  <c r="J2425" i="3"/>
  <c r="I2425" i="3"/>
  <c r="H2425" i="3"/>
  <c r="G2425" i="3"/>
  <c r="K2424" i="3"/>
  <c r="K2423" i="3"/>
  <c r="K2422" i="3"/>
  <c r="K2421" i="3"/>
  <c r="K2420" i="3"/>
  <c r="K2419" i="3"/>
  <c r="K2418" i="3"/>
  <c r="K2425" i="3" s="1"/>
  <c r="J2416" i="3"/>
  <c r="I2416" i="3"/>
  <c r="H2416" i="3"/>
  <c r="G2416" i="3"/>
  <c r="K2415" i="3"/>
  <c r="K2414" i="3"/>
  <c r="K2413" i="3"/>
  <c r="K2412" i="3"/>
  <c r="K2411" i="3"/>
  <c r="K2410" i="3"/>
  <c r="K2416" i="3" s="1"/>
  <c r="K2409" i="3"/>
  <c r="J2407" i="3"/>
  <c r="I2407" i="3"/>
  <c r="H2407" i="3"/>
  <c r="G2407" i="3"/>
  <c r="K2406" i="3"/>
  <c r="K2405" i="3"/>
  <c r="K2404" i="3"/>
  <c r="K2403" i="3"/>
  <c r="K2407" i="3" s="1"/>
  <c r="K2402" i="3"/>
  <c r="K2401" i="3"/>
  <c r="J2399" i="3"/>
  <c r="I2399" i="3"/>
  <c r="H2399" i="3"/>
  <c r="G2399" i="3"/>
  <c r="K2398" i="3"/>
  <c r="K2397" i="3"/>
  <c r="K2396" i="3"/>
  <c r="K2395" i="3"/>
  <c r="K2399" i="3" s="1"/>
  <c r="K2394" i="3"/>
  <c r="K2393" i="3"/>
  <c r="K2392" i="3"/>
  <c r="J2390" i="3"/>
  <c r="I2390" i="3"/>
  <c r="H2390" i="3"/>
  <c r="G2390" i="3"/>
  <c r="K2389" i="3"/>
  <c r="K2388" i="3"/>
  <c r="K2387" i="3"/>
  <c r="K2386" i="3"/>
  <c r="K2385" i="3"/>
  <c r="K2384" i="3"/>
  <c r="K2390" i="3" s="1"/>
  <c r="J2382" i="3"/>
  <c r="I2382" i="3"/>
  <c r="H2382" i="3"/>
  <c r="G2382" i="3"/>
  <c r="K2381" i="3"/>
  <c r="K2380" i="3"/>
  <c r="K2379" i="3"/>
  <c r="K2378" i="3"/>
  <c r="K2377" i="3"/>
  <c r="K2376" i="3"/>
  <c r="K2375" i="3"/>
  <c r="K2382" i="3" s="1"/>
  <c r="J2373" i="3"/>
  <c r="I2373" i="3"/>
  <c r="H2373" i="3"/>
  <c r="G2373" i="3"/>
  <c r="K2372" i="3"/>
  <c r="K2371" i="3"/>
  <c r="K2370" i="3"/>
  <c r="K2369" i="3"/>
  <c r="K2373" i="3" s="1"/>
  <c r="K2368" i="3"/>
  <c r="J2366" i="3"/>
  <c r="I2366" i="3"/>
  <c r="H2366" i="3"/>
  <c r="H2612" i="3" s="1"/>
  <c r="G2366" i="3"/>
  <c r="K2365" i="3"/>
  <c r="K2364" i="3"/>
  <c r="K2363" i="3"/>
  <c r="K2362" i="3"/>
  <c r="K2361" i="3"/>
  <c r="K2360" i="3"/>
  <c r="K2359" i="3"/>
  <c r="K2358" i="3"/>
  <c r="K2357" i="3"/>
  <c r="K2356" i="3"/>
  <c r="K2355" i="3"/>
  <c r="K2354" i="3"/>
  <c r="K2353" i="3"/>
  <c r="K2352" i="3"/>
  <c r="K2351" i="3"/>
  <c r="K2350" i="3"/>
  <c r="K2366" i="3" s="1"/>
  <c r="J2346" i="3"/>
  <c r="I2346" i="3"/>
  <c r="H2346" i="3"/>
  <c r="G2346" i="3"/>
  <c r="K2345" i="3"/>
  <c r="K2344" i="3"/>
  <c r="K2343" i="3"/>
  <c r="K2342" i="3"/>
  <c r="K2341" i="3"/>
  <c r="K2340" i="3"/>
  <c r="K2339" i="3"/>
  <c r="K2338" i="3"/>
  <c r="K2337" i="3"/>
  <c r="K2336" i="3"/>
  <c r="K2335" i="3"/>
  <c r="K2334" i="3"/>
  <c r="K2333" i="3"/>
  <c r="K2332" i="3"/>
  <c r="K2331" i="3"/>
  <c r="K2330" i="3"/>
  <c r="K2329" i="3"/>
  <c r="K2328" i="3"/>
  <c r="K2327" i="3"/>
  <c r="K2326" i="3"/>
  <c r="K2325" i="3"/>
  <c r="K2324" i="3"/>
  <c r="K2323" i="3"/>
  <c r="K2322" i="3"/>
  <c r="K2321" i="3"/>
  <c r="K2320" i="3"/>
  <c r="K2319" i="3"/>
  <c r="K2318" i="3"/>
  <c r="K2317" i="3"/>
  <c r="K2316" i="3"/>
  <c r="K2315" i="3"/>
  <c r="K2314" i="3"/>
  <c r="K2313" i="3"/>
  <c r="K2312" i="3"/>
  <c r="K2311" i="3"/>
  <c r="K2310" i="3"/>
  <c r="K2309" i="3"/>
  <c r="K2308" i="3"/>
  <c r="K2307" i="3"/>
  <c r="K2306" i="3"/>
  <c r="K2305" i="3"/>
  <c r="K2304" i="3"/>
  <c r="K2303" i="3"/>
  <c r="K2346" i="3" s="1"/>
  <c r="J2301" i="3"/>
  <c r="I2301" i="3"/>
  <c r="H2301" i="3"/>
  <c r="G2301" i="3"/>
  <c r="K2300" i="3"/>
  <c r="K2299" i="3"/>
  <c r="K2298" i="3"/>
  <c r="K2297" i="3"/>
  <c r="K2296" i="3"/>
  <c r="K2295" i="3"/>
  <c r="K2294" i="3"/>
  <c r="K2293" i="3"/>
  <c r="K2292" i="3"/>
  <c r="K2291" i="3"/>
  <c r="K2290" i="3"/>
  <c r="K2289" i="3"/>
  <c r="K2288" i="3"/>
  <c r="K2287" i="3"/>
  <c r="K2286" i="3"/>
  <c r="K2285" i="3"/>
  <c r="K2284" i="3"/>
  <c r="K2283" i="3"/>
  <c r="K2282" i="3"/>
  <c r="K2281" i="3"/>
  <c r="K2280" i="3"/>
  <c r="K2301" i="3" s="1"/>
  <c r="J2278" i="3"/>
  <c r="I2278" i="3"/>
  <c r="H2278" i="3"/>
  <c r="G2278" i="3"/>
  <c r="K2277" i="3"/>
  <c r="K2276" i="3"/>
  <c r="K2275" i="3"/>
  <c r="K2274" i="3"/>
  <c r="K2273" i="3"/>
  <c r="K2272" i="3"/>
  <c r="K2271" i="3"/>
  <c r="K2270" i="3"/>
  <c r="K2269" i="3"/>
  <c r="K2268" i="3"/>
  <c r="K2267" i="3"/>
  <c r="K2266" i="3"/>
  <c r="K2265" i="3"/>
  <c r="K2264" i="3"/>
  <c r="K2278" i="3" s="1"/>
  <c r="K2263" i="3"/>
  <c r="K2262" i="3"/>
  <c r="K2261" i="3"/>
  <c r="K2260" i="3"/>
  <c r="K2259" i="3"/>
  <c r="K2258" i="3"/>
  <c r="K2257" i="3"/>
  <c r="K2256" i="3"/>
  <c r="K2255" i="3"/>
  <c r="K2254" i="3"/>
  <c r="K2253" i="3"/>
  <c r="K2252" i="3"/>
  <c r="K2251" i="3"/>
  <c r="K2250" i="3"/>
  <c r="K2249" i="3"/>
  <c r="K2248" i="3"/>
  <c r="K2247" i="3"/>
  <c r="K2246" i="3"/>
  <c r="K2245" i="3"/>
  <c r="K2244" i="3"/>
  <c r="J2242" i="3"/>
  <c r="I2242" i="3"/>
  <c r="H2242" i="3"/>
  <c r="G2242" i="3"/>
  <c r="K2241" i="3"/>
  <c r="K2240" i="3"/>
  <c r="K2239" i="3"/>
  <c r="K2238" i="3"/>
  <c r="K2237" i="3"/>
  <c r="K2236" i="3"/>
  <c r="K2235" i="3"/>
  <c r="K2234" i="3"/>
  <c r="K2233" i="3"/>
  <c r="K2232" i="3"/>
  <c r="K2231" i="3"/>
  <c r="K2230" i="3"/>
  <c r="K2242" i="3" s="1"/>
  <c r="K2229" i="3"/>
  <c r="K2228" i="3"/>
  <c r="K2227" i="3"/>
  <c r="J2225" i="3"/>
  <c r="I2225" i="3"/>
  <c r="H2225" i="3"/>
  <c r="G2225" i="3"/>
  <c r="K2224" i="3"/>
  <c r="K2223" i="3"/>
  <c r="K2222" i="3"/>
  <c r="K2221" i="3"/>
  <c r="K2220" i="3"/>
  <c r="K2219" i="3"/>
  <c r="K2218" i="3"/>
  <c r="K2217" i="3"/>
  <c r="K2216" i="3"/>
  <c r="K2215" i="3"/>
  <c r="K2225" i="3" s="1"/>
  <c r="J2213" i="3"/>
  <c r="I2213" i="3"/>
  <c r="H2213" i="3"/>
  <c r="G2213" i="3"/>
  <c r="K2212" i="3"/>
  <c r="K2211" i="3"/>
  <c r="K2210" i="3"/>
  <c r="K2209" i="3"/>
  <c r="K2213" i="3" s="1"/>
  <c r="K2208" i="3"/>
  <c r="K2207" i="3"/>
  <c r="K2206" i="3"/>
  <c r="K2205" i="3"/>
  <c r="J2203" i="3"/>
  <c r="I2203" i="3"/>
  <c r="H2203" i="3"/>
  <c r="G2203" i="3"/>
  <c r="K2202" i="3"/>
  <c r="K2201" i="3"/>
  <c r="K2200" i="3"/>
  <c r="K2199" i="3"/>
  <c r="K2203" i="3" s="1"/>
  <c r="J2197" i="3"/>
  <c r="I2197" i="3"/>
  <c r="H2197" i="3"/>
  <c r="G2197" i="3"/>
  <c r="K2196" i="3"/>
  <c r="K2195" i="3"/>
  <c r="K2194" i="3"/>
  <c r="K2193" i="3"/>
  <c r="K2197" i="3" s="1"/>
  <c r="J2191" i="3"/>
  <c r="I2191" i="3"/>
  <c r="H2191" i="3"/>
  <c r="G2191" i="3"/>
  <c r="K2190" i="3"/>
  <c r="K2189" i="3"/>
  <c r="K2188" i="3"/>
  <c r="K2187" i="3"/>
  <c r="K2186" i="3"/>
  <c r="K2191" i="3" s="1"/>
  <c r="J2184" i="3"/>
  <c r="I2184" i="3"/>
  <c r="H2184" i="3"/>
  <c r="G2184" i="3"/>
  <c r="K2183" i="3"/>
  <c r="K2182" i="3"/>
  <c r="K2181" i="3"/>
  <c r="K2180" i="3"/>
  <c r="K2184" i="3" s="1"/>
  <c r="J2178" i="3"/>
  <c r="I2178" i="3"/>
  <c r="H2178" i="3"/>
  <c r="G2178" i="3"/>
  <c r="K2177" i="3"/>
  <c r="K2176" i="3"/>
  <c r="K2175" i="3"/>
  <c r="K2174" i="3"/>
  <c r="K2173" i="3"/>
  <c r="K2178" i="3" s="1"/>
  <c r="J2171" i="3"/>
  <c r="I2171" i="3"/>
  <c r="H2171" i="3"/>
  <c r="G2171" i="3"/>
  <c r="K2170" i="3"/>
  <c r="K2169" i="3"/>
  <c r="K2168" i="3"/>
  <c r="K2167" i="3"/>
  <c r="K2171" i="3" s="1"/>
  <c r="J2165" i="3"/>
  <c r="I2165" i="3"/>
  <c r="H2165" i="3"/>
  <c r="H2348" i="3" s="1"/>
  <c r="G2165" i="3"/>
  <c r="K2164" i="3"/>
  <c r="K2163" i="3"/>
  <c r="K2162" i="3"/>
  <c r="K2161" i="3"/>
  <c r="K2165" i="3" s="1"/>
  <c r="K2160" i="3"/>
  <c r="K2159" i="3"/>
  <c r="J2155" i="3"/>
  <c r="I2155" i="3"/>
  <c r="H2155" i="3"/>
  <c r="G2155" i="3"/>
  <c r="K2154" i="3"/>
  <c r="K2153" i="3"/>
  <c r="K2152" i="3"/>
  <c r="K2151" i="3"/>
  <c r="K2150" i="3"/>
  <c r="K2155" i="3" s="1"/>
  <c r="J2148" i="3"/>
  <c r="I2148" i="3"/>
  <c r="H2148" i="3"/>
  <c r="G2148" i="3"/>
  <c r="K2147" i="3"/>
  <c r="K2146" i="3"/>
  <c r="K2145" i="3"/>
  <c r="K2144" i="3"/>
  <c r="K2143" i="3"/>
  <c r="K2142" i="3"/>
  <c r="K2141" i="3"/>
  <c r="K2140" i="3"/>
  <c r="K2139" i="3"/>
  <c r="K2138" i="3"/>
  <c r="K2137" i="3"/>
  <c r="K2136" i="3"/>
  <c r="K2135" i="3"/>
  <c r="K2134" i="3"/>
  <c r="K2133" i="3"/>
  <c r="K2132" i="3"/>
  <c r="K2131" i="3"/>
  <c r="K2130" i="3"/>
  <c r="K2129" i="3"/>
  <c r="K2128" i="3"/>
  <c r="K2127" i="3"/>
  <c r="K2148" i="3" s="1"/>
  <c r="J2125" i="3"/>
  <c r="I2125" i="3"/>
  <c r="H2125" i="3"/>
  <c r="G2125" i="3"/>
  <c r="K2124" i="3"/>
  <c r="K2123" i="3"/>
  <c r="K2122" i="3"/>
  <c r="K2121" i="3"/>
  <c r="K2125" i="3" s="1"/>
  <c r="K2120" i="3"/>
  <c r="J2118" i="3"/>
  <c r="I2118" i="3"/>
  <c r="H2118" i="3"/>
  <c r="G2118" i="3"/>
  <c r="K2117" i="3"/>
  <c r="K2116" i="3"/>
  <c r="K2115" i="3"/>
  <c r="K2114" i="3"/>
  <c r="K2118" i="3" s="1"/>
  <c r="K2113" i="3"/>
  <c r="J2111" i="3"/>
  <c r="I2111" i="3"/>
  <c r="H2111" i="3"/>
  <c r="G2111" i="3"/>
  <c r="K2110" i="3"/>
  <c r="K2109" i="3"/>
  <c r="K2108" i="3"/>
  <c r="K2107" i="3"/>
  <c r="K2106" i="3"/>
  <c r="K2111" i="3" s="1"/>
  <c r="J2104" i="3"/>
  <c r="I2104" i="3"/>
  <c r="H2104" i="3"/>
  <c r="G2104" i="3"/>
  <c r="K2103" i="3"/>
  <c r="K2102" i="3"/>
  <c r="K2101" i="3"/>
  <c r="K2100" i="3"/>
  <c r="K2099" i="3"/>
  <c r="K2104" i="3" s="1"/>
  <c r="J2097" i="3"/>
  <c r="I2097" i="3"/>
  <c r="H2097" i="3"/>
  <c r="G2097" i="3"/>
  <c r="K2096" i="3"/>
  <c r="K2095" i="3"/>
  <c r="K2094" i="3"/>
  <c r="K2093" i="3"/>
  <c r="K2097" i="3" s="1"/>
  <c r="K2092" i="3"/>
  <c r="J2090" i="3"/>
  <c r="I2090" i="3"/>
  <c r="H2090" i="3"/>
  <c r="G2090" i="3"/>
  <c r="K2089" i="3"/>
  <c r="K2088" i="3"/>
  <c r="K2087" i="3"/>
  <c r="K2086" i="3"/>
  <c r="K2085" i="3"/>
  <c r="K2090" i="3" s="1"/>
  <c r="J2083" i="3"/>
  <c r="I2083" i="3"/>
  <c r="H2083" i="3"/>
  <c r="G2083" i="3"/>
  <c r="K2082" i="3"/>
  <c r="K2081" i="3"/>
  <c r="K2080" i="3"/>
  <c r="K2079" i="3"/>
  <c r="K2078" i="3"/>
  <c r="K2083" i="3" s="1"/>
  <c r="J2076" i="3"/>
  <c r="I2076" i="3"/>
  <c r="H2076" i="3"/>
  <c r="G2076" i="3"/>
  <c r="K2075" i="3"/>
  <c r="K2074" i="3"/>
  <c r="K2073" i="3"/>
  <c r="K2072" i="3"/>
  <c r="K2071" i="3"/>
  <c r="K2070" i="3"/>
  <c r="K2069" i="3"/>
  <c r="K2068" i="3"/>
  <c r="K2067" i="3"/>
  <c r="K2066" i="3"/>
  <c r="K2065" i="3"/>
  <c r="K2064" i="3"/>
  <c r="K2063" i="3"/>
  <c r="K2062" i="3"/>
  <c r="K2076" i="3" s="1"/>
  <c r="K2061" i="3"/>
  <c r="K2060" i="3"/>
  <c r="J2058" i="3"/>
  <c r="I2058" i="3"/>
  <c r="G2058" i="3"/>
  <c r="K2057" i="3"/>
  <c r="K2056" i="3"/>
  <c r="K2055" i="3"/>
  <c r="K2054" i="3"/>
  <c r="K2053" i="3"/>
  <c r="K2052" i="3"/>
  <c r="K2051" i="3"/>
  <c r="K2050" i="3"/>
  <c r="K2049" i="3"/>
  <c r="K2048" i="3"/>
  <c r="K2047" i="3"/>
  <c r="K2046" i="3"/>
  <c r="K2058" i="3" s="1"/>
  <c r="J2044" i="3"/>
  <c r="I2044" i="3"/>
  <c r="G2044" i="3"/>
  <c r="K2043" i="3"/>
  <c r="K2042" i="3"/>
  <c r="K2041" i="3"/>
  <c r="K2040" i="3"/>
  <c r="K2039" i="3"/>
  <c r="K2038" i="3"/>
  <c r="K2037" i="3"/>
  <c r="K2036" i="3"/>
  <c r="K2044" i="3" s="1"/>
  <c r="J2034" i="3"/>
  <c r="I2034" i="3"/>
  <c r="H2034" i="3"/>
  <c r="G2034" i="3"/>
  <c r="K2033" i="3"/>
  <c r="K2032" i="3"/>
  <c r="K2031" i="3"/>
  <c r="K2030" i="3"/>
  <c r="K2029" i="3"/>
  <c r="K2028" i="3"/>
  <c r="K2027" i="3"/>
  <c r="K2026" i="3"/>
  <c r="K2025" i="3"/>
  <c r="K2034" i="3" s="1"/>
  <c r="J2023" i="3"/>
  <c r="I2023" i="3"/>
  <c r="H2023" i="3"/>
  <c r="G2023" i="3"/>
  <c r="K2022" i="3"/>
  <c r="K2021" i="3"/>
  <c r="K2020" i="3"/>
  <c r="K2019" i="3"/>
  <c r="K2018" i="3"/>
  <c r="K2023" i="3" s="1"/>
  <c r="K2017" i="3"/>
  <c r="K2016" i="3"/>
  <c r="K2015" i="3"/>
  <c r="K2014" i="3"/>
  <c r="J2012" i="3"/>
  <c r="I2012" i="3"/>
  <c r="H2012" i="3"/>
  <c r="G2012" i="3"/>
  <c r="K2011" i="3"/>
  <c r="K2010" i="3"/>
  <c r="K2009" i="3"/>
  <c r="K2008" i="3"/>
  <c r="K2007" i="3"/>
  <c r="K2006" i="3"/>
  <c r="K2005" i="3"/>
  <c r="K2012" i="3" s="1"/>
  <c r="J2003" i="3"/>
  <c r="I2003" i="3"/>
  <c r="H2003" i="3"/>
  <c r="G2003" i="3"/>
  <c r="K2002" i="3"/>
  <c r="K2001" i="3"/>
  <c r="K2000" i="3"/>
  <c r="K1999" i="3"/>
  <c r="K1998" i="3"/>
  <c r="K1997" i="3"/>
  <c r="K1996" i="3"/>
  <c r="K1995" i="3"/>
  <c r="K1994" i="3"/>
  <c r="K2003" i="3" s="1"/>
  <c r="J1992" i="3"/>
  <c r="I1992" i="3"/>
  <c r="H1992" i="3"/>
  <c r="G1992" i="3"/>
  <c r="K1991" i="3"/>
  <c r="K1990" i="3"/>
  <c r="K1989" i="3"/>
  <c r="K1988" i="3"/>
  <c r="K1987" i="3"/>
  <c r="K1986" i="3"/>
  <c r="K1985" i="3"/>
  <c r="K1984" i="3"/>
  <c r="K1983" i="3"/>
  <c r="K1982" i="3"/>
  <c r="K1981" i="3"/>
  <c r="K1980" i="3"/>
  <c r="K1992" i="3" s="1"/>
  <c r="J1978" i="3"/>
  <c r="I1978" i="3"/>
  <c r="H1978" i="3"/>
  <c r="G1978" i="3"/>
  <c r="K1977" i="3"/>
  <c r="K1976" i="3"/>
  <c r="K1975" i="3"/>
  <c r="K1974" i="3"/>
  <c r="K1978" i="3" s="1"/>
  <c r="J1972" i="3"/>
  <c r="I1972" i="3"/>
  <c r="H1972" i="3"/>
  <c r="G1972" i="3"/>
  <c r="K1971" i="3"/>
  <c r="K1970" i="3"/>
  <c r="K1969" i="3"/>
  <c r="K1968" i="3"/>
  <c r="K1967" i="3"/>
  <c r="K1966" i="3"/>
  <c r="K1965" i="3"/>
  <c r="K1972" i="3" s="1"/>
  <c r="J1963" i="3"/>
  <c r="I1963" i="3"/>
  <c r="H1963" i="3"/>
  <c r="G1963" i="3"/>
  <c r="K1962" i="3"/>
  <c r="K1961" i="3"/>
  <c r="K1960" i="3"/>
  <c r="K1959" i="3"/>
  <c r="K1958" i="3"/>
  <c r="K1957" i="3"/>
  <c r="K1956" i="3"/>
  <c r="K1963" i="3" s="1"/>
  <c r="J1954" i="3"/>
  <c r="I1954" i="3"/>
  <c r="H1954" i="3"/>
  <c r="G1954" i="3"/>
  <c r="K1953" i="3"/>
  <c r="K1954" i="3" s="1"/>
  <c r="J1951" i="3"/>
  <c r="I1951" i="3"/>
  <c r="H1951" i="3"/>
  <c r="G1951" i="3"/>
  <c r="K1950" i="3"/>
  <c r="K1949" i="3"/>
  <c r="K1948" i="3"/>
  <c r="K1947" i="3"/>
  <c r="K1946" i="3"/>
  <c r="K1945" i="3"/>
  <c r="K1944" i="3"/>
  <c r="K1943" i="3"/>
  <c r="K1942" i="3"/>
  <c r="K1941" i="3"/>
  <c r="K1940" i="3"/>
  <c r="K1939" i="3"/>
  <c r="K1938" i="3"/>
  <c r="K1937" i="3"/>
  <c r="K1936" i="3"/>
  <c r="K1935" i="3"/>
  <c r="K1934" i="3"/>
  <c r="K1933" i="3"/>
  <c r="K1932" i="3"/>
  <c r="K1931" i="3"/>
  <c r="K1930" i="3"/>
  <c r="K1929" i="3"/>
  <c r="K1928" i="3"/>
  <c r="K1927" i="3"/>
  <c r="K1926" i="3"/>
  <c r="K1925" i="3"/>
  <c r="K1924" i="3"/>
  <c r="K1923" i="3"/>
  <c r="K1922" i="3"/>
  <c r="K1921" i="3"/>
  <c r="K1920" i="3"/>
  <c r="K1919" i="3"/>
  <c r="K1918" i="3"/>
  <c r="K1917" i="3"/>
  <c r="K1916" i="3"/>
  <c r="K1915" i="3"/>
  <c r="K1914" i="3"/>
  <c r="K1913" i="3"/>
  <c r="K1912" i="3"/>
  <c r="K1911" i="3"/>
  <c r="K1910" i="3"/>
  <c r="K1909" i="3"/>
  <c r="K1908" i="3"/>
  <c r="K1907" i="3"/>
  <c r="K1951" i="3" s="1"/>
  <c r="K1905" i="3"/>
  <c r="J1905" i="3"/>
  <c r="I1905" i="3"/>
  <c r="H1905" i="3"/>
  <c r="G1905" i="3"/>
  <c r="K1904" i="3"/>
  <c r="J1902" i="3"/>
  <c r="I1902" i="3"/>
  <c r="H1902" i="3"/>
  <c r="G1902" i="3"/>
  <c r="K1901" i="3"/>
  <c r="K1900" i="3"/>
  <c r="K1899" i="3"/>
  <c r="K1898" i="3"/>
  <c r="K1897" i="3"/>
  <c r="K1896" i="3"/>
  <c r="K1902" i="3" s="1"/>
  <c r="J1894" i="3"/>
  <c r="I1894" i="3"/>
  <c r="H1894" i="3"/>
  <c r="G1894" i="3"/>
  <c r="K1893" i="3"/>
  <c r="K1894" i="3" s="1"/>
  <c r="K1891" i="3"/>
  <c r="J1891" i="3"/>
  <c r="I1891" i="3"/>
  <c r="H1891" i="3"/>
  <c r="G1891" i="3"/>
  <c r="K1890" i="3"/>
  <c r="K1888" i="3"/>
  <c r="J1888" i="3"/>
  <c r="I1888" i="3"/>
  <c r="H1888" i="3"/>
  <c r="G1888" i="3"/>
  <c r="K1887" i="3"/>
  <c r="J1885" i="3"/>
  <c r="I1885" i="3"/>
  <c r="H1885" i="3"/>
  <c r="G1885" i="3"/>
  <c r="K1884" i="3"/>
  <c r="K1883" i="3"/>
  <c r="K1882" i="3"/>
  <c r="K1881" i="3"/>
  <c r="K1880" i="3"/>
  <c r="K1879" i="3"/>
  <c r="K1878" i="3"/>
  <c r="K1877" i="3"/>
  <c r="K1876" i="3"/>
  <c r="K1875" i="3"/>
  <c r="K1874" i="3"/>
  <c r="K1873" i="3"/>
  <c r="K1872" i="3"/>
  <c r="K1871" i="3"/>
  <c r="K1870" i="3"/>
  <c r="K1869" i="3"/>
  <c r="K1868" i="3"/>
  <c r="K1867" i="3"/>
  <c r="K1866" i="3"/>
  <c r="K1885" i="3" s="1"/>
  <c r="J1864" i="3"/>
  <c r="I1864" i="3"/>
  <c r="H1864" i="3"/>
  <c r="G1864" i="3"/>
  <c r="K1863" i="3"/>
  <c r="K1862" i="3"/>
  <c r="K1861" i="3"/>
  <c r="K1860" i="3"/>
  <c r="K1859" i="3"/>
  <c r="K1858" i="3"/>
  <c r="K1857" i="3"/>
  <c r="K1856" i="3"/>
  <c r="K1855" i="3"/>
  <c r="K1854" i="3"/>
  <c r="K1853" i="3"/>
  <c r="K1852" i="3"/>
  <c r="K1851" i="3"/>
  <c r="K1850" i="3"/>
  <c r="K1849" i="3"/>
  <c r="K1848" i="3"/>
  <c r="K1847" i="3"/>
  <c r="K1846" i="3"/>
  <c r="K1845" i="3"/>
  <c r="K1844" i="3"/>
  <c r="K1843" i="3"/>
  <c r="K1842" i="3"/>
  <c r="K1841" i="3"/>
  <c r="K1840" i="3"/>
  <c r="K1839" i="3"/>
  <c r="K1838" i="3"/>
  <c r="K1837" i="3"/>
  <c r="K1864" i="3" s="1"/>
  <c r="J1835" i="3"/>
  <c r="I1835" i="3"/>
  <c r="H1835" i="3"/>
  <c r="G1835" i="3"/>
  <c r="K1834" i="3"/>
  <c r="K1833" i="3"/>
  <c r="K1832" i="3"/>
  <c r="K1831" i="3"/>
  <c r="K1830" i="3"/>
  <c r="K1829" i="3"/>
  <c r="K1828" i="3"/>
  <c r="K1827" i="3"/>
  <c r="K1826" i="3"/>
  <c r="K1825" i="3"/>
  <c r="K1824" i="3"/>
  <c r="K1823" i="3"/>
  <c r="K1822" i="3"/>
  <c r="K1821" i="3"/>
  <c r="K1820" i="3"/>
  <c r="K1819" i="3"/>
  <c r="K1818" i="3"/>
  <c r="K1817" i="3"/>
  <c r="K1816" i="3"/>
  <c r="K1815" i="3"/>
  <c r="K1814" i="3"/>
  <c r="K1813" i="3"/>
  <c r="K1812" i="3"/>
  <c r="K1811" i="3"/>
  <c r="K1810" i="3"/>
  <c r="K1809" i="3"/>
  <c r="K1808" i="3"/>
  <c r="K1807" i="3"/>
  <c r="K1835" i="3" s="1"/>
  <c r="J1805" i="3"/>
  <c r="I1805" i="3"/>
  <c r="H1805" i="3"/>
  <c r="G1805" i="3"/>
  <c r="K1804" i="3"/>
  <c r="K1803" i="3"/>
  <c r="K1802" i="3"/>
  <c r="K1801" i="3"/>
  <c r="K1800" i="3"/>
  <c r="K1799" i="3"/>
  <c r="K1798" i="3"/>
  <c r="K1797" i="3"/>
  <c r="K1796" i="3"/>
  <c r="K1795" i="3"/>
  <c r="K1794" i="3"/>
  <c r="K1793" i="3"/>
  <c r="K1792" i="3"/>
  <c r="K1791" i="3"/>
  <c r="K1790" i="3"/>
  <c r="K1789" i="3"/>
  <c r="K1788" i="3"/>
  <c r="K1787" i="3"/>
  <c r="K1786" i="3"/>
  <c r="K1785" i="3"/>
  <c r="K1805" i="3" s="1"/>
  <c r="J1783" i="3"/>
  <c r="I1783" i="3"/>
  <c r="H1783" i="3"/>
  <c r="G1783" i="3"/>
  <c r="K1782" i="3"/>
  <c r="K1781" i="3"/>
  <c r="K1780" i="3"/>
  <c r="K1779" i="3"/>
  <c r="K1778" i="3"/>
  <c r="K1777" i="3"/>
  <c r="K1776" i="3"/>
  <c r="K1775" i="3"/>
  <c r="K1774" i="3"/>
  <c r="K1773" i="3"/>
  <c r="K1772" i="3"/>
  <c r="K1771" i="3"/>
  <c r="K1770" i="3"/>
  <c r="K1769" i="3"/>
  <c r="K1768" i="3"/>
  <c r="K1783" i="3" s="1"/>
  <c r="K1767" i="3"/>
  <c r="K1766" i="3"/>
  <c r="K1765" i="3"/>
  <c r="K1764" i="3"/>
  <c r="J1762" i="3"/>
  <c r="I1762" i="3"/>
  <c r="H1762" i="3"/>
  <c r="G1762" i="3"/>
  <c r="K1761" i="3"/>
  <c r="K1760" i="3"/>
  <c r="K1759" i="3"/>
  <c r="K1758" i="3"/>
  <c r="K1757" i="3"/>
  <c r="K1756" i="3"/>
  <c r="K1755" i="3"/>
  <c r="K1754" i="3"/>
  <c r="K1753" i="3"/>
  <c r="K1752" i="3"/>
  <c r="K1751" i="3"/>
  <c r="K1750" i="3"/>
  <c r="K1749" i="3"/>
  <c r="K1748" i="3"/>
  <c r="K1747" i="3"/>
  <c r="K1746" i="3"/>
  <c r="K1745" i="3"/>
  <c r="K1744" i="3"/>
  <c r="K1743" i="3"/>
  <c r="K1742" i="3"/>
  <c r="K1762" i="3" s="1"/>
  <c r="K1741" i="3"/>
  <c r="J1739" i="3"/>
  <c r="I1739" i="3"/>
  <c r="H1739" i="3"/>
  <c r="G1739" i="3"/>
  <c r="K1738" i="3"/>
  <c r="K1737" i="3"/>
  <c r="K1736" i="3"/>
  <c r="K1735" i="3"/>
  <c r="K1734" i="3"/>
  <c r="K1733" i="3"/>
  <c r="K1732" i="3"/>
  <c r="K1731" i="3"/>
  <c r="K1730" i="3"/>
  <c r="K1729" i="3"/>
  <c r="K1728" i="3"/>
  <c r="K1727" i="3"/>
  <c r="K1726" i="3"/>
  <c r="K1725" i="3"/>
  <c r="K1724" i="3"/>
  <c r="K1723" i="3"/>
  <c r="K1722" i="3"/>
  <c r="K1721" i="3"/>
  <c r="K1720" i="3"/>
  <c r="K1739" i="3" s="1"/>
  <c r="J1718" i="3"/>
  <c r="I1718" i="3"/>
  <c r="H1718" i="3"/>
  <c r="G1718" i="3"/>
  <c r="K1717" i="3"/>
  <c r="K1716" i="3"/>
  <c r="K1715" i="3"/>
  <c r="K1714" i="3"/>
  <c r="K1713" i="3"/>
  <c r="K1712" i="3"/>
  <c r="K1711" i="3"/>
  <c r="K1710" i="3"/>
  <c r="K1709" i="3"/>
  <c r="K1708" i="3"/>
  <c r="K1707" i="3"/>
  <c r="K1706" i="3"/>
  <c r="K1705" i="3"/>
  <c r="K1704" i="3"/>
  <c r="K1703" i="3"/>
  <c r="K1702" i="3"/>
  <c r="K1701" i="3"/>
  <c r="K1700" i="3"/>
  <c r="K1699" i="3"/>
  <c r="K1698" i="3"/>
  <c r="K1697" i="3"/>
  <c r="K1718" i="3" s="1"/>
  <c r="J1693" i="3"/>
  <c r="I1693" i="3"/>
  <c r="H1693" i="3"/>
  <c r="G1693" i="3"/>
  <c r="K1692" i="3"/>
  <c r="K1691" i="3"/>
  <c r="K1690" i="3"/>
  <c r="K1689" i="3"/>
  <c r="K1693" i="3" s="1"/>
  <c r="K1688" i="3"/>
  <c r="K1687" i="3"/>
  <c r="J1685" i="3"/>
  <c r="I1685" i="3"/>
  <c r="H1685" i="3"/>
  <c r="G1685" i="3"/>
  <c r="K1684" i="3"/>
  <c r="K1683" i="3"/>
  <c r="K1682" i="3"/>
  <c r="K1681" i="3"/>
  <c r="K1685" i="3" s="1"/>
  <c r="K1680" i="3"/>
  <c r="J1678" i="3"/>
  <c r="I1678" i="3"/>
  <c r="H1678" i="3"/>
  <c r="G1678" i="3"/>
  <c r="K1677" i="3"/>
  <c r="K1676" i="3"/>
  <c r="K1675" i="3"/>
  <c r="K1674" i="3"/>
  <c r="K1673" i="3"/>
  <c r="K1672" i="3"/>
  <c r="K1671" i="3"/>
  <c r="K1670" i="3"/>
  <c r="K1669" i="3"/>
  <c r="K1668" i="3"/>
  <c r="K1667" i="3"/>
  <c r="K1666" i="3"/>
  <c r="K1665" i="3"/>
  <c r="K1664" i="3"/>
  <c r="K1663" i="3"/>
  <c r="K1662" i="3"/>
  <c r="K1661" i="3"/>
  <c r="K1660" i="3"/>
  <c r="K1659" i="3"/>
  <c r="K1658" i="3"/>
  <c r="K1657" i="3"/>
  <c r="K1656" i="3"/>
  <c r="K1655" i="3"/>
  <c r="K1654" i="3"/>
  <c r="K1653" i="3"/>
  <c r="K1652" i="3"/>
  <c r="K1651" i="3"/>
  <c r="K1650" i="3"/>
  <c r="K1649" i="3"/>
  <c r="K1648" i="3"/>
  <c r="K1647" i="3"/>
  <c r="K1678" i="3" s="1"/>
  <c r="J1645" i="3"/>
  <c r="I1645" i="3"/>
  <c r="H1645" i="3"/>
  <c r="G1645" i="3"/>
  <c r="K1644" i="3"/>
  <c r="K1643" i="3"/>
  <c r="K1642" i="3"/>
  <c r="K1641" i="3"/>
  <c r="K1640" i="3"/>
  <c r="K1639" i="3"/>
  <c r="K1638" i="3"/>
  <c r="K1637" i="3"/>
  <c r="K1636" i="3"/>
  <c r="K1635" i="3"/>
  <c r="K1634" i="3"/>
  <c r="K1633" i="3"/>
  <c r="K1632" i="3"/>
  <c r="K1631" i="3"/>
  <c r="K1645" i="3" s="1"/>
  <c r="J1629" i="3"/>
  <c r="I1629" i="3"/>
  <c r="H1629" i="3"/>
  <c r="G1629" i="3"/>
  <c r="K1628" i="3"/>
  <c r="K1627" i="3"/>
  <c r="K1626" i="3"/>
  <c r="K1625" i="3"/>
  <c r="K1624" i="3"/>
  <c r="K1623" i="3"/>
  <c r="K1622" i="3"/>
  <c r="K1621" i="3"/>
  <c r="K1620" i="3"/>
  <c r="K1619" i="3"/>
  <c r="K1618" i="3"/>
  <c r="K1617" i="3"/>
  <c r="K1616" i="3"/>
  <c r="K1615" i="3"/>
  <c r="K1614" i="3"/>
  <c r="K1629" i="3" s="1"/>
  <c r="J1612" i="3"/>
  <c r="I1612" i="3"/>
  <c r="H1612" i="3"/>
  <c r="G1612" i="3"/>
  <c r="K1611" i="3"/>
  <c r="K1610" i="3"/>
  <c r="K1609" i="3"/>
  <c r="K1608" i="3"/>
  <c r="K1607" i="3"/>
  <c r="K1606" i="3"/>
  <c r="K1605" i="3"/>
  <c r="K1604" i="3"/>
  <c r="K1603" i="3"/>
  <c r="K1602" i="3"/>
  <c r="K1601" i="3"/>
  <c r="K1600" i="3"/>
  <c r="K1599" i="3"/>
  <c r="K1598" i="3"/>
  <c r="K1597" i="3"/>
  <c r="K1612" i="3" s="1"/>
  <c r="K1596" i="3"/>
  <c r="J1594" i="3"/>
  <c r="I1594" i="3"/>
  <c r="H1594" i="3"/>
  <c r="G1594" i="3"/>
  <c r="K1593" i="3"/>
  <c r="K1592" i="3"/>
  <c r="K1591" i="3"/>
  <c r="K1590" i="3"/>
  <c r="K1589" i="3"/>
  <c r="K1588" i="3"/>
  <c r="K1587" i="3"/>
  <c r="K1586" i="3"/>
  <c r="K1585" i="3"/>
  <c r="K1584" i="3"/>
  <c r="K1583" i="3"/>
  <c r="K1582" i="3"/>
  <c r="K1581" i="3"/>
  <c r="K1580" i="3"/>
  <c r="K1594" i="3" s="1"/>
  <c r="J1578" i="3"/>
  <c r="I1578" i="3"/>
  <c r="H1578" i="3"/>
  <c r="G1578" i="3"/>
  <c r="K1577" i="3"/>
  <c r="K1576" i="3"/>
  <c r="K1575" i="3"/>
  <c r="K1574" i="3"/>
  <c r="K1573" i="3"/>
  <c r="K1572" i="3"/>
  <c r="K1571" i="3"/>
  <c r="K1570" i="3"/>
  <c r="K1569" i="3"/>
  <c r="K1568" i="3"/>
  <c r="K1567" i="3"/>
  <c r="K1566" i="3"/>
  <c r="K1578" i="3" s="1"/>
  <c r="K1565" i="3"/>
  <c r="J1563" i="3"/>
  <c r="I1563" i="3"/>
  <c r="H1563" i="3"/>
  <c r="G1563" i="3"/>
  <c r="K1562" i="3"/>
  <c r="K1561" i="3"/>
  <c r="K1560" i="3"/>
  <c r="K1559" i="3"/>
  <c r="K1558" i="3"/>
  <c r="K1557" i="3"/>
  <c r="K1556" i="3"/>
  <c r="K1555" i="3"/>
  <c r="K1554" i="3"/>
  <c r="K1553" i="3"/>
  <c r="K1552" i="3"/>
  <c r="K1551" i="3"/>
  <c r="K1550" i="3"/>
  <c r="K1563" i="3" s="1"/>
  <c r="J1548" i="3"/>
  <c r="I1548" i="3"/>
  <c r="H1548" i="3"/>
  <c r="G1548" i="3"/>
  <c r="K1547" i="3"/>
  <c r="K1546" i="3"/>
  <c r="K1545" i="3"/>
  <c r="K1544" i="3"/>
  <c r="K1543" i="3"/>
  <c r="K1542" i="3"/>
  <c r="K1541" i="3"/>
  <c r="K1540" i="3"/>
  <c r="K1539" i="3"/>
  <c r="K1538" i="3"/>
  <c r="K1537" i="3"/>
  <c r="K1536" i="3"/>
  <c r="K1535" i="3"/>
  <c r="K1534" i="3"/>
  <c r="K1533" i="3"/>
  <c r="K1532" i="3"/>
  <c r="K1531" i="3"/>
  <c r="K1530" i="3"/>
  <c r="K1529" i="3"/>
  <c r="K1528" i="3"/>
  <c r="K1527" i="3"/>
  <c r="K1526" i="3"/>
  <c r="K1525" i="3"/>
  <c r="K1524" i="3"/>
  <c r="K1523" i="3"/>
  <c r="K1522" i="3"/>
  <c r="K1521" i="3"/>
  <c r="K1520" i="3"/>
  <c r="K1519" i="3"/>
  <c r="K1518" i="3"/>
  <c r="K1517" i="3"/>
  <c r="K1516" i="3"/>
  <c r="K1515" i="3"/>
  <c r="K1514" i="3"/>
  <c r="K1513" i="3"/>
  <c r="K1512" i="3"/>
  <c r="K1511" i="3"/>
  <c r="K1510" i="3"/>
  <c r="K1509" i="3"/>
  <c r="K1508" i="3"/>
  <c r="K1548" i="3" s="1"/>
  <c r="J1506" i="3"/>
  <c r="I1506" i="3"/>
  <c r="H1506" i="3"/>
  <c r="G1506" i="3"/>
  <c r="K1505" i="3"/>
  <c r="K1504" i="3"/>
  <c r="K1503" i="3"/>
  <c r="K1502" i="3"/>
  <c r="K1501" i="3"/>
  <c r="K1500" i="3"/>
  <c r="K1499" i="3"/>
  <c r="K1498" i="3"/>
  <c r="K1497" i="3"/>
  <c r="K1496" i="3"/>
  <c r="K1495" i="3"/>
  <c r="K1494" i="3"/>
  <c r="K1493" i="3"/>
  <c r="K1492" i="3"/>
  <c r="K1491" i="3"/>
  <c r="K1490" i="3"/>
  <c r="K1489" i="3"/>
  <c r="K1488" i="3"/>
  <c r="K1506" i="3" s="1"/>
  <c r="J1486" i="3"/>
  <c r="I1486" i="3"/>
  <c r="H1486" i="3"/>
  <c r="G1486" i="3"/>
  <c r="K1485" i="3"/>
  <c r="K1484" i="3"/>
  <c r="K1483" i="3"/>
  <c r="K1482" i="3"/>
  <c r="K1481" i="3"/>
  <c r="K1480" i="3"/>
  <c r="K1479" i="3"/>
  <c r="K1478" i="3"/>
  <c r="K1477" i="3"/>
  <c r="K1476" i="3"/>
  <c r="K1475" i="3"/>
  <c r="K1474" i="3"/>
  <c r="K1473" i="3"/>
  <c r="K1472" i="3"/>
  <c r="K1471" i="3"/>
  <c r="K1486" i="3" s="1"/>
  <c r="K1470" i="3"/>
  <c r="K1469" i="3"/>
  <c r="K1468" i="3"/>
  <c r="K1467" i="3"/>
  <c r="J1465" i="3"/>
  <c r="I1465" i="3"/>
  <c r="H1465" i="3"/>
  <c r="G1465" i="3"/>
  <c r="K1464" i="3"/>
  <c r="K1463" i="3"/>
  <c r="K1462" i="3"/>
  <c r="K1461" i="3"/>
  <c r="K1460" i="3"/>
  <c r="K1459" i="3"/>
  <c r="K1458" i="3"/>
  <c r="K1465" i="3" s="1"/>
  <c r="K1457" i="3"/>
  <c r="K1456" i="3"/>
  <c r="K1455" i="3"/>
  <c r="K1454" i="3"/>
  <c r="K1453" i="3"/>
  <c r="K1452" i="3"/>
  <c r="K1451" i="3"/>
  <c r="K1450" i="3"/>
  <c r="K1449" i="3"/>
  <c r="K1448" i="3"/>
  <c r="K1447" i="3"/>
  <c r="K1446" i="3"/>
  <c r="K1445" i="3"/>
  <c r="J1443" i="3"/>
  <c r="I1443" i="3"/>
  <c r="H1443" i="3"/>
  <c r="G1443" i="3"/>
  <c r="K1442" i="3"/>
  <c r="K1441" i="3"/>
  <c r="K1440" i="3"/>
  <c r="K1439" i="3"/>
  <c r="K1438" i="3"/>
  <c r="K1437" i="3"/>
  <c r="K1436" i="3"/>
  <c r="K1443" i="3" s="1"/>
  <c r="J1434" i="3"/>
  <c r="I1434" i="3"/>
  <c r="H1434" i="3"/>
  <c r="G1434" i="3"/>
  <c r="K1433" i="3"/>
  <c r="K1432" i="3"/>
  <c r="K1431" i="3"/>
  <c r="K1430" i="3"/>
  <c r="K1429" i="3"/>
  <c r="K1428" i="3"/>
  <c r="K1427" i="3"/>
  <c r="K1426" i="3"/>
  <c r="K1434" i="3" s="1"/>
  <c r="J1424" i="3"/>
  <c r="I1424" i="3"/>
  <c r="H1424" i="3"/>
  <c r="G1424" i="3"/>
  <c r="K1423" i="3"/>
  <c r="K1422" i="3"/>
  <c r="K1421" i="3"/>
  <c r="K1420" i="3"/>
  <c r="K1419" i="3"/>
  <c r="K1418" i="3"/>
  <c r="K1417" i="3"/>
  <c r="K1416" i="3"/>
  <c r="K1415" i="3"/>
  <c r="K1414" i="3"/>
  <c r="K1413" i="3"/>
  <c r="K1412" i="3"/>
  <c r="K1411" i="3"/>
  <c r="K1410" i="3"/>
  <c r="K1409" i="3"/>
  <c r="K1408" i="3"/>
  <c r="K1407" i="3"/>
  <c r="K1406" i="3"/>
  <c r="K1405" i="3"/>
  <c r="K1404" i="3"/>
  <c r="K1403" i="3"/>
  <c r="K1402" i="3"/>
  <c r="K1401" i="3"/>
  <c r="K1400" i="3"/>
  <c r="K1399" i="3"/>
  <c r="K1398" i="3"/>
  <c r="K1397" i="3"/>
  <c r="K1396" i="3"/>
  <c r="K1395" i="3"/>
  <c r="K1394" i="3"/>
  <c r="K1393" i="3"/>
  <c r="K1392" i="3"/>
  <c r="K1391" i="3"/>
  <c r="K1390" i="3"/>
  <c r="K1389" i="3"/>
  <c r="K1388" i="3"/>
  <c r="K1424" i="3" s="1"/>
  <c r="J1386" i="3"/>
  <c r="I1386" i="3"/>
  <c r="H1386" i="3"/>
  <c r="G1386" i="3"/>
  <c r="K1385" i="3"/>
  <c r="K1384" i="3"/>
  <c r="K1383" i="3"/>
  <c r="K1382" i="3"/>
  <c r="K1381" i="3"/>
  <c r="K1380" i="3"/>
  <c r="K1379" i="3"/>
  <c r="K1378" i="3"/>
  <c r="K1377" i="3"/>
  <c r="K1376" i="3"/>
  <c r="K1375" i="3"/>
  <c r="K1374" i="3"/>
  <c r="K1373" i="3"/>
  <c r="K1372" i="3"/>
  <c r="K1371" i="3"/>
  <c r="K1370" i="3"/>
  <c r="K1369" i="3"/>
  <c r="K1368" i="3"/>
  <c r="K1367" i="3"/>
  <c r="K1366" i="3"/>
  <c r="K1365" i="3"/>
  <c r="K1364" i="3"/>
  <c r="K1363" i="3"/>
  <c r="K1362" i="3"/>
  <c r="K1361" i="3"/>
  <c r="K1360" i="3"/>
  <c r="K1359" i="3"/>
  <c r="K1358" i="3"/>
  <c r="K1386" i="3" s="1"/>
  <c r="J1356" i="3"/>
  <c r="I1356" i="3"/>
  <c r="H1356" i="3"/>
  <c r="G1356" i="3"/>
  <c r="K1355" i="3"/>
  <c r="K1354" i="3"/>
  <c r="K1353" i="3"/>
  <c r="K1352" i="3"/>
  <c r="K1351" i="3"/>
  <c r="K1350" i="3"/>
  <c r="K1349" i="3"/>
  <c r="K1348" i="3"/>
  <c r="K1347" i="3"/>
  <c r="K1346" i="3"/>
  <c r="K1345" i="3"/>
  <c r="K1344" i="3"/>
  <c r="K1343" i="3"/>
  <c r="K1342" i="3"/>
  <c r="K1341" i="3"/>
  <c r="K1340" i="3"/>
  <c r="K1339" i="3"/>
  <c r="K1338" i="3"/>
  <c r="K1337" i="3"/>
  <c r="K1336" i="3"/>
  <c r="K1335" i="3"/>
  <c r="K1334" i="3"/>
  <c r="K1333" i="3"/>
  <c r="K1332" i="3"/>
  <c r="K1356" i="3" s="1"/>
  <c r="J1330" i="3"/>
  <c r="I1330" i="3"/>
  <c r="H1330" i="3"/>
  <c r="G1330" i="3"/>
  <c r="K1329" i="3"/>
  <c r="K1328" i="3"/>
  <c r="K1327" i="3"/>
  <c r="K1326" i="3"/>
  <c r="K1325" i="3"/>
  <c r="K1324" i="3"/>
  <c r="K1323" i="3"/>
  <c r="K1322" i="3"/>
  <c r="K1321" i="3"/>
  <c r="K1320" i="3"/>
  <c r="K1319" i="3"/>
  <c r="K1318" i="3"/>
  <c r="K1317" i="3"/>
  <c r="K1316" i="3"/>
  <c r="K1315" i="3"/>
  <c r="K1314" i="3"/>
  <c r="K1313" i="3"/>
  <c r="K1312" i="3"/>
  <c r="K1311" i="3"/>
  <c r="K1310" i="3"/>
  <c r="K1309" i="3"/>
  <c r="K1308" i="3"/>
  <c r="K1307" i="3"/>
  <c r="K1306" i="3"/>
  <c r="K1305" i="3"/>
  <c r="K1330" i="3" s="1"/>
  <c r="J1303" i="3"/>
  <c r="I1303" i="3"/>
  <c r="H1303" i="3"/>
  <c r="G1303" i="3"/>
  <c r="K1302" i="3"/>
  <c r="K1301" i="3"/>
  <c r="K1300" i="3"/>
  <c r="K1299" i="3"/>
  <c r="K1298" i="3"/>
  <c r="K1297" i="3"/>
  <c r="K1296" i="3"/>
  <c r="K1295" i="3"/>
  <c r="K1294" i="3"/>
  <c r="K1293" i="3"/>
  <c r="K1292" i="3"/>
  <c r="K1291" i="3"/>
  <c r="K1290" i="3"/>
  <c r="K1289" i="3"/>
  <c r="K1288" i="3"/>
  <c r="K1287" i="3"/>
  <c r="K1286" i="3"/>
  <c r="K1285" i="3"/>
  <c r="K1284" i="3"/>
  <c r="K1283" i="3"/>
  <c r="K1282" i="3"/>
  <c r="K1281" i="3"/>
  <c r="K1280" i="3"/>
  <c r="K1279" i="3"/>
  <c r="K1278" i="3"/>
  <c r="K1303" i="3" s="1"/>
  <c r="J1276" i="3"/>
  <c r="I1276" i="3"/>
  <c r="H1276" i="3"/>
  <c r="G1276" i="3"/>
  <c r="K1275" i="3"/>
  <c r="K1274" i="3"/>
  <c r="K1273" i="3"/>
  <c r="K1272" i="3"/>
  <c r="K1271" i="3"/>
  <c r="K1270" i="3"/>
  <c r="K1269" i="3"/>
  <c r="K1268" i="3"/>
  <c r="K1267" i="3"/>
  <c r="K1266" i="3"/>
  <c r="K1265" i="3"/>
  <c r="K1264" i="3"/>
  <c r="K1263" i="3"/>
  <c r="K1262" i="3"/>
  <c r="K1261" i="3"/>
  <c r="K1260" i="3"/>
  <c r="K1259" i="3"/>
  <c r="K1258" i="3"/>
  <c r="K1257" i="3"/>
  <c r="K1256" i="3"/>
  <c r="K1255" i="3"/>
  <c r="K1254" i="3"/>
  <c r="K1253" i="3"/>
  <c r="K1252" i="3"/>
  <c r="K1251" i="3"/>
  <c r="K1276" i="3" s="1"/>
  <c r="J1247" i="3"/>
  <c r="I1247" i="3"/>
  <c r="H1247" i="3"/>
  <c r="G1247" i="3"/>
  <c r="K1246" i="3"/>
  <c r="K1245" i="3"/>
  <c r="K1247" i="3" s="1"/>
  <c r="J1241" i="3"/>
  <c r="I1241" i="3"/>
  <c r="H1241" i="3"/>
  <c r="G1241" i="3"/>
  <c r="K1240" i="3"/>
  <c r="K1239" i="3"/>
  <c r="K1238" i="3"/>
  <c r="K1237" i="3"/>
  <c r="K1236" i="3"/>
  <c r="K1241" i="3" s="1"/>
  <c r="J1234" i="3"/>
  <c r="I1234" i="3"/>
  <c r="H1234" i="3"/>
  <c r="G1234" i="3"/>
  <c r="K1233" i="3"/>
  <c r="K1234" i="3" s="1"/>
  <c r="J1229" i="3"/>
  <c r="I1229" i="3"/>
  <c r="H1229" i="3"/>
  <c r="G1229" i="3"/>
  <c r="K1228" i="3"/>
  <c r="K1227" i="3"/>
  <c r="K1226" i="3"/>
  <c r="K1225" i="3"/>
  <c r="K1224" i="3"/>
  <c r="K1223" i="3"/>
  <c r="K1229" i="3" s="1"/>
  <c r="J1221" i="3"/>
  <c r="I1221" i="3"/>
  <c r="H1221" i="3"/>
  <c r="G1221" i="3"/>
  <c r="K1220" i="3"/>
  <c r="K1219" i="3"/>
  <c r="K1218" i="3"/>
  <c r="K1217" i="3"/>
  <c r="K1216" i="3"/>
  <c r="K1215" i="3"/>
  <c r="K1221" i="3" s="1"/>
  <c r="J1213" i="3"/>
  <c r="I1213" i="3"/>
  <c r="H1213" i="3"/>
  <c r="G1213" i="3"/>
  <c r="K1212" i="3"/>
  <c r="K1211" i="3"/>
  <c r="K1210" i="3"/>
  <c r="K1209" i="3"/>
  <c r="K1208" i="3"/>
  <c r="K1207" i="3"/>
  <c r="K1206" i="3"/>
  <c r="K1205" i="3"/>
  <c r="K1204" i="3"/>
  <c r="K1203" i="3"/>
  <c r="K1202" i="3"/>
  <c r="K1201" i="3"/>
  <c r="K1200" i="3"/>
  <c r="K1213" i="3" s="1"/>
  <c r="K1199" i="3"/>
  <c r="K1198" i="3"/>
  <c r="J1196" i="3"/>
  <c r="I1196" i="3"/>
  <c r="H1196" i="3"/>
  <c r="G1196" i="3"/>
  <c r="K1195" i="3"/>
  <c r="K1194" i="3"/>
  <c r="K1193" i="3"/>
  <c r="K1192" i="3"/>
  <c r="K1191" i="3"/>
  <c r="K1190" i="3"/>
  <c r="K1189" i="3"/>
  <c r="K1188" i="3"/>
  <c r="K1187" i="3"/>
  <c r="K1186" i="3"/>
  <c r="K1185" i="3"/>
  <c r="K1184" i="3"/>
  <c r="K1183" i="3"/>
  <c r="K1182" i="3"/>
  <c r="K1181" i="3"/>
  <c r="K1180" i="3"/>
  <c r="K1179" i="3"/>
  <c r="K1178" i="3"/>
  <c r="K1177" i="3"/>
  <c r="K1176" i="3"/>
  <c r="K1175" i="3"/>
  <c r="K1174" i="3"/>
  <c r="K1173" i="3"/>
  <c r="K1172" i="3"/>
  <c r="K1171" i="3"/>
  <c r="K1170" i="3"/>
  <c r="K1169" i="3"/>
  <c r="K1168" i="3"/>
  <c r="K1167" i="3"/>
  <c r="K1166" i="3"/>
  <c r="K1165" i="3"/>
  <c r="K1164" i="3"/>
  <c r="K1163" i="3"/>
  <c r="K1162" i="3"/>
  <c r="K1161" i="3"/>
  <c r="K1160" i="3"/>
  <c r="K1159" i="3"/>
  <c r="K1158" i="3"/>
  <c r="K1157" i="3"/>
  <c r="K1196" i="3" s="1"/>
  <c r="K1156" i="3"/>
  <c r="K1155" i="3"/>
  <c r="J1151" i="3"/>
  <c r="I1151" i="3"/>
  <c r="H1151" i="3"/>
  <c r="G1151" i="3"/>
  <c r="K1150" i="3"/>
  <c r="K1149" i="3"/>
  <c r="K1151" i="3" s="1"/>
  <c r="J1147" i="3"/>
  <c r="I1147" i="3"/>
  <c r="H1147" i="3"/>
  <c r="G1147" i="3"/>
  <c r="K1146" i="3"/>
  <c r="K1147" i="3" s="1"/>
  <c r="K1144" i="3"/>
  <c r="J1144" i="3"/>
  <c r="I1144" i="3"/>
  <c r="H1144" i="3"/>
  <c r="G1144" i="3"/>
  <c r="K1143" i="3"/>
  <c r="K1142" i="3"/>
  <c r="J1140" i="3"/>
  <c r="I1140" i="3"/>
  <c r="H1140" i="3"/>
  <c r="G1140" i="3"/>
  <c r="K1139" i="3"/>
  <c r="K1140" i="3" s="1"/>
  <c r="K1138" i="3"/>
  <c r="J1136" i="3"/>
  <c r="I1136" i="3"/>
  <c r="H1136" i="3"/>
  <c r="G1136" i="3"/>
  <c r="K1135" i="3"/>
  <c r="K1134" i="3"/>
  <c r="K1136" i="3" s="1"/>
  <c r="J1132" i="3"/>
  <c r="I1132" i="3"/>
  <c r="H1132" i="3"/>
  <c r="G1132" i="3"/>
  <c r="K1131" i="3"/>
  <c r="K1130" i="3"/>
  <c r="K1132" i="3" s="1"/>
  <c r="K1128" i="3"/>
  <c r="J1128" i="3"/>
  <c r="I1128" i="3"/>
  <c r="H1128" i="3"/>
  <c r="G1128" i="3"/>
  <c r="K1127" i="3"/>
  <c r="K1126" i="3"/>
  <c r="J1124" i="3"/>
  <c r="I1124" i="3"/>
  <c r="H1124" i="3"/>
  <c r="G1124" i="3"/>
  <c r="K1123" i="3"/>
  <c r="K1122" i="3"/>
  <c r="K1124" i="3" s="1"/>
  <c r="J1120" i="3"/>
  <c r="I1120" i="3"/>
  <c r="H1120" i="3"/>
  <c r="G1120" i="3"/>
  <c r="K1119" i="3"/>
  <c r="K1118" i="3"/>
  <c r="K1120" i="3" s="1"/>
  <c r="K1116" i="3"/>
  <c r="J1116" i="3"/>
  <c r="I1116" i="3"/>
  <c r="H1116" i="3"/>
  <c r="G1116" i="3"/>
  <c r="K1115" i="3"/>
  <c r="K1114" i="3"/>
  <c r="K1112" i="3"/>
  <c r="J1112" i="3"/>
  <c r="I1112" i="3"/>
  <c r="H1112" i="3"/>
  <c r="G1112" i="3"/>
  <c r="J1108" i="3"/>
  <c r="I1108" i="3"/>
  <c r="H1108" i="3"/>
  <c r="G1108" i="3"/>
  <c r="K1107" i="3"/>
  <c r="K1108" i="3" s="1"/>
  <c r="J1105" i="3"/>
  <c r="I1105" i="3"/>
  <c r="H1105" i="3"/>
  <c r="G1105" i="3"/>
  <c r="K1104" i="3"/>
  <c r="K1105" i="3" s="1"/>
  <c r="K1102" i="3"/>
  <c r="J1102" i="3"/>
  <c r="I1102" i="3"/>
  <c r="H1102" i="3"/>
  <c r="G1102" i="3"/>
  <c r="K1101" i="3"/>
  <c r="J1099" i="3"/>
  <c r="I1099" i="3"/>
  <c r="H1099" i="3"/>
  <c r="G1099" i="3"/>
  <c r="K1098" i="3"/>
  <c r="K1099" i="3" s="1"/>
  <c r="J1096" i="3"/>
  <c r="I1096" i="3"/>
  <c r="H1096" i="3"/>
  <c r="G1096" i="3"/>
  <c r="K1095" i="3"/>
  <c r="K1096" i="3" s="1"/>
  <c r="J1093" i="3"/>
  <c r="I1093" i="3"/>
  <c r="H1093" i="3"/>
  <c r="G1093" i="3"/>
  <c r="K1092" i="3"/>
  <c r="K1093" i="3" s="1"/>
  <c r="K1090" i="3"/>
  <c r="J1090" i="3"/>
  <c r="I1090" i="3"/>
  <c r="H1090" i="3"/>
  <c r="G1090" i="3"/>
  <c r="K1089" i="3"/>
  <c r="J1087" i="3"/>
  <c r="I1087" i="3"/>
  <c r="H1087" i="3"/>
  <c r="G1087" i="3"/>
  <c r="K1086" i="3"/>
  <c r="K1087" i="3" s="1"/>
  <c r="J1084" i="3"/>
  <c r="I1084" i="3"/>
  <c r="H1084" i="3"/>
  <c r="G1084" i="3"/>
  <c r="K1083" i="3"/>
  <c r="K1082" i="3"/>
  <c r="K1084" i="3" s="1"/>
  <c r="K1080" i="3"/>
  <c r="J1080" i="3"/>
  <c r="I1080" i="3"/>
  <c r="H1080" i="3"/>
  <c r="G1080" i="3"/>
  <c r="K1079" i="3"/>
  <c r="J1077" i="3"/>
  <c r="I1077" i="3"/>
  <c r="H1077" i="3"/>
  <c r="G1077" i="3"/>
  <c r="K1076" i="3"/>
  <c r="K1075" i="3"/>
  <c r="K1074" i="3"/>
  <c r="K1073" i="3"/>
  <c r="K1072" i="3"/>
  <c r="K1071" i="3"/>
  <c r="K1077" i="3" s="1"/>
  <c r="J1069" i="3"/>
  <c r="I1069" i="3"/>
  <c r="H1069" i="3"/>
  <c r="G1069" i="3"/>
  <c r="K1068" i="3"/>
  <c r="K1067" i="3"/>
  <c r="K1066" i="3"/>
  <c r="K1069" i="3" s="1"/>
  <c r="J1064" i="3"/>
  <c r="I1064" i="3"/>
  <c r="H1064" i="3"/>
  <c r="G1064" i="3"/>
  <c r="K1063" i="3"/>
  <c r="K1062" i="3"/>
  <c r="K1061" i="3"/>
  <c r="K1060" i="3"/>
  <c r="K1059" i="3"/>
  <c r="K1058" i="3"/>
  <c r="K1057" i="3"/>
  <c r="K1056" i="3"/>
  <c r="K1055" i="3"/>
  <c r="K1054" i="3"/>
  <c r="K1053" i="3"/>
  <c r="K1052" i="3"/>
  <c r="K1051" i="3"/>
  <c r="K1050" i="3"/>
  <c r="K1064" i="3" s="1"/>
  <c r="J1048" i="3"/>
  <c r="I1048" i="3"/>
  <c r="H1048" i="3"/>
  <c r="G1048" i="3"/>
  <c r="K1047" i="3"/>
  <c r="K1046" i="3"/>
  <c r="K1045" i="3"/>
  <c r="K1044" i="3"/>
  <c r="K1048" i="3" s="1"/>
  <c r="J1042" i="3"/>
  <c r="I1042" i="3"/>
  <c r="H1042" i="3"/>
  <c r="G1042" i="3"/>
  <c r="K1041" i="3"/>
  <c r="K1040" i="3"/>
  <c r="K1039" i="3"/>
  <c r="K1038" i="3"/>
  <c r="K1042" i="3" s="1"/>
  <c r="J1036" i="3"/>
  <c r="I1036" i="3"/>
  <c r="H1036" i="3"/>
  <c r="G1036" i="3"/>
  <c r="K1035" i="3"/>
  <c r="K1034" i="3"/>
  <c r="K1033" i="3"/>
  <c r="K1032" i="3"/>
  <c r="K1036" i="3" s="1"/>
  <c r="J1030" i="3"/>
  <c r="I1030" i="3"/>
  <c r="H1030" i="3"/>
  <c r="G1030" i="3"/>
  <c r="K1029" i="3"/>
  <c r="K1028" i="3"/>
  <c r="K1027" i="3"/>
  <c r="K1026" i="3"/>
  <c r="K1030" i="3" s="1"/>
  <c r="J1024" i="3"/>
  <c r="I1024" i="3"/>
  <c r="H1024" i="3"/>
  <c r="G1024" i="3"/>
  <c r="K1023" i="3"/>
  <c r="K1022" i="3"/>
  <c r="K1021" i="3"/>
  <c r="K1020" i="3"/>
  <c r="K1024" i="3" s="1"/>
  <c r="J1018" i="3"/>
  <c r="I1018" i="3"/>
  <c r="H1018" i="3"/>
  <c r="G1018" i="3"/>
  <c r="K1017" i="3"/>
  <c r="K1016" i="3"/>
  <c r="K1015" i="3"/>
  <c r="K1014" i="3"/>
  <c r="K1018" i="3" s="1"/>
  <c r="J1012" i="3"/>
  <c r="I1012" i="3"/>
  <c r="H1012" i="3"/>
  <c r="G1012" i="3"/>
  <c r="K1011" i="3"/>
  <c r="K1010" i="3"/>
  <c r="K1009" i="3"/>
  <c r="K1008" i="3"/>
  <c r="K1007" i="3"/>
  <c r="K1006" i="3"/>
  <c r="K1005" i="3"/>
  <c r="K1004" i="3"/>
  <c r="K1003" i="3"/>
  <c r="K1002" i="3"/>
  <c r="K1001" i="3"/>
  <c r="K1000" i="3"/>
  <c r="K999" i="3"/>
  <c r="K998" i="3"/>
  <c r="K1012" i="3" s="1"/>
  <c r="J996" i="3"/>
  <c r="I996" i="3"/>
  <c r="H996" i="3"/>
  <c r="G996" i="3"/>
  <c r="K995" i="3"/>
  <c r="K994" i="3"/>
  <c r="K993" i="3"/>
  <c r="K992" i="3"/>
  <c r="K991" i="3"/>
  <c r="K990" i="3"/>
  <c r="K989" i="3"/>
  <c r="K988" i="3"/>
  <c r="K987" i="3"/>
  <c r="K986" i="3"/>
  <c r="K985" i="3"/>
  <c r="K984" i="3"/>
  <c r="K983" i="3"/>
  <c r="K982" i="3"/>
  <c r="K981" i="3"/>
  <c r="K996" i="3" s="1"/>
  <c r="J979" i="3"/>
  <c r="I979" i="3"/>
  <c r="H979" i="3"/>
  <c r="G979" i="3"/>
  <c r="K978" i="3"/>
  <c r="K977" i="3"/>
  <c r="K976" i="3"/>
  <c r="K979" i="3" s="1"/>
  <c r="J974" i="3"/>
  <c r="I974" i="3"/>
  <c r="H974" i="3"/>
  <c r="G974" i="3"/>
  <c r="K973" i="3"/>
  <c r="K972" i="3"/>
  <c r="K971" i="3"/>
  <c r="K974" i="3" s="1"/>
  <c r="J969" i="3"/>
  <c r="I969" i="3"/>
  <c r="H969" i="3"/>
  <c r="G969" i="3"/>
  <c r="K968" i="3"/>
  <c r="K967" i="3"/>
  <c r="K966" i="3"/>
  <c r="K969" i="3" s="1"/>
  <c r="J964" i="3"/>
  <c r="I964" i="3"/>
  <c r="H964" i="3"/>
  <c r="G964" i="3"/>
  <c r="K963" i="3"/>
  <c r="K962" i="3"/>
  <c r="K961" i="3"/>
  <c r="K964" i="3" s="1"/>
  <c r="J959" i="3"/>
  <c r="I959" i="3"/>
  <c r="H959" i="3"/>
  <c r="G959" i="3"/>
  <c r="K958" i="3"/>
  <c r="K957" i="3"/>
  <c r="K956" i="3"/>
  <c r="K959" i="3" s="1"/>
  <c r="J954" i="3"/>
  <c r="I954" i="3"/>
  <c r="H954" i="3"/>
  <c r="G954" i="3"/>
  <c r="K953" i="3"/>
  <c r="K952" i="3"/>
  <c r="K951" i="3"/>
  <c r="K954" i="3" s="1"/>
  <c r="J949" i="3"/>
  <c r="I949" i="3"/>
  <c r="H949" i="3"/>
  <c r="G949" i="3"/>
  <c r="K948" i="3"/>
  <c r="K947" i="3"/>
  <c r="K946" i="3"/>
  <c r="K949" i="3" s="1"/>
  <c r="J944" i="3"/>
  <c r="I944" i="3"/>
  <c r="H944" i="3"/>
  <c r="G944" i="3"/>
  <c r="K943" i="3"/>
  <c r="K942" i="3"/>
  <c r="K941" i="3"/>
  <c r="K940" i="3"/>
  <c r="K939" i="3"/>
  <c r="K938" i="3"/>
  <c r="K937" i="3"/>
  <c r="K936" i="3"/>
  <c r="K935" i="3"/>
  <c r="K934" i="3"/>
  <c r="K933" i="3"/>
  <c r="K932" i="3"/>
  <c r="K931" i="3"/>
  <c r="K930" i="3"/>
  <c r="K929" i="3"/>
  <c r="K928" i="3"/>
  <c r="K927" i="3"/>
  <c r="K926" i="3"/>
  <c r="K925" i="3"/>
  <c r="K924" i="3"/>
  <c r="K923" i="3"/>
  <c r="K922" i="3"/>
  <c r="K944" i="3" s="1"/>
  <c r="J920" i="3"/>
  <c r="I920" i="3"/>
  <c r="H920" i="3"/>
  <c r="G920" i="3"/>
  <c r="K919" i="3"/>
  <c r="K918" i="3"/>
  <c r="K917" i="3"/>
  <c r="K916" i="3"/>
  <c r="K915" i="3"/>
  <c r="K914" i="3"/>
  <c r="K913" i="3"/>
  <c r="K912" i="3"/>
  <c r="K911" i="3"/>
  <c r="K910" i="3"/>
  <c r="K909" i="3"/>
  <c r="K908" i="3"/>
  <c r="K907" i="3"/>
  <c r="K906" i="3"/>
  <c r="K905" i="3"/>
  <c r="K904" i="3"/>
  <c r="K903" i="3"/>
  <c r="K902" i="3"/>
  <c r="K901" i="3"/>
  <c r="K900" i="3"/>
  <c r="K899" i="3"/>
  <c r="K920" i="3" s="1"/>
  <c r="J897" i="3"/>
  <c r="I897" i="3"/>
  <c r="H897" i="3"/>
  <c r="G897" i="3"/>
  <c r="K896" i="3"/>
  <c r="K895" i="3"/>
  <c r="K894" i="3"/>
  <c r="K893" i="3"/>
  <c r="K892" i="3"/>
  <c r="K891" i="3"/>
  <c r="K890" i="3"/>
  <c r="K889" i="3"/>
  <c r="K888" i="3"/>
  <c r="K887" i="3"/>
  <c r="K886" i="3"/>
  <c r="K885" i="3"/>
  <c r="K884" i="3"/>
  <c r="K883" i="3"/>
  <c r="K882" i="3"/>
  <c r="K881" i="3"/>
  <c r="K880" i="3"/>
  <c r="K897" i="3" s="1"/>
  <c r="J878" i="3"/>
  <c r="I878" i="3"/>
  <c r="H878" i="3"/>
  <c r="G878" i="3"/>
  <c r="K877" i="3"/>
  <c r="K876" i="3"/>
  <c r="K875" i="3"/>
  <c r="K874" i="3"/>
  <c r="K873" i="3"/>
  <c r="K872" i="3"/>
  <c r="K871" i="3"/>
  <c r="K870" i="3"/>
  <c r="K869" i="3"/>
  <c r="K868" i="3"/>
  <c r="K867" i="3"/>
  <c r="K866" i="3"/>
  <c r="K865" i="3"/>
  <c r="K864" i="3"/>
  <c r="K863" i="3"/>
  <c r="K862" i="3"/>
  <c r="K861" i="3"/>
  <c r="K860" i="3"/>
  <c r="K878" i="3" s="1"/>
  <c r="J858" i="3"/>
  <c r="I858" i="3"/>
  <c r="H858" i="3"/>
  <c r="G858" i="3"/>
  <c r="K857" i="3"/>
  <c r="K856" i="3"/>
  <c r="K855" i="3"/>
  <c r="K854" i="3"/>
  <c r="K853" i="3"/>
  <c r="K852" i="3"/>
  <c r="K851" i="3"/>
  <c r="K850" i="3"/>
  <c r="K849" i="3"/>
  <c r="K848" i="3"/>
  <c r="K847" i="3"/>
  <c r="K846" i="3"/>
  <c r="K845" i="3"/>
  <c r="K844" i="3"/>
  <c r="K843" i="3"/>
  <c r="K842" i="3"/>
  <c r="K841" i="3"/>
  <c r="K840" i="3"/>
  <c r="K839" i="3"/>
  <c r="K858" i="3" s="1"/>
  <c r="J837" i="3"/>
  <c r="I837" i="3"/>
  <c r="H837" i="3"/>
  <c r="G837" i="3"/>
  <c r="K836" i="3"/>
  <c r="K835" i="3"/>
  <c r="K834" i="3"/>
  <c r="K833" i="3"/>
  <c r="K832" i="3"/>
  <c r="K831" i="3"/>
  <c r="K830" i="3"/>
  <c r="K829" i="3"/>
  <c r="K828" i="3"/>
  <c r="K827" i="3"/>
  <c r="K826" i="3"/>
  <c r="K825" i="3"/>
  <c r="K824" i="3"/>
  <c r="K823" i="3"/>
  <c r="K822" i="3"/>
  <c r="K821" i="3"/>
  <c r="K820" i="3"/>
  <c r="K837" i="3" s="1"/>
  <c r="J818" i="3"/>
  <c r="I818" i="3"/>
  <c r="H818" i="3"/>
  <c r="G818" i="3"/>
  <c r="K817" i="3"/>
  <c r="K816" i="3"/>
  <c r="K815" i="3"/>
  <c r="K814" i="3"/>
  <c r="K813" i="3"/>
  <c r="K812" i="3"/>
  <c r="K811" i="3"/>
  <c r="K810" i="3"/>
  <c r="K809" i="3"/>
  <c r="K808" i="3"/>
  <c r="K807" i="3"/>
  <c r="K806" i="3"/>
  <c r="K805" i="3"/>
  <c r="K804" i="3"/>
  <c r="K803" i="3"/>
  <c r="K802" i="3"/>
  <c r="K801" i="3"/>
  <c r="K800" i="3"/>
  <c r="K799" i="3"/>
  <c r="K798" i="3"/>
  <c r="K818" i="3" s="1"/>
  <c r="J796" i="3"/>
  <c r="I796" i="3"/>
  <c r="H796" i="3"/>
  <c r="G796" i="3"/>
  <c r="K795" i="3"/>
  <c r="K794" i="3"/>
  <c r="K793" i="3"/>
  <c r="K796" i="3" s="1"/>
  <c r="J791" i="3"/>
  <c r="I791" i="3"/>
  <c r="H791" i="3"/>
  <c r="G791" i="3"/>
  <c r="K790" i="3"/>
  <c r="K789" i="3"/>
  <c r="K788" i="3"/>
  <c r="K791" i="3" s="1"/>
  <c r="J786" i="3"/>
  <c r="I786" i="3"/>
  <c r="H786" i="3"/>
  <c r="G786" i="3"/>
  <c r="K785" i="3"/>
  <c r="K784" i="3"/>
  <c r="K783" i="3"/>
  <c r="K786" i="3" s="1"/>
  <c r="J781" i="3"/>
  <c r="I781" i="3"/>
  <c r="H781" i="3"/>
  <c r="G781" i="3"/>
  <c r="K780" i="3"/>
  <c r="K779" i="3"/>
  <c r="K778" i="3"/>
  <c r="K781" i="3" s="1"/>
  <c r="J776" i="3"/>
  <c r="I776" i="3"/>
  <c r="H776" i="3"/>
  <c r="G776" i="3"/>
  <c r="K775" i="3"/>
  <c r="K774" i="3"/>
  <c r="K776" i="3" s="1"/>
  <c r="J772" i="3"/>
  <c r="I772" i="3"/>
  <c r="H772" i="3"/>
  <c r="G772" i="3"/>
  <c r="K771" i="3"/>
  <c r="K770" i="3"/>
  <c r="K772" i="3" s="1"/>
  <c r="K768" i="3"/>
  <c r="J768" i="3"/>
  <c r="I768" i="3"/>
  <c r="H768" i="3"/>
  <c r="G768" i="3"/>
  <c r="K767" i="3"/>
  <c r="K766" i="3"/>
  <c r="J762" i="3"/>
  <c r="I762" i="3"/>
  <c r="H762" i="3"/>
  <c r="G762" i="3"/>
  <c r="K761" i="3"/>
  <c r="K760" i="3"/>
  <c r="K762" i="3" s="1"/>
  <c r="J758" i="3"/>
  <c r="I758" i="3"/>
  <c r="H758" i="3"/>
  <c r="G758" i="3"/>
  <c r="K757" i="3"/>
  <c r="K756" i="3"/>
  <c r="K755" i="3"/>
  <c r="K754" i="3"/>
  <c r="K753" i="3"/>
  <c r="K752" i="3"/>
  <c r="K751" i="3"/>
  <c r="K750" i="3"/>
  <c r="K749" i="3"/>
  <c r="K748" i="3"/>
  <c r="K747" i="3"/>
  <c r="K746" i="3"/>
  <c r="K745" i="3"/>
  <c r="K744" i="3"/>
  <c r="K743" i="3"/>
  <c r="K742" i="3"/>
  <c r="K741" i="3"/>
  <c r="K740" i="3"/>
  <c r="K739" i="3"/>
  <c r="K738" i="3"/>
  <c r="K737" i="3"/>
  <c r="K736" i="3"/>
  <c r="K735" i="3"/>
  <c r="K734" i="3"/>
  <c r="K733" i="3"/>
  <c r="K732" i="3"/>
  <c r="K731" i="3"/>
  <c r="K730" i="3"/>
  <c r="K729" i="3"/>
  <c r="K728" i="3"/>
  <c r="K727" i="3"/>
  <c r="K726" i="3"/>
  <c r="K725" i="3"/>
  <c r="K724" i="3"/>
  <c r="K758" i="3" s="1"/>
  <c r="J722" i="3"/>
  <c r="I722" i="3"/>
  <c r="H722" i="3"/>
  <c r="G722" i="3"/>
  <c r="K721" i="3"/>
  <c r="K720" i="3"/>
  <c r="K719" i="3"/>
  <c r="K718" i="3"/>
  <c r="K717" i="3"/>
  <c r="K716" i="3"/>
  <c r="K715" i="3"/>
  <c r="K714" i="3"/>
  <c r="K713" i="3"/>
  <c r="K712" i="3"/>
  <c r="K711" i="3"/>
  <c r="K710" i="3"/>
  <c r="K709" i="3"/>
  <c r="K708" i="3"/>
  <c r="K707" i="3"/>
  <c r="K706" i="3"/>
  <c r="K705" i="3"/>
  <c r="K704" i="3"/>
  <c r="K703" i="3"/>
  <c r="K702" i="3"/>
  <c r="K701" i="3"/>
  <c r="K700" i="3"/>
  <c r="K699" i="3"/>
  <c r="K698" i="3"/>
  <c r="K697" i="3"/>
  <c r="K696" i="3"/>
  <c r="K695" i="3"/>
  <c r="K694" i="3"/>
  <c r="K722" i="3" s="1"/>
  <c r="J692" i="3"/>
  <c r="I692" i="3"/>
  <c r="H692" i="3"/>
  <c r="G692" i="3"/>
  <c r="K691" i="3"/>
  <c r="K690" i="3"/>
  <c r="K689" i="3"/>
  <c r="K688" i="3"/>
  <c r="K687" i="3"/>
  <c r="K686" i="3"/>
  <c r="K685" i="3"/>
  <c r="K684" i="3"/>
  <c r="K683" i="3"/>
  <c r="K682" i="3"/>
  <c r="K681" i="3"/>
  <c r="K680" i="3"/>
  <c r="K679" i="3"/>
  <c r="K678" i="3"/>
  <c r="K677" i="3"/>
  <c r="K676" i="3"/>
  <c r="K675" i="3"/>
  <c r="K674" i="3"/>
  <c r="K673" i="3"/>
  <c r="K672" i="3"/>
  <c r="K671" i="3"/>
  <c r="K670" i="3"/>
  <c r="K669" i="3"/>
  <c r="K668" i="3"/>
  <c r="K667" i="3"/>
  <c r="K666" i="3"/>
  <c r="K665" i="3"/>
  <c r="K664" i="3"/>
  <c r="K663" i="3"/>
  <c r="K662" i="3"/>
  <c r="K692" i="3" s="1"/>
  <c r="J660" i="3"/>
  <c r="I660" i="3"/>
  <c r="H660" i="3"/>
  <c r="G660" i="3"/>
  <c r="K659" i="3"/>
  <c r="K658" i="3"/>
  <c r="K657" i="3"/>
  <c r="K656" i="3"/>
  <c r="K655" i="3"/>
  <c r="K654" i="3"/>
  <c r="K653" i="3"/>
  <c r="K652" i="3"/>
  <c r="K651" i="3"/>
  <c r="K650" i="3"/>
  <c r="K649" i="3"/>
  <c r="K648" i="3"/>
  <c r="K647" i="3"/>
  <c r="K646" i="3"/>
  <c r="K645" i="3"/>
  <c r="K644" i="3"/>
  <c r="K643" i="3"/>
  <c r="K642" i="3"/>
  <c r="K641" i="3"/>
  <c r="K640" i="3"/>
  <c r="K639" i="3"/>
  <c r="K638" i="3"/>
  <c r="K637" i="3"/>
  <c r="K660" i="3" s="1"/>
  <c r="K636" i="3"/>
  <c r="K635" i="3"/>
  <c r="K634" i="3"/>
  <c r="J632" i="3"/>
  <c r="I632" i="3"/>
  <c r="H632" i="3"/>
  <c r="G632" i="3"/>
  <c r="K631" i="3"/>
  <c r="K630" i="3"/>
  <c r="K629" i="3"/>
  <c r="K628" i="3"/>
  <c r="K627" i="3"/>
  <c r="K626" i="3"/>
  <c r="K625" i="3"/>
  <c r="K624" i="3"/>
  <c r="K623" i="3"/>
  <c r="K622" i="3"/>
  <c r="K621" i="3"/>
  <c r="K620" i="3"/>
  <c r="K619" i="3"/>
  <c r="K618" i="3"/>
  <c r="K617" i="3"/>
  <c r="K616" i="3"/>
  <c r="K615" i="3"/>
  <c r="K614" i="3"/>
  <c r="K613" i="3"/>
  <c r="K612" i="3"/>
  <c r="K611" i="3"/>
  <c r="K610" i="3"/>
  <c r="K609" i="3"/>
  <c r="K632" i="3" s="1"/>
  <c r="J607" i="3"/>
  <c r="I607" i="3"/>
  <c r="H607" i="3"/>
  <c r="G607" i="3"/>
  <c r="K606" i="3"/>
  <c r="K605" i="3"/>
  <c r="K604" i="3"/>
  <c r="K603" i="3"/>
  <c r="K602" i="3"/>
  <c r="K601" i="3"/>
  <c r="K600" i="3"/>
  <c r="K599" i="3"/>
  <c r="K598" i="3"/>
  <c r="K597" i="3"/>
  <c r="K596" i="3"/>
  <c r="K595" i="3"/>
  <c r="K594" i="3"/>
  <c r="K593" i="3"/>
  <c r="K592" i="3"/>
  <c r="K591" i="3"/>
  <c r="K590" i="3"/>
  <c r="K589" i="3"/>
  <c r="K588" i="3"/>
  <c r="K587" i="3"/>
  <c r="K607" i="3" s="1"/>
  <c r="K586" i="3"/>
  <c r="K585" i="3"/>
  <c r="K584" i="3"/>
  <c r="J582" i="3"/>
  <c r="I582" i="3"/>
  <c r="H582" i="3"/>
  <c r="G582" i="3"/>
  <c r="K581" i="3"/>
  <c r="K580" i="3"/>
  <c r="K579" i="3"/>
  <c r="K578" i="3"/>
  <c r="K577" i="3"/>
  <c r="K576" i="3"/>
  <c r="K575" i="3"/>
  <c r="K574" i="3"/>
  <c r="K573" i="3"/>
  <c r="K572" i="3"/>
  <c r="K571" i="3"/>
  <c r="K570" i="3"/>
  <c r="K569" i="3"/>
  <c r="K568" i="3"/>
  <c r="K567" i="3"/>
  <c r="K566" i="3"/>
  <c r="K565" i="3"/>
  <c r="K564" i="3"/>
  <c r="K563" i="3"/>
  <c r="K562" i="3"/>
  <c r="K561" i="3"/>
  <c r="K560" i="3"/>
  <c r="K582" i="3" s="1"/>
  <c r="J558" i="3"/>
  <c r="I558" i="3"/>
  <c r="H558" i="3"/>
  <c r="G558" i="3"/>
  <c r="K557" i="3"/>
  <c r="K558" i="3" s="1"/>
  <c r="K555" i="3"/>
  <c r="J555" i="3"/>
  <c r="I555" i="3"/>
  <c r="H555" i="3"/>
  <c r="G555" i="3"/>
  <c r="K554" i="3"/>
  <c r="J552" i="3"/>
  <c r="I552" i="3"/>
  <c r="H552" i="3"/>
  <c r="G552" i="3"/>
  <c r="K551" i="3"/>
  <c r="K552" i="3" s="1"/>
  <c r="J549" i="3"/>
  <c r="I549" i="3"/>
  <c r="H549" i="3"/>
  <c r="G549" i="3"/>
  <c r="K548" i="3"/>
  <c r="K549" i="3" s="1"/>
  <c r="J546" i="3"/>
  <c r="I546" i="3"/>
  <c r="H546" i="3"/>
  <c r="G546" i="3"/>
  <c r="K545" i="3"/>
  <c r="K546" i="3" s="1"/>
  <c r="K543" i="3"/>
  <c r="J543" i="3"/>
  <c r="I543" i="3"/>
  <c r="H543" i="3"/>
  <c r="G543" i="3"/>
  <c r="K542" i="3"/>
  <c r="J540" i="3"/>
  <c r="I540" i="3"/>
  <c r="H540" i="3"/>
  <c r="G540" i="3"/>
  <c r="K539" i="3"/>
  <c r="K540" i="3" s="1"/>
  <c r="J535" i="3"/>
  <c r="I535" i="3"/>
  <c r="H535" i="3"/>
  <c r="G535" i="3"/>
  <c r="K534" i="3"/>
  <c r="K533" i="3"/>
  <c r="K532" i="3"/>
  <c r="K531" i="3"/>
  <c r="K530" i="3"/>
  <c r="K529" i="3"/>
  <c r="K528" i="3"/>
  <c r="K535" i="3" s="1"/>
  <c r="K527" i="3"/>
  <c r="K525" i="3"/>
  <c r="J525" i="3"/>
  <c r="I525" i="3"/>
  <c r="H525" i="3"/>
  <c r="G525" i="3"/>
  <c r="K524" i="3"/>
  <c r="J522" i="3"/>
  <c r="I522" i="3"/>
  <c r="H522" i="3"/>
  <c r="G522" i="3"/>
  <c r="K521" i="3"/>
  <c r="K520" i="3"/>
  <c r="K519" i="3"/>
  <c r="K518" i="3"/>
  <c r="K517" i="3"/>
  <c r="K516" i="3"/>
  <c r="K515" i="3"/>
  <c r="K514" i="3"/>
  <c r="K513" i="3"/>
  <c r="K512" i="3"/>
  <c r="K511" i="3"/>
  <c r="K510" i="3"/>
  <c r="K522" i="3" s="1"/>
  <c r="K509" i="3"/>
  <c r="K508" i="3"/>
  <c r="K507" i="3"/>
  <c r="K506" i="3"/>
  <c r="K505" i="3"/>
  <c r="K504" i="3"/>
  <c r="J502" i="3"/>
  <c r="I502" i="3"/>
  <c r="H502" i="3"/>
  <c r="G502" i="3"/>
  <c r="K501" i="3"/>
  <c r="K500" i="3"/>
  <c r="K499" i="3"/>
  <c r="K498" i="3"/>
  <c r="K497" i="3"/>
  <c r="K496" i="3"/>
  <c r="K495" i="3"/>
  <c r="K494" i="3"/>
  <c r="K493" i="3"/>
  <c r="K492" i="3"/>
  <c r="K491" i="3"/>
  <c r="K490" i="3"/>
  <c r="K489" i="3"/>
  <c r="K488" i="3"/>
  <c r="K487" i="3"/>
  <c r="K486" i="3"/>
  <c r="K485" i="3"/>
  <c r="K484" i="3"/>
  <c r="K483" i="3"/>
  <c r="K482" i="3"/>
  <c r="K481" i="3"/>
  <c r="K480" i="3"/>
  <c r="K479" i="3"/>
  <c r="K478" i="3"/>
  <c r="K477" i="3"/>
  <c r="K476" i="3"/>
  <c r="K475" i="3"/>
  <c r="K474" i="3"/>
  <c r="K473" i="3"/>
  <c r="K472" i="3"/>
  <c r="K471" i="3"/>
  <c r="K470" i="3"/>
  <c r="K502" i="3" s="1"/>
  <c r="J468" i="3"/>
  <c r="I468" i="3"/>
  <c r="H468" i="3"/>
  <c r="G468" i="3"/>
  <c r="K467" i="3"/>
  <c r="K468" i="3" s="1"/>
  <c r="K465" i="3"/>
  <c r="J465" i="3"/>
  <c r="I465" i="3"/>
  <c r="H465" i="3"/>
  <c r="G465" i="3"/>
  <c r="K464" i="3"/>
  <c r="K462" i="3"/>
  <c r="J462" i="3"/>
  <c r="I462" i="3"/>
  <c r="H462" i="3"/>
  <c r="G462" i="3"/>
  <c r="K461" i="3"/>
  <c r="J459" i="3"/>
  <c r="I459" i="3"/>
  <c r="H459" i="3"/>
  <c r="G459" i="3"/>
  <c r="K458" i="3"/>
  <c r="K457" i="3"/>
  <c r="K459" i="3" s="1"/>
  <c r="J455" i="3"/>
  <c r="I455" i="3"/>
  <c r="H455" i="3"/>
  <c r="G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55" i="3" s="1"/>
  <c r="K442" i="3"/>
  <c r="J438" i="3"/>
  <c r="I438" i="3"/>
  <c r="H438" i="3"/>
  <c r="G438" i="3"/>
  <c r="K437" i="3"/>
  <c r="K436" i="3"/>
  <c r="K435" i="3"/>
  <c r="K434" i="3"/>
  <c r="K433" i="3"/>
  <c r="K432" i="3"/>
  <c r="K438" i="3" s="1"/>
  <c r="J430" i="3"/>
  <c r="I430" i="3"/>
  <c r="H430" i="3"/>
  <c r="G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30" i="3" s="1"/>
  <c r="J411" i="3"/>
  <c r="I411" i="3"/>
  <c r="H411" i="3"/>
  <c r="G411" i="3"/>
  <c r="K410" i="3"/>
  <c r="K411" i="3" s="1"/>
  <c r="J408" i="3"/>
  <c r="I408" i="3"/>
  <c r="H408" i="3"/>
  <c r="G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408" i="3" s="1"/>
  <c r="K395" i="3"/>
  <c r="K394" i="3"/>
  <c r="K392" i="3"/>
  <c r="J392" i="3"/>
  <c r="I392" i="3"/>
  <c r="H392" i="3"/>
  <c r="G392" i="3"/>
  <c r="K391" i="3"/>
  <c r="K390" i="3"/>
  <c r="J388" i="3"/>
  <c r="I388" i="3"/>
  <c r="H388" i="3"/>
  <c r="G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88" i="3" s="1"/>
  <c r="J369" i="3"/>
  <c r="I369" i="3"/>
  <c r="H369" i="3"/>
  <c r="G369" i="3"/>
  <c r="K368" i="3"/>
  <c r="K367" i="3"/>
  <c r="K366" i="3"/>
  <c r="K365" i="3"/>
  <c r="K364" i="3"/>
  <c r="K363" i="3"/>
  <c r="K362" i="3"/>
  <c r="K361" i="3"/>
  <c r="K360" i="3"/>
  <c r="K359" i="3"/>
  <c r="K358" i="3"/>
  <c r="K357" i="3"/>
  <c r="K369" i="3" s="1"/>
  <c r="K356" i="3"/>
  <c r="J354" i="3"/>
  <c r="I354" i="3"/>
  <c r="H354" i="3"/>
  <c r="G354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54" i="3" s="1"/>
  <c r="H338" i="3"/>
  <c r="G338" i="3"/>
  <c r="K337" i="3"/>
  <c r="K336" i="3"/>
  <c r="K335" i="3"/>
  <c r="K334" i="3"/>
  <c r="K333" i="3"/>
  <c r="K332" i="3"/>
  <c r="I331" i="3"/>
  <c r="I330" i="3"/>
  <c r="J330" i="3" s="1"/>
  <c r="K330" i="3" s="1"/>
  <c r="I329" i="3"/>
  <c r="J329" i="3" s="1"/>
  <c r="K329" i="3" s="1"/>
  <c r="I328" i="3"/>
  <c r="J328" i="3" s="1"/>
  <c r="I327" i="3"/>
  <c r="J326" i="3"/>
  <c r="I326" i="3"/>
  <c r="I338" i="3" s="1"/>
  <c r="J324" i="3"/>
  <c r="I324" i="3"/>
  <c r="H324" i="3"/>
  <c r="G324" i="3"/>
  <c r="K323" i="3"/>
  <c r="K322" i="3"/>
  <c r="K321" i="3"/>
  <c r="K320" i="3"/>
  <c r="K319" i="3"/>
  <c r="K324" i="3" s="1"/>
  <c r="K318" i="3"/>
  <c r="J316" i="3"/>
  <c r="I316" i="3"/>
  <c r="H316" i="3"/>
  <c r="G316" i="3"/>
  <c r="K315" i="3"/>
  <c r="K314" i="3"/>
  <c r="K313" i="3"/>
  <c r="K312" i="3"/>
  <c r="K311" i="3"/>
  <c r="K316" i="3" s="1"/>
  <c r="K310" i="3"/>
  <c r="J308" i="3"/>
  <c r="I308" i="3"/>
  <c r="H308" i="3"/>
  <c r="G308" i="3"/>
  <c r="K307" i="3"/>
  <c r="K306" i="3"/>
  <c r="K305" i="3"/>
  <c r="K304" i="3"/>
  <c r="K303" i="3"/>
  <c r="K302" i="3"/>
  <c r="K308" i="3" s="1"/>
  <c r="J300" i="3"/>
  <c r="I300" i="3"/>
  <c r="H300" i="3"/>
  <c r="G300" i="3"/>
  <c r="K299" i="3"/>
  <c r="K298" i="3"/>
  <c r="K297" i="3"/>
  <c r="K296" i="3"/>
  <c r="K300" i="3" s="1"/>
  <c r="K295" i="3"/>
  <c r="K294" i="3"/>
  <c r="J292" i="3"/>
  <c r="I292" i="3"/>
  <c r="H292" i="3"/>
  <c r="G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92" i="3" s="1"/>
  <c r="K279" i="3"/>
  <c r="K278" i="3"/>
  <c r="K277" i="3"/>
  <c r="K276" i="3"/>
  <c r="K275" i="3"/>
  <c r="K274" i="3"/>
  <c r="K273" i="3"/>
  <c r="K271" i="3"/>
  <c r="J271" i="3"/>
  <c r="I271" i="3"/>
  <c r="H271" i="3"/>
  <c r="G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J253" i="3"/>
  <c r="I253" i="3"/>
  <c r="H253" i="3"/>
  <c r="G253" i="3"/>
  <c r="K252" i="3"/>
  <c r="K251" i="3"/>
  <c r="K250" i="3"/>
  <c r="K249" i="3"/>
  <c r="K248" i="3"/>
  <c r="K247" i="3"/>
  <c r="K246" i="3"/>
  <c r="K253" i="3" s="1"/>
  <c r="K245" i="3"/>
  <c r="K244" i="3"/>
  <c r="K243" i="3"/>
  <c r="K242" i="3"/>
  <c r="J240" i="3"/>
  <c r="I240" i="3"/>
  <c r="H240" i="3"/>
  <c r="G240" i="3"/>
  <c r="K239" i="3"/>
  <c r="K238" i="3"/>
  <c r="K237" i="3"/>
  <c r="K236" i="3"/>
  <c r="K235" i="3"/>
  <c r="K234" i="3"/>
  <c r="K233" i="3"/>
  <c r="K240" i="3" s="1"/>
  <c r="K232" i="3"/>
  <c r="K231" i="3"/>
  <c r="K230" i="3"/>
  <c r="K229" i="3"/>
  <c r="J227" i="3"/>
  <c r="I227" i="3"/>
  <c r="H227" i="3"/>
  <c r="G227" i="3"/>
  <c r="K226" i="3"/>
  <c r="K225" i="3"/>
  <c r="K224" i="3"/>
  <c r="K223" i="3"/>
  <c r="K222" i="3"/>
  <c r="K221" i="3"/>
  <c r="K220" i="3"/>
  <c r="K227" i="3" s="1"/>
  <c r="K219" i="3"/>
  <c r="K218" i="3"/>
  <c r="K217" i="3"/>
  <c r="K216" i="3"/>
  <c r="J214" i="3"/>
  <c r="I214" i="3"/>
  <c r="H214" i="3"/>
  <c r="G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14" i="3" s="1"/>
  <c r="J200" i="3"/>
  <c r="I200" i="3"/>
  <c r="H200" i="3"/>
  <c r="G200" i="3"/>
  <c r="K199" i="3"/>
  <c r="K198" i="3"/>
  <c r="K197" i="3"/>
  <c r="K196" i="3"/>
  <c r="K195" i="3"/>
  <c r="K194" i="3"/>
  <c r="K193" i="3"/>
  <c r="K192" i="3"/>
  <c r="K191" i="3"/>
  <c r="K190" i="3"/>
  <c r="K189" i="3"/>
  <c r="K200" i="3" s="1"/>
  <c r="J187" i="3"/>
  <c r="I187" i="3"/>
  <c r="H187" i="3"/>
  <c r="G187" i="3"/>
  <c r="K186" i="3"/>
  <c r="K185" i="3"/>
  <c r="K184" i="3"/>
  <c r="K183" i="3"/>
  <c r="K182" i="3"/>
  <c r="K181" i="3"/>
  <c r="K180" i="3"/>
  <c r="K187" i="3" s="1"/>
  <c r="J178" i="3"/>
  <c r="I178" i="3"/>
  <c r="H178" i="3"/>
  <c r="G178" i="3"/>
  <c r="K177" i="3"/>
  <c r="K176" i="3"/>
  <c r="K175" i="3"/>
  <c r="K174" i="3"/>
  <c r="K173" i="3"/>
  <c r="K172" i="3"/>
  <c r="K178" i="3" s="1"/>
  <c r="J170" i="3"/>
  <c r="I170" i="3"/>
  <c r="H170" i="3"/>
  <c r="G170" i="3"/>
  <c r="K169" i="3"/>
  <c r="K168" i="3"/>
  <c r="K167" i="3"/>
  <c r="K166" i="3"/>
  <c r="K165" i="3"/>
  <c r="K164" i="3"/>
  <c r="K163" i="3"/>
  <c r="K170" i="3" s="1"/>
  <c r="J161" i="3"/>
  <c r="I161" i="3"/>
  <c r="H161" i="3"/>
  <c r="G161" i="3"/>
  <c r="K160" i="3"/>
  <c r="K159" i="3"/>
  <c r="K158" i="3"/>
  <c r="K157" i="3"/>
  <c r="K156" i="3"/>
  <c r="K155" i="3"/>
  <c r="K161" i="3" s="1"/>
  <c r="J153" i="3"/>
  <c r="I153" i="3"/>
  <c r="H153" i="3"/>
  <c r="G153" i="3"/>
  <c r="K152" i="3"/>
  <c r="K151" i="3"/>
  <c r="K150" i="3"/>
  <c r="K149" i="3"/>
  <c r="K148" i="3"/>
  <c r="K147" i="3"/>
  <c r="K146" i="3"/>
  <c r="K153" i="3" s="1"/>
  <c r="J144" i="3"/>
  <c r="I144" i="3"/>
  <c r="H144" i="3"/>
  <c r="G144" i="3"/>
  <c r="K143" i="3"/>
  <c r="K142" i="3"/>
  <c r="K141" i="3"/>
  <c r="K140" i="3"/>
  <c r="K144" i="3" s="1"/>
  <c r="K139" i="3"/>
  <c r="J137" i="3"/>
  <c r="I137" i="3"/>
  <c r="H137" i="3"/>
  <c r="G137" i="3"/>
  <c r="K136" i="3"/>
  <c r="K135" i="3"/>
  <c r="K134" i="3"/>
  <c r="K133" i="3"/>
  <c r="K132" i="3"/>
  <c r="K137" i="3" s="1"/>
  <c r="J130" i="3"/>
  <c r="I130" i="3"/>
  <c r="H130" i="3"/>
  <c r="G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30" i="3" s="1"/>
  <c r="J107" i="3"/>
  <c r="I107" i="3"/>
  <c r="H107" i="3"/>
  <c r="G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107" i="3" s="1"/>
  <c r="J91" i="3"/>
  <c r="I91" i="3"/>
  <c r="H91" i="3"/>
  <c r="G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91" i="3" s="1"/>
  <c r="J66" i="3"/>
  <c r="I66" i="3"/>
  <c r="H66" i="3"/>
  <c r="G66" i="3"/>
  <c r="K65" i="3"/>
  <c r="K64" i="3"/>
  <c r="K63" i="3"/>
  <c r="K62" i="3"/>
  <c r="K61" i="3"/>
  <c r="K60" i="3"/>
  <c r="K59" i="3"/>
  <c r="K66" i="3" s="1"/>
  <c r="K58" i="3"/>
  <c r="K57" i="3"/>
  <c r="K56" i="3"/>
  <c r="K55" i="3"/>
  <c r="J53" i="3"/>
  <c r="I53" i="3"/>
  <c r="H53" i="3"/>
  <c r="G53" i="3"/>
  <c r="K52" i="3"/>
  <c r="K51" i="3"/>
  <c r="K50" i="3"/>
  <c r="K49" i="3"/>
  <c r="K48" i="3"/>
  <c r="K47" i="3"/>
  <c r="K46" i="3"/>
  <c r="K53" i="3" s="1"/>
  <c r="K45" i="3"/>
  <c r="J43" i="3"/>
  <c r="I43" i="3"/>
  <c r="H43" i="3"/>
  <c r="G43" i="3"/>
  <c r="K42" i="3"/>
  <c r="K41" i="3"/>
  <c r="K40" i="3"/>
  <c r="K39" i="3"/>
  <c r="K38" i="3"/>
  <c r="K37" i="3"/>
  <c r="K36" i="3"/>
  <c r="K35" i="3"/>
  <c r="K43" i="3" s="1"/>
  <c r="J33" i="3"/>
  <c r="I33" i="3"/>
  <c r="G33" i="3"/>
  <c r="K32" i="3"/>
  <c r="K31" i="3"/>
  <c r="K30" i="3"/>
  <c r="K29" i="3"/>
  <c r="K28" i="3"/>
  <c r="K27" i="3"/>
  <c r="K26" i="3"/>
  <c r="K33" i="3" s="1"/>
  <c r="J24" i="3"/>
  <c r="I24" i="3"/>
  <c r="G24" i="3"/>
  <c r="K23" i="3"/>
  <c r="K22" i="3"/>
  <c r="K21" i="3"/>
  <c r="K20" i="3"/>
  <c r="K19" i="3"/>
  <c r="K18" i="3"/>
  <c r="K17" i="3"/>
  <c r="K24" i="3" s="1"/>
  <c r="J15" i="3"/>
  <c r="I15" i="3"/>
  <c r="G15" i="3"/>
  <c r="K14" i="3"/>
  <c r="K13" i="3"/>
  <c r="K12" i="3"/>
  <c r="K11" i="3"/>
  <c r="K10" i="3"/>
  <c r="K9" i="3"/>
  <c r="K8" i="3"/>
  <c r="K15" i="3" s="1"/>
  <c r="K7" i="3"/>
  <c r="J7" i="3"/>
  <c r="I7" i="3"/>
  <c r="I2176" i="2"/>
  <c r="H2176" i="2"/>
  <c r="G2176" i="2"/>
  <c r="K327" i="3" l="1"/>
  <c r="K328" i="3"/>
  <c r="J331" i="3"/>
  <c r="K331" i="3" s="1"/>
  <c r="K2604" i="3"/>
  <c r="K326" i="3"/>
  <c r="J327" i="3"/>
  <c r="J338" i="3" s="1"/>
  <c r="K338" i="3" l="1"/>
</calcChain>
</file>

<file path=xl/sharedStrings.xml><?xml version="1.0" encoding="utf-8"?>
<sst xmlns="http://schemas.openxmlformats.org/spreadsheetml/2006/main" count="26273" uniqueCount="604">
  <si>
    <t>Expenditure Details for the Fiscal Year 2025 - Actual Quarter 4</t>
  </si>
  <si>
    <t>Column A</t>
  </si>
  <si>
    <t>Column B</t>
  </si>
  <si>
    <t>Column C</t>
  </si>
  <si>
    <t>Column D</t>
  </si>
  <si>
    <t>NOTES</t>
  </si>
  <si>
    <t>Actual</t>
  </si>
  <si>
    <t>Expenditures to</t>
  </si>
  <si>
    <t xml:space="preserve">Col (B) - Col (C) </t>
  </si>
  <si>
    <t>Expenditures for</t>
  </si>
  <si>
    <t>Continue Even if</t>
  </si>
  <si>
    <t>Savings IF</t>
  </si>
  <si>
    <t>District</t>
  </si>
  <si>
    <t>School</t>
  </si>
  <si>
    <t>School is Closed</t>
  </si>
  <si>
    <t>Expenditures</t>
  </si>
  <si>
    <t>Fund</t>
  </si>
  <si>
    <t>Program</t>
  </si>
  <si>
    <t>Function</t>
  </si>
  <si>
    <t>Object</t>
  </si>
  <si>
    <t>Cost Center</t>
  </si>
  <si>
    <t>Salaries - Professional</t>
  </si>
  <si>
    <t>1000</t>
  </si>
  <si>
    <t>0000</t>
  </si>
  <si>
    <t>2120</t>
  </si>
  <si>
    <t>1010</t>
  </si>
  <si>
    <t>010</t>
  </si>
  <si>
    <t>Health Insur - Professionals</t>
  </si>
  <si>
    <t>2110</t>
  </si>
  <si>
    <t>Dental Insur - Professionals</t>
  </si>
  <si>
    <t>2111</t>
  </si>
  <si>
    <t>Fica/Med - Professionals</t>
  </si>
  <si>
    <t>2210</t>
  </si>
  <si>
    <t>MSRS - Professional</t>
  </si>
  <si>
    <t>2310</t>
  </si>
  <si>
    <t>Unemployment - Professionals</t>
  </si>
  <si>
    <t>2610</t>
  </si>
  <si>
    <t>Workers Comp - Professionals</t>
  </si>
  <si>
    <t>2710</t>
  </si>
  <si>
    <t>030</t>
  </si>
  <si>
    <t>040</t>
  </si>
  <si>
    <t>.2 FTE Elementary Guidance Instructor -  reassigned</t>
  </si>
  <si>
    <t>050</t>
  </si>
  <si>
    <t>General Supplies</t>
  </si>
  <si>
    <t>6000</t>
  </si>
  <si>
    <t>060</t>
  </si>
  <si>
    <t>080</t>
  </si>
  <si>
    <t>Cash In Lieu - Professionals</t>
  </si>
  <si>
    <t>2810</t>
  </si>
  <si>
    <t>Travel</t>
  </si>
  <si>
    <t>5800</t>
  </si>
  <si>
    <t>Books &amp; Periodicals</t>
  </si>
  <si>
    <t>6400</t>
  </si>
  <si>
    <t>300</t>
  </si>
  <si>
    <t>Salaries - Employees (Regular)</t>
  </si>
  <si>
    <t>1180</t>
  </si>
  <si>
    <t>Stipends</t>
  </si>
  <si>
    <t>1500</t>
  </si>
  <si>
    <t>Health Insur - Employees (Reg)</t>
  </si>
  <si>
    <t>2180</t>
  </si>
  <si>
    <t>Dental Insur - Employees (Reg)</t>
  </si>
  <si>
    <t>2181</t>
  </si>
  <si>
    <t>Fica/Med - Stipends</t>
  </si>
  <si>
    <t>2200</t>
  </si>
  <si>
    <t>Fica/Med - Employees (Regular)</t>
  </si>
  <si>
    <t>2280</t>
  </si>
  <si>
    <t>MSRS - Stipends</t>
  </si>
  <si>
    <t>2300</t>
  </si>
  <si>
    <t>Unemployment - Stipends</t>
  </si>
  <si>
    <t>2600</t>
  </si>
  <si>
    <t>Unemployment - Employees (Regular)</t>
  </si>
  <si>
    <t>2680</t>
  </si>
  <si>
    <t>Workers Comp - Stipends</t>
  </si>
  <si>
    <t>2700</t>
  </si>
  <si>
    <t>Workers Comp - Reg Employees</t>
  </si>
  <si>
    <t>2780</t>
  </si>
  <si>
    <t>Professional Employee Training and Dev</t>
  </si>
  <si>
    <t>3300</t>
  </si>
  <si>
    <t>Contracted Services - Software</t>
  </si>
  <si>
    <t>4330</t>
  </si>
  <si>
    <t xml:space="preserve">Dues  </t>
  </si>
  <si>
    <t>8100</t>
  </si>
  <si>
    <t>2130</t>
  </si>
  <si>
    <t>900</t>
  </si>
  <si>
    <t>Repair &amp; Maintenance Services</t>
  </si>
  <si>
    <t>4300</t>
  </si>
  <si>
    <t>District Newsletter</t>
  </si>
  <si>
    <t>5000</t>
  </si>
  <si>
    <t>Dues</t>
  </si>
  <si>
    <t>Salaries - Administrators</t>
  </si>
  <si>
    <t>1040</t>
  </si>
  <si>
    <t>Health Insur - Admin</t>
  </si>
  <si>
    <t>2140</t>
  </si>
  <si>
    <t>Dental Insur - Admin</t>
  </si>
  <si>
    <t>2141</t>
  </si>
  <si>
    <t>Fica/Med - Admin</t>
  </si>
  <si>
    <t>2240</t>
  </si>
  <si>
    <t>MSRS - Admin</t>
  </si>
  <si>
    <t>2340</t>
  </si>
  <si>
    <t>Unemployment - Admin</t>
  </si>
  <si>
    <t>2640</t>
  </si>
  <si>
    <t>Workers Comp - Administrator</t>
  </si>
  <si>
    <t>2740</t>
  </si>
  <si>
    <t>Professional Services</t>
  </si>
  <si>
    <t>3000</t>
  </si>
  <si>
    <t>Telephone</t>
  </si>
  <si>
    <t>5320</t>
  </si>
  <si>
    <t>Instructional Supplies</t>
  </si>
  <si>
    <t>6100</t>
  </si>
  <si>
    <t>Equipment - Technology Hardware</t>
  </si>
  <si>
    <t>7340</t>
  </si>
  <si>
    <t>2213</t>
  </si>
  <si>
    <t>Building based PLCSS - eliminated</t>
  </si>
  <si>
    <t>Travel /Professional Development</t>
  </si>
  <si>
    <t>5810</t>
  </si>
  <si>
    <t>Tuition Reimb - Professionals</t>
  </si>
  <si>
    <t>2510</t>
  </si>
  <si>
    <t>Salaries - Instructional Aides</t>
  </si>
  <si>
    <t>2220</t>
  </si>
  <si>
    <t>1020</t>
  </si>
  <si>
    <t>Health Insur - Instructional Aides</t>
  </si>
  <si>
    <t>Dental Insur - Instructional Aides</t>
  </si>
  <si>
    <t>2121</t>
  </si>
  <si>
    <t>Fica/Med - Instructional Aides</t>
  </si>
  <si>
    <t>MSRS - Instructional Aides</t>
  </si>
  <si>
    <t>2320</t>
  </si>
  <si>
    <t>Unemployment - Instructional Aides</t>
  </si>
  <si>
    <t>2620</t>
  </si>
  <si>
    <t>Workers Comp - Instructional Aides</t>
  </si>
  <si>
    <t>2720</t>
  </si>
  <si>
    <t>Tuition Reimb - Instructional Aides</t>
  </si>
  <si>
    <t>2520</t>
  </si>
  <si>
    <t>.10 FTE Library Ed Tech reassigned</t>
  </si>
  <si>
    <t>Building based - eliminated</t>
  </si>
  <si>
    <t xml:space="preserve">Transferred </t>
  </si>
  <si>
    <t>Audio Visual</t>
  </si>
  <si>
    <t>6600</t>
  </si>
  <si>
    <t>Classroom/Library Internet Subscriptions</t>
  </si>
  <si>
    <t>5350</t>
  </si>
  <si>
    <t>Technology Repairs &amp; Maintenance</t>
  </si>
  <si>
    <t>2230</t>
  </si>
  <si>
    <t>4320</t>
  </si>
  <si>
    <t>Communications</t>
  </si>
  <si>
    <t>5300</t>
  </si>
  <si>
    <t>Internet Connectivity</t>
  </si>
  <si>
    <t>5330</t>
  </si>
  <si>
    <t>Supplies - Technology</t>
  </si>
  <si>
    <t>6500</t>
  </si>
  <si>
    <t>Equipment - Technology Software</t>
  </si>
  <si>
    <t>7350</t>
  </si>
  <si>
    <t>.20 FTE Technology Tech - reassigned</t>
  </si>
  <si>
    <t>Lease / Purchase Laptops</t>
  </si>
  <si>
    <t>4430</t>
  </si>
  <si>
    <t>Purchased Services</t>
  </si>
  <si>
    <t>3520</t>
  </si>
  <si>
    <t>Other Repairs and Maintenance</t>
  </si>
  <si>
    <t>4390</t>
  </si>
  <si>
    <t>Lease /Facilities - Temporary Use</t>
  </si>
  <si>
    <t>4459</t>
  </si>
  <si>
    <t>Salaries - Substitutes (Instructional)</t>
  </si>
  <si>
    <t>1230</t>
  </si>
  <si>
    <t>Fica/Med - Substitutes (Instructional)</t>
  </si>
  <si>
    <t>MSRS - Substitutes</t>
  </si>
  <si>
    <t>2330</t>
  </si>
  <si>
    <t>Unemployment - Substitutes</t>
  </si>
  <si>
    <t>2630</t>
  </si>
  <si>
    <t>Workers Comp - Substitutes</t>
  </si>
  <si>
    <t>2730</t>
  </si>
  <si>
    <t>Purchased Prof &amp; Technical Services</t>
  </si>
  <si>
    <t>2290</t>
  </si>
  <si>
    <t>3500</t>
  </si>
  <si>
    <t>2190</t>
  </si>
  <si>
    <t>Salaries - Assistant Administrators</t>
  </si>
  <si>
    <t>1050</t>
  </si>
  <si>
    <t>Health Ins - Assistant Principal</t>
  </si>
  <si>
    <t>2150</t>
  </si>
  <si>
    <t>Dental Ins - Assistant Principal</t>
  </si>
  <si>
    <t>2151</t>
  </si>
  <si>
    <t>Fica/Med - Assistant Principal</t>
  </si>
  <si>
    <t>2250</t>
  </si>
  <si>
    <t>MSRS - Director</t>
  </si>
  <si>
    <t>2350</t>
  </si>
  <si>
    <t>Unemployment - Assistant Principal</t>
  </si>
  <si>
    <t>2650</t>
  </si>
  <si>
    <t>Workers Comp - Assistant Principal</t>
  </si>
  <si>
    <t>2750</t>
  </si>
  <si>
    <t>Total Student and Staff Support</t>
  </si>
  <si>
    <t>Insurance</t>
  </si>
  <si>
    <t>5200</t>
  </si>
  <si>
    <t>School Board Conference Fees</t>
  </si>
  <si>
    <t>8140</t>
  </si>
  <si>
    <t>Professional Services - Election Service</t>
  </si>
  <si>
    <t>2314</t>
  </si>
  <si>
    <t>3100</t>
  </si>
  <si>
    <t>Staff Negotiations / Legal Services</t>
  </si>
  <si>
    <t>2316</t>
  </si>
  <si>
    <t>3450</t>
  </si>
  <si>
    <t>Board of Education / Audit Services</t>
  </si>
  <si>
    <t>2317</t>
  </si>
  <si>
    <t>3460</t>
  </si>
  <si>
    <t>2318</t>
  </si>
  <si>
    <t>Benefits - Administrator</t>
  </si>
  <si>
    <t>2040</t>
  </si>
  <si>
    <t>MSRS - Employees (Regular)</t>
  </si>
  <si>
    <t>2380</t>
  </si>
  <si>
    <t>Other Employee Benefits - Administrators</t>
  </si>
  <si>
    <t>2940</t>
  </si>
  <si>
    <t>Non Technology Repairs &amp; Maintenance</t>
  </si>
  <si>
    <t>4310</t>
  </si>
  <si>
    <t>Lease / Purchase Equipment</t>
  </si>
  <si>
    <t>4440</t>
  </si>
  <si>
    <t>Lease /Copiers</t>
  </si>
  <si>
    <t>4445</t>
  </si>
  <si>
    <t>Postage</t>
  </si>
  <si>
    <t>5310</t>
  </si>
  <si>
    <t>Advertising / Recruitment</t>
  </si>
  <si>
    <t>5400</t>
  </si>
  <si>
    <t>Equipment</t>
  </si>
  <si>
    <t>7300</t>
  </si>
  <si>
    <t>Salaries - Managers /Directors</t>
  </si>
  <si>
    <t>1170</t>
  </si>
  <si>
    <t>Health Insur - Manager(s)</t>
  </si>
  <si>
    <t>2170</t>
  </si>
  <si>
    <t>Dental Insur - Manager(s)</t>
  </si>
  <si>
    <t>2171</t>
  </si>
  <si>
    <t>Fica/Med - Manager(s)</t>
  </si>
  <si>
    <t>2270</t>
  </si>
  <si>
    <t>Unemployment - Manager(s)</t>
  </si>
  <si>
    <t>2670</t>
  </si>
  <si>
    <t>Workers Comp - Manager(s)</t>
  </si>
  <si>
    <t>2770</t>
  </si>
  <si>
    <t>2575</t>
  </si>
  <si>
    <t>3400</t>
  </si>
  <si>
    <t>2579</t>
  </si>
  <si>
    <t>Total System Administration</t>
  </si>
  <si>
    <t>2400</t>
  </si>
  <si>
    <t>2410</t>
  </si>
  <si>
    <t>Salaries - Substitutes (Non Instruct)</t>
  </si>
  <si>
    <t>1200</t>
  </si>
  <si>
    <t>Salaries &amp; Benefits - Teacher/Leader Stipend position - eliminated</t>
  </si>
  <si>
    <t>Salaries &amp; Benefits - 1.0 FTE Administrative Assistant Position - eliminated</t>
  </si>
  <si>
    <t>Substitute Monies /Administrative Assistant - eliminated</t>
  </si>
  <si>
    <t>Professional Dev AdAsst eliminated</t>
  </si>
  <si>
    <t>PowerSchool /Cost Per Student</t>
  </si>
  <si>
    <t>Parent Mailings</t>
  </si>
  <si>
    <t>Administrator Cell Phone eliminated</t>
  </si>
  <si>
    <t>Travel (mail) eliminated</t>
  </si>
  <si>
    <t>Equipment - Furniture &amp; Fixtures</t>
  </si>
  <si>
    <t>7330</t>
  </si>
  <si>
    <t>Admin Dues - eliminated</t>
  </si>
  <si>
    <t>Cash In Lieu - Admin</t>
  </si>
  <si>
    <t>2840</t>
  </si>
  <si>
    <t>Tuition Reimb - Admin</t>
  </si>
  <si>
    <t>2540</t>
  </si>
  <si>
    <t>Lease /Facilities</t>
  </si>
  <si>
    <t>2490</t>
  </si>
  <si>
    <t>4450</t>
  </si>
  <si>
    <t>Total School Administration</t>
  </si>
  <si>
    <t>Insurance - Building &amp; Contents</t>
  </si>
  <si>
    <t>5210</t>
  </si>
  <si>
    <t>Ownership retained - Contents transferred</t>
  </si>
  <si>
    <t>Other Employee Benefits - Employees</t>
  </si>
  <si>
    <t>2980</t>
  </si>
  <si>
    <t>Purchased Property Services</t>
  </si>
  <si>
    <t>4000</t>
  </si>
  <si>
    <t>Utility Services</t>
  </si>
  <si>
    <t>4100</t>
  </si>
  <si>
    <t>Natural Gas</t>
  </si>
  <si>
    <t>6210</t>
  </si>
  <si>
    <t>Energy - Electricity</t>
  </si>
  <si>
    <t>6220</t>
  </si>
  <si>
    <t>Energy - Bottled Gas</t>
  </si>
  <si>
    <t>6230</t>
  </si>
  <si>
    <t xml:space="preserve">Equipment  </t>
  </si>
  <si>
    <t>1.0 FTE Head Custodian - eliminated</t>
  </si>
  <si>
    <t>.38 FTE Custodian - transferred</t>
  </si>
  <si>
    <t>Custodial Subs -eliminated</t>
  </si>
  <si>
    <t>Rubbish</t>
  </si>
  <si>
    <t>Water /Sewerage</t>
  </si>
  <si>
    <t>To Be Eliminated</t>
  </si>
  <si>
    <t>Reduced to Minimum</t>
  </si>
  <si>
    <t>Minimum Usage</t>
  </si>
  <si>
    <t>Usage eliminated (kitchen)</t>
  </si>
  <si>
    <t>Miscellaneous Expenditures</t>
  </si>
  <si>
    <t>8900</t>
  </si>
  <si>
    <t>Otis Elevator Inspection</t>
  </si>
  <si>
    <t>Minimum Maintenance</t>
  </si>
  <si>
    <t>State Elevator /Boiler Inspection</t>
  </si>
  <si>
    <t>Retirement Benefit - Managers/Directors</t>
  </si>
  <si>
    <t>2970</t>
  </si>
  <si>
    <t>910</t>
  </si>
  <si>
    <t>Energy - Oil</t>
  </si>
  <si>
    <t>6240</t>
  </si>
  <si>
    <t>Energy - Gasoline</t>
  </si>
  <si>
    <t>6260</t>
  </si>
  <si>
    <t>Lease /Non Student Transp Vehicle</t>
  </si>
  <si>
    <t>4420</t>
  </si>
  <si>
    <t>Insurance - Non Student Transp Vehicles</t>
  </si>
  <si>
    <t>5230</t>
  </si>
  <si>
    <t>2660</t>
  </si>
  <si>
    <t>5900</t>
  </si>
  <si>
    <t>Seacoast Security</t>
  </si>
  <si>
    <t>Principal</t>
  </si>
  <si>
    <t>8310</t>
  </si>
  <si>
    <t>Interest</t>
  </si>
  <si>
    <t>8320</t>
  </si>
  <si>
    <t>QSCB /TELP /QZAB Bonds</t>
  </si>
  <si>
    <t>2690</t>
  </si>
  <si>
    <t>3420</t>
  </si>
  <si>
    <t>Contingency</t>
  </si>
  <si>
    <t>9000</t>
  </si>
  <si>
    <t>Total Facilities &amp; Maintenance</t>
  </si>
  <si>
    <t>No additional cost or savings for transportation expected.</t>
  </si>
  <si>
    <t>Benefits - Employees</t>
  </si>
  <si>
    <t>2080</t>
  </si>
  <si>
    <t>Rentals</t>
  </si>
  <si>
    <t>4400</t>
  </si>
  <si>
    <t>Purchased Transportation /Private Source</t>
  </si>
  <si>
    <t>5140</t>
  </si>
  <si>
    <t>2760</t>
  </si>
  <si>
    <t>Purchased Transportation / Other SAU</t>
  </si>
  <si>
    <t>5110</t>
  </si>
  <si>
    <t>Total Transportation</t>
  </si>
  <si>
    <t>Fund Transfers Out</t>
  </si>
  <si>
    <t>9100</t>
  </si>
  <si>
    <t>8000</t>
  </si>
  <si>
    <t>Total Other Commitments</t>
  </si>
  <si>
    <t>5100</t>
  </si>
  <si>
    <t>Total Debt Service</t>
  </si>
  <si>
    <t>1100</t>
  </si>
  <si>
    <t>Salaries - Tutors</t>
  </si>
  <si>
    <t>1210</t>
  </si>
  <si>
    <t>3 FTE Teachers - eliminated. As required by the Department of Education, average instructional elementary salaries &amp; benefits were calculated and used to determine cost savings</t>
  </si>
  <si>
    <t>1 FTE District Ed Tech - eliminated. As allowed by the Department of Education, actual salaries &amp; benefits were used to determine cost savings</t>
  </si>
  <si>
    <t>Buiilding based instructional substitutes - eliminated</t>
  </si>
  <si>
    <t>Piano Tunings - eliminated</t>
  </si>
  <si>
    <t>1120</t>
  </si>
  <si>
    <t>1121</t>
  </si>
  <si>
    <t>PreSchool Program previously moved</t>
  </si>
  <si>
    <t>1122</t>
  </si>
  <si>
    <t>Benefits - Professionals</t>
  </si>
  <si>
    <t>2010</t>
  </si>
  <si>
    <t>Student Transportation ExCurricular</t>
  </si>
  <si>
    <t>8500</t>
  </si>
  <si>
    <t>Fund Transfer /Adult Ed</t>
  </si>
  <si>
    <t>9160</t>
  </si>
  <si>
    <t>4200</t>
  </si>
  <si>
    <t>4900</t>
  </si>
  <si>
    <t>950</t>
  </si>
  <si>
    <t xml:space="preserve">Stipends  </t>
  </si>
  <si>
    <t>Total Regular Instruction</t>
  </si>
  <si>
    <t xml:space="preserve">Eliminate .2 FTE Special Education Instructor. </t>
  </si>
  <si>
    <t>Professional Services /Special Ed</t>
  </si>
  <si>
    <t>3440</t>
  </si>
  <si>
    <t>2500</t>
  </si>
  <si>
    <t>Tuition to Private Schools</t>
  </si>
  <si>
    <t>5630</t>
  </si>
  <si>
    <t>2800</t>
  </si>
  <si>
    <t xml:space="preserve">.3 FTE Speech/Language Instructor - reassigned </t>
  </si>
  <si>
    <t>2160</t>
  </si>
  <si>
    <t>2890</t>
  </si>
  <si>
    <t>Total Special Education</t>
  </si>
  <si>
    <t>Eliminate building based Academic Tutorial Program</t>
  </si>
  <si>
    <t>9200</t>
  </si>
  <si>
    <t>9500</t>
  </si>
  <si>
    <t>9600</t>
  </si>
  <si>
    <t>Total Other Instruction</t>
  </si>
  <si>
    <t>2930</t>
  </si>
  <si>
    <t>3120</t>
  </si>
  <si>
    <t>Food /Food Service</t>
  </si>
  <si>
    <t>6300</t>
  </si>
  <si>
    <t>Non Food Supplies /Food Service</t>
  </si>
  <si>
    <t>6310</t>
  </si>
  <si>
    <t>1.0 FTE Kitchen Manager and .5 FTE Kitchen Worker - eliminated</t>
  </si>
  <si>
    <t>3130</t>
  </si>
  <si>
    <t>3140</t>
  </si>
  <si>
    <t>1.0 FTE Kitchen Manager eliminated and 0.5 FTE Kitchen Worker - eliminated</t>
  </si>
  <si>
    <t>Eliminate Equipment Repairs</t>
  </si>
  <si>
    <t>Eliminate Travel (Bank Dep.)</t>
  </si>
  <si>
    <t>3150</t>
  </si>
  <si>
    <t>Total School Nutrition Services</t>
  </si>
  <si>
    <t>TOTAL:</t>
  </si>
  <si>
    <t>Budget to Actual Report - Detailed</t>
  </si>
  <si>
    <t>Expenditure Details for the Fiscal Year 2025 - Budget Quarter 1, Actual Quarter 4</t>
  </si>
  <si>
    <t>XXX - RSU XX</t>
  </si>
  <si>
    <t>Budget  Amount</t>
  </si>
  <si>
    <t>Actual Amount</t>
  </si>
  <si>
    <t>Difference</t>
  </si>
  <si>
    <t>2570</t>
  </si>
  <si>
    <t>2024-2025</t>
  </si>
  <si>
    <t>Library Services Cost Center 060 Subtotal</t>
  </si>
  <si>
    <t>Guidance Cost Center 010 Subtotal</t>
  </si>
  <si>
    <t>Guidance Cost Center 030 Subtotal</t>
  </si>
  <si>
    <t>Guidance Cost Center 040 Subtotal</t>
  </si>
  <si>
    <t>Guidance Cost Center 050 Subtotal</t>
  </si>
  <si>
    <t>Guidance Cost Center 060 Subtotal</t>
  </si>
  <si>
    <t>Guidance Cost Center 080 Subtotal</t>
  </si>
  <si>
    <t>Guidance Cost Center 300 Subtotal</t>
  </si>
  <si>
    <t>Health Services - Cost Center 900 Subtotal</t>
  </si>
  <si>
    <t>Improvement of Instruction Cost Center 900 Subtotal</t>
  </si>
  <si>
    <t>Instructional Staff Training Cost Center 010 Subtotal</t>
  </si>
  <si>
    <t>Instructional Staff Training Cost Center 030 Subtotal</t>
  </si>
  <si>
    <t>Instructional Staff Training Cost Center 040 Subtotal</t>
  </si>
  <si>
    <t>Instructional Staff Training Cost Center 050 Subtotal</t>
  </si>
  <si>
    <t>Instructional Staff Training Cost Center 060 Subtotal</t>
  </si>
  <si>
    <t>Instructional Staff Training Cost Center 080 Subtotal</t>
  </si>
  <si>
    <t>Instructional Staff Training Cost Center 300 Subtotal</t>
  </si>
  <si>
    <t>Library Services Cost Center 010 Subtotal</t>
  </si>
  <si>
    <t>Library Services Cost Center 030 Subtotal</t>
  </si>
  <si>
    <t>Library Services Cost Center 040 Subtotal</t>
  </si>
  <si>
    <t>Library Services Cost Center 050 Subtotal</t>
  </si>
  <si>
    <t>Library Services Cost Center 080 Subtotal</t>
  </si>
  <si>
    <t>Library Services Cost Center 300 Subtotal</t>
  </si>
  <si>
    <t>Instruction Related Technology Cost Center 010 Subtotal</t>
  </si>
  <si>
    <t>Instruction Related Technology Cost Center 030 Subtotal</t>
  </si>
  <si>
    <t>Instruction Related Technology Cost Center 040 Subtotal</t>
  </si>
  <si>
    <t>Instruction Related Technology Cost Center 050 Subtotal</t>
  </si>
  <si>
    <t>Instruction Related Technology Cost Center 060 Subtotal</t>
  </si>
  <si>
    <t>Instruction Related Technology Cost Center 080 Subtotal</t>
  </si>
  <si>
    <t>Instruction Related Technology Cost Center 300 Subtotal</t>
  </si>
  <si>
    <t>Instruction Related Technology Cost Center 900 Subtotal</t>
  </si>
  <si>
    <t>Academic Student Assessment Cost Center 300 Subtotal</t>
  </si>
  <si>
    <t>Academic Student Assessment Cost Center 900 Subtotal</t>
  </si>
  <si>
    <t>Other Support Services-Instructional Staff-Cost Center 900 Subtotal</t>
  </si>
  <si>
    <t>Regular Education Cost Center 300 Subtotal</t>
  </si>
  <si>
    <t>Regular Education Cost Center 010 Subtotal</t>
  </si>
  <si>
    <t>School Board Activities Cost Center 900 Subtotal</t>
  </si>
  <si>
    <t>School Board Election Services Cost Center 900 Subtotal</t>
  </si>
  <si>
    <t>School Board Staff Relations And Negotiations Cost Center 900 Subtotal</t>
  </si>
  <si>
    <t>School Board Audit Services Cost Center 900 Subtotal</t>
  </si>
  <si>
    <t>School Board Legal Services Cost Center 900 Subtotal</t>
  </si>
  <si>
    <t>Excecutive Administration Cost Center 900 Subtotal</t>
  </si>
  <si>
    <t>Central Fiscal Services Cost Center 900 Subtotal</t>
  </si>
  <si>
    <t>Staff Health Services Cost Center 900 Subtotal</t>
  </si>
  <si>
    <t>Other Personnel Services Cost Center 900 Subtotal</t>
  </si>
  <si>
    <t>School Administration Cost Center 010 Subtotal</t>
  </si>
  <si>
    <t>School Administration Cost Center 030 Subtotal</t>
  </si>
  <si>
    <t>School Administration Cost Center 040 Subtotal</t>
  </si>
  <si>
    <t>School Administration Cost Center 050 Subtotal</t>
  </si>
  <si>
    <t>School Administration Cost Center 060 Subtotal</t>
  </si>
  <si>
    <t>School Administration Cost Center 080 Subtotal</t>
  </si>
  <si>
    <t>School Administration Cost Center 300 Subtotal</t>
  </si>
  <si>
    <t>Office of the Principal Cost Center 010 Subtotal</t>
  </si>
  <si>
    <t>Office of the Principal Cost Center 030 Subtotal</t>
  </si>
  <si>
    <t>Office of the Principal Cost Center 040 Subtotal</t>
  </si>
  <si>
    <t xml:space="preserve">  RSU/MSAD/CSD XX with XX School - Cost Center 040 Closing										</t>
  </si>
  <si>
    <t>Office of the Principal Cost Center 050 Subtotal</t>
  </si>
  <si>
    <t>Office of the Principal Cost Center 060 Subtotal</t>
  </si>
  <si>
    <t>Office of the Principal Cost Center 080 Subtotal</t>
  </si>
  <si>
    <t>Office of the Principal Cost Center 300 Subtotal</t>
  </si>
  <si>
    <t>Other Support Services-School Administration Cost Center 300 Subtotal</t>
  </si>
  <si>
    <t>Operation and Maintenance of Plant Cost Center 010 Subtotal</t>
  </si>
  <si>
    <t>Operation and Maintenance of Plant Cost Center 030 Subtotal</t>
  </si>
  <si>
    <t>Operation and Maintenance of Plant Cost Center 040 Subtotal</t>
  </si>
  <si>
    <t>Operation and Maintenance of Plant Cost Center 050 Subtotal</t>
  </si>
  <si>
    <t>Operation and Maintenance of Plant Cost Center 060 Subtotal</t>
  </si>
  <si>
    <t>Operation and Maintenance of Plant Cost Center 080 Subtotal</t>
  </si>
  <si>
    <t>Operation and Maintenance of Plant Cost Center 300 Subtotal</t>
  </si>
  <si>
    <t>Care and Operation of Buildings Cost Center 010 Subtotal</t>
  </si>
  <si>
    <t>Care and Operation of Buildings Cost Center 030 Subtotal</t>
  </si>
  <si>
    <t>Care and Operation of Buildings Cost Center 040 Subtotal</t>
  </si>
  <si>
    <t>Care and Operation of Buildings Cost Center 050 Subtotal</t>
  </si>
  <si>
    <t>Care and Operation of Buildings Cost Center 060 Subtotal</t>
  </si>
  <si>
    <t>Care and Operation of Buildings Cost Center 080 Subtotal</t>
  </si>
  <si>
    <t>Care and Operation of Buildings Cost Center 300 Subtotal</t>
  </si>
  <si>
    <t>Maintenance of Buildings Cost Center 010 Subtotal</t>
  </si>
  <si>
    <t>Maintenance of Buildings Cost Center 030 Subtotal</t>
  </si>
  <si>
    <t>Maintenance of Buildings Cost Center 040 Subtotal</t>
  </si>
  <si>
    <t>Maintenance of Buildings Cost Center 050 Subtotal</t>
  </si>
  <si>
    <t>Maintenance of Buildings Cost Center 060 Subtotal</t>
  </si>
  <si>
    <t>Maintenance of Buildings Cost Center 080 Subtotal</t>
  </si>
  <si>
    <t>Maintenance of Buildings Cost Center 300 Subtotal</t>
  </si>
  <si>
    <t>Maintenance of Buildings Cost Center 900 Subtotal</t>
  </si>
  <si>
    <t>Maintenance of Buildings Cost Center 910 Subtotal</t>
  </si>
  <si>
    <t>Care and Upkeep of Grounds Cost Center 010 Subtotal</t>
  </si>
  <si>
    <t>Care and Upkeep of Grounds Cost Center 030 Subtotal</t>
  </si>
  <si>
    <t>Care and Upkeep of Grounds Cost Center 040 Subtotal</t>
  </si>
  <si>
    <t>Care and Upkeep of Grounds Cost Center 050 Subtotal</t>
  </si>
  <si>
    <t>Care and Upkeep of Grounds Cost Center 060 Subtotal</t>
  </si>
  <si>
    <t>Care and Upkeep of Grounds Cost Center 080 Subtotal</t>
  </si>
  <si>
    <t>Care and Upkeep of Grounds Cost Center 300 Subtotal</t>
  </si>
  <si>
    <t>Care and Upkeep of Grounds Cost Center 910 Subtotal</t>
  </si>
  <si>
    <t>Vehicle Operation and Maintenance (non-student transport vehicles) Cost Center 900 Subtotal</t>
  </si>
  <si>
    <t>Security Cost Center 080 Subtotal</t>
  </si>
  <si>
    <t>Security Cost Center 300 Subtotal</t>
  </si>
  <si>
    <t>Safety Cost Center 010 Subtotal</t>
  </si>
  <si>
    <t>Safety Cost Center 030 Subtotal</t>
  </si>
  <si>
    <t>Safety Cost Center 040 Subtotal</t>
  </si>
  <si>
    <t>Safety Cost Center 050 Subtotal</t>
  </si>
  <si>
    <t>Safety Cost Center 060 Subtotal</t>
  </si>
  <si>
    <t>Safety Cost Center 080 Subtotal</t>
  </si>
  <si>
    <t>Safety Cost Center 300 Subtotal</t>
  </si>
  <si>
    <t>Safety Cost Center 900 Subtotal</t>
  </si>
  <si>
    <t>Capital Enhancement and Improvement Cost Center 010 Subtotal</t>
  </si>
  <si>
    <t>Capital Enhancement and Improvement Cost Center 030 Subtotal</t>
  </si>
  <si>
    <t>Capital Enhancement and Improvement Cost Center 040 Subtotal</t>
  </si>
  <si>
    <t>Capital Enhancement and Improvement Cost Center 050 Subtotal</t>
  </si>
  <si>
    <t>Capital Enhancement and Improvement Cost Center 060 Subtotal</t>
  </si>
  <si>
    <t>Capital Enhancement and Improvement Cost Center 080 Subtotal</t>
  </si>
  <si>
    <t>Capital Enhancement and Improvement Cost Center 300 Subtotal</t>
  </si>
  <si>
    <t>Capital Enhancement and Improvement Cost Center 900 Subtotal</t>
  </si>
  <si>
    <t>Capital Renewal and Renovation Cost Center 050 Subtotal</t>
  </si>
  <si>
    <t>Capital Renewal and Renovation Cost Center 300 Subtotal</t>
  </si>
  <si>
    <t>Capital Renewal and Renovation Cost Center 900 Subtotal</t>
  </si>
  <si>
    <t>Transportation Cost Center 900 Subtotal</t>
  </si>
  <si>
    <t>Transportation for Special Needs Students (out of district placements) Cost Center 900 Subtotal</t>
  </si>
  <si>
    <t>Transportation for Career and Technical Education Students Cost Center 900 Subtotal</t>
  </si>
  <si>
    <t>Out of District Transportation for Homeless Students Cost Center 900 Subtotal</t>
  </si>
  <si>
    <t>Food Services Operations Cost Center 900 Subtotal</t>
  </si>
  <si>
    <t>Community Service Programs Cost Center 900 Subtotal</t>
  </si>
  <si>
    <t>Major Capitol Debt Service Cost Center 900 Subtotal</t>
  </si>
  <si>
    <t>Elementary Regular Instruction Cost Center 010 Subtotal</t>
  </si>
  <si>
    <t>Elementary Regular Instruction Cost Center 030 Subtotal</t>
  </si>
  <si>
    <t>Elementary Regular Instruction Cost Center 040 Subtotal</t>
  </si>
  <si>
    <t>Elementary Regular Instruction Cost Center 050 Subtotal</t>
  </si>
  <si>
    <t>Elementary Regular Instruction Cost Center 060 Subtotal</t>
  </si>
  <si>
    <t>Elementary Regular Instruction Cost Center 080 Subtotal</t>
  </si>
  <si>
    <t>K-2 Program Regular Instruction Cost Center 010 Subtotal</t>
  </si>
  <si>
    <t>K-2 Program Regular Instruction Cost Center 060 Subtotal</t>
  </si>
  <si>
    <t>Secondary Regular Instruction Cost Center 300 Subtotal</t>
  </si>
  <si>
    <t>Pre-K Program Regular Instruction Cost Center 010 Subtotal</t>
  </si>
  <si>
    <t>Pre-K Program Regular Instruction Cost Center 040 Subtotal</t>
  </si>
  <si>
    <t>Pre-K Program Regular Instruction Cost Center 060 Subtotal</t>
  </si>
  <si>
    <t>Multilingual Learners Prorgram Instruction Cost Center 080 Subtotal</t>
  </si>
  <si>
    <t>Multilingual Learners Instruction Cost Center 010 Subtotal</t>
  </si>
  <si>
    <t>Multilingual Learners Program Instruction Cost Center 300 Subtotal</t>
  </si>
  <si>
    <t>Alternative (At Risk) Education Program Instruction Cost Center 010 Subtotal</t>
  </si>
  <si>
    <t>Alternative (At Risk) Education Program Instruction Cost Center 300 Subtotal</t>
  </si>
  <si>
    <t>Gifted and Talented Program Instruction Cost Center 300 Subtotal</t>
  </si>
  <si>
    <t>Gifted and Talented Program Instruction Cost Center 950 Subtotal</t>
  </si>
  <si>
    <t>Gifted and Talented Program Administration Cost Center 300 Subtotal</t>
  </si>
  <si>
    <t>Gifted and Talented Program Administration Cost Center 950 Subtotal</t>
  </si>
  <si>
    <t>Special Education Resource Room Instruction Cost Center 010 Subtotal</t>
  </si>
  <si>
    <t>Special Education Resource Room Instruction Cost Center 030 Subtotal</t>
  </si>
  <si>
    <t>Special Education Resource Room Instruction Cost Center 040 Subtotal</t>
  </si>
  <si>
    <t>Special Education Resource Room Instruction Cost Center 050 Subtotal</t>
  </si>
  <si>
    <t>Special Education Resource Room Instruction Cost Center 060 Subtotal</t>
  </si>
  <si>
    <t>Special Education Resource Room Instruction Cost Center 080 Subtotal</t>
  </si>
  <si>
    <t>Special Education Resource Room Instruction Cost Center 300 Subtotal</t>
  </si>
  <si>
    <t>Special Education Self-Contained Instruction Cost Center 010 Subtotal</t>
  </si>
  <si>
    <t>Special Education Self-Contained Transportation Cost Center 030 Subtotal</t>
  </si>
  <si>
    <t>Special Education Homebound/Hospital Instruction Cost Center 030 Subtotal</t>
  </si>
  <si>
    <t>Special Education Homebound/Hospital Instruction Cost Center 050 Subtotal</t>
  </si>
  <si>
    <t>Special Education Homebound/Hospital Instruction Cost Center 300 Subtotal</t>
  </si>
  <si>
    <t>Special Education Administration Cost Center 300 Subtotal</t>
  </si>
  <si>
    <t>Special Education Administration Cost Center 900 Subtotal</t>
  </si>
  <si>
    <t>Special Education Administration Cost Center 950 Subtotal</t>
  </si>
  <si>
    <t>Other Special Programs Student Attendance and Social Work Cost Center 030 Subtotal</t>
  </si>
  <si>
    <t>Other Special Programs Student Attendance and Social Work Cost Center 950 Subtotal</t>
  </si>
  <si>
    <t>Other Special Programs Student Speech Pathology and Audiology Services Cost Center 010 Subtotal</t>
  </si>
  <si>
    <t>Other Special Programs Student Speech Pathology and Audiology Services Cost Center 030 Subtotal</t>
  </si>
  <si>
    <t>Other Special Programs Student Speech Pathology and Audiology Services Cost Center 040 Subtotal</t>
  </si>
  <si>
    <t>Other Special Programs Student Speech Pathology and Audiology Services Cost Center 050 Subtotal</t>
  </si>
  <si>
    <t>Other Special Programs Student Speech Pathology and Audiology Services Cost Center 060 Subtotal</t>
  </si>
  <si>
    <t>Other Special Programs Student Speech Pathology and Audiology Services Cost Center 080 Subtotal</t>
  </si>
  <si>
    <t>Other Special Programs Student Speech Pathology and Audiology Services Cost Center 300 Subtotal</t>
  </si>
  <si>
    <t>Other Special Programs Student Occupational Therapy-Related Services Cost Center 950 Subtotal</t>
  </si>
  <si>
    <t>Other Special Programs Visually Impaired/Vision Services Cost Center 010 Subtotal</t>
  </si>
  <si>
    <t>Other Special Programs Visually Impaired/Vision Services Cost Center 030 Subtotal</t>
  </si>
  <si>
    <t>Other Special Programs Visually Impaired/Vision Services Cost Center 040 Subtotal</t>
  </si>
  <si>
    <t>Other Special Programs Visually Impaired/Vision Services Cost Center 050 Subtotal</t>
  </si>
  <si>
    <t>Other Special Programs Visually Impaired/Vision Services Cost Center 060 Subtotal</t>
  </si>
  <si>
    <t>Other Special Programs Visually Impaired/Vision Services Cost Center 080 Subtotal</t>
  </si>
  <si>
    <t>Other Special Programs Visually Impaired/Vision Services Cost Center 300 Subtotal</t>
  </si>
  <si>
    <t>Special Programs Summer School Cost Center 950 Subtotal</t>
  </si>
  <si>
    <t>Other Special Education Programs-Alternative Education Cost Center 300 Subtotal</t>
  </si>
  <si>
    <t>Summer School Regular Instruction Cost Center 080 Subtotal</t>
  </si>
  <si>
    <t>Summer School Regular Instruction Cost Center 300 Subtotal</t>
  </si>
  <si>
    <t>Other Instructional Programs Instruction Cost Center 010 Subtotal</t>
  </si>
  <si>
    <t>Other Instructional Programs Instruction Cost Center 030 Subtotal</t>
  </si>
  <si>
    <t>Other Instructional Programs Instruction Cost Center 040 Subtotal</t>
  </si>
  <si>
    <t>Other Instructional Programs Instruction Cost Center 050 Subtotal</t>
  </si>
  <si>
    <t>Other Instructional Programs Instruction Cost Center 060 Subtotal</t>
  </si>
  <si>
    <t>Other Instructional Programs Instruction Cost Center 080 Subtotal</t>
  </si>
  <si>
    <t>Other Instructional Programs Instruction Cost Center 950 Subtotal</t>
  </si>
  <si>
    <t>Elementary Co-Curricular Activities Cost Center 080 Subtotal</t>
  </si>
  <si>
    <t>Elementary Extra-Curricular/Interscholastic Activities Cost Center 080 Subtotal</t>
  </si>
  <si>
    <t>Secondary Co-Curricular Activities Cost Center 300 Subtotal</t>
  </si>
  <si>
    <t>Secondary Extra-Curricular/Interscholastic Activities Cost Center 300 Subtotal</t>
  </si>
  <si>
    <t>Nutrition A la Carte Program Cost Center 030 Subtotal</t>
  </si>
  <si>
    <t>Nutrition A la Carte Program Cost Center 040 Subtotal</t>
  </si>
  <si>
    <t>Nutrition A la Carte Program Cost Center 050 Subtotal</t>
  </si>
  <si>
    <t>Nutrition A la Carte Program Cost Center 060 Subtotal</t>
  </si>
  <si>
    <t>Nutrition A la Carte Program Cost Center 080 Subtotal</t>
  </si>
  <si>
    <t>Nutrition A la Carte Program Cost Center 300 Subtotal</t>
  </si>
  <si>
    <t>Nutrition Breakfast Program Cost Center 010 Subtotal</t>
  </si>
  <si>
    <t>Nutrition Breakfast Program Cost Center 030 Subtotal</t>
  </si>
  <si>
    <t>Nutrition Breakfast Program Cost Center 040 Subtotal</t>
  </si>
  <si>
    <t>Nutrition Breakfast Program Cost Center 050 Subtotal</t>
  </si>
  <si>
    <t>Nutrition Breakfast Program Cost Center 060 Subtotal</t>
  </si>
  <si>
    <t>Nutrition Breakfast Program Cost Center 080 Subtotal</t>
  </si>
  <si>
    <t>Nutrition Breakfast Program Cost Center 300 Subtotal</t>
  </si>
  <si>
    <t>Nutrition Lunch Program Cost Center 010 Subtotal</t>
  </si>
  <si>
    <t>Nutrition Lunch Program Cost Center 030 Subtotal</t>
  </si>
  <si>
    <t>Nutrition Lunch Program Cost Center 040 Subtotal</t>
  </si>
  <si>
    <t>Nutrition Lunch Program Cost Center 050 Subtotal</t>
  </si>
  <si>
    <t>Nutrition Lunch Program Cost Center 060 Subtotal</t>
  </si>
  <si>
    <t>Nutrition Lunch Program Cost Center 080 Subtotal</t>
  </si>
  <si>
    <t>Nutrition Lunch Program Cost Center 300 Subtotal</t>
  </si>
  <si>
    <t>Nutrition Milk Program Cost Center 010 Subtotal</t>
  </si>
  <si>
    <t>Nutrition Milk Program Cost Center 040 Subtotal</t>
  </si>
  <si>
    <t>Nutrition Milk Program Cost Center 060 Subtotal</t>
  </si>
  <si>
    <t>Nutrition A la Carte Program Cost Center 010 Subtotal</t>
  </si>
  <si>
    <t>Nutrition Food Services Operations Cost Center 900 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</si>
</sst>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10409]&quot;$&quot;#,##0.00;\(&quot;$&quot;#,##0.00\)"/>
  </numFmts>
  <fonts count="22" x14ac:knownFonts="1">
    <font>
      <sz val="10"/>
      <name val="Arial"/>
    </font>
    <font>
      <b/>
      <sz val="14"/>
      <color indexed="8"/>
      <name val="Tahoma"/>
      <family val="2"/>
    </font>
    <font>
      <b/>
      <sz val="11.95"/>
      <color indexed="8"/>
      <name val="Tahoma"/>
      <family val="2"/>
    </font>
    <font>
      <b/>
      <sz val="12"/>
      <color indexed="10"/>
      <name val="Tahoma"/>
      <family val="2"/>
    </font>
    <font>
      <b/>
      <sz val="9"/>
      <color indexed="10"/>
      <name val="Tahoma"/>
      <family val="2"/>
    </font>
    <font>
      <sz val="9"/>
      <name val="Arial"/>
      <family val="2"/>
    </font>
    <font>
      <sz val="9"/>
      <name val="Tahoma"/>
      <family val="2"/>
    </font>
    <font>
      <sz val="9"/>
      <color indexed="8"/>
      <name val="Tahoma"/>
      <family val="2"/>
    </font>
    <font>
      <sz val="9"/>
      <color theme="5" tint="-0.249977111117893"/>
      <name val="Tahoma"/>
      <family val="2"/>
    </font>
    <font>
      <b/>
      <sz val="9"/>
      <name val="Tahoma"/>
      <family val="2"/>
    </font>
    <font>
      <b/>
      <sz val="9"/>
      <color indexed="8"/>
      <name val="Tahoma"/>
      <family val="2"/>
    </font>
    <font>
      <b/>
      <sz val="9"/>
      <color theme="5" tint="-0.249977111117893"/>
      <name val="Tahoma"/>
      <family val="2"/>
    </font>
    <font>
      <b/>
      <sz val="8"/>
      <color indexed="8"/>
      <name val="Tahoma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5" tint="-0.249977111117893"/>
      <name val="Arial"/>
      <family val="2"/>
    </font>
    <font>
      <b/>
      <sz val="11.95"/>
      <name val="Tahoma"/>
      <family val="2"/>
    </font>
    <font>
      <b/>
      <sz val="12"/>
      <name val="Tahoma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sz val="10"/>
      <color indexed="8"/>
      <name val="Arial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0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1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11"/>
      </left>
      <right style="thin">
        <color indexed="11"/>
      </right>
      <top style="thin">
        <color theme="0"/>
      </top>
      <bottom style="thin">
        <color theme="0"/>
      </bottom>
      <diagonal/>
    </border>
    <border>
      <left style="thin">
        <color indexed="11"/>
      </left>
      <right/>
      <top style="thin">
        <color theme="0"/>
      </top>
      <bottom style="thin">
        <color theme="0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64"/>
      </top>
      <bottom style="thin">
        <color indexed="11"/>
      </bottom>
      <diagonal/>
    </border>
    <border>
      <left/>
      <right style="thin">
        <color theme="0"/>
      </right>
      <top/>
      <bottom/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3" fillId="0" borderId="0"/>
  </cellStyleXfs>
  <cellXfs count="117">
    <xf numFmtId="0" fontId="0" fillId="0" borderId="0" xfId="0"/>
    <xf numFmtId="0" fontId="6" fillId="0" borderId="8" xfId="0" applyFont="1" applyBorder="1" applyAlignment="1" applyProtection="1">
      <alignment vertical="top" wrapText="1" readingOrder="1"/>
      <protection locked="0"/>
    </xf>
    <xf numFmtId="2" fontId="7" fillId="0" borderId="8" xfId="0" applyNumberFormat="1" applyFont="1" applyBorder="1" applyAlignment="1" applyProtection="1">
      <alignment horizontal="center" vertical="center" wrapText="1" readingOrder="1"/>
      <protection locked="0"/>
    </xf>
    <xf numFmtId="164" fontId="7" fillId="0" borderId="8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0" xfId="0" applyFont="1" applyAlignment="1">
      <alignment vertical="center"/>
    </xf>
    <xf numFmtId="164" fontId="7" fillId="0" borderId="8" xfId="0" applyNumberFormat="1" applyFont="1" applyBorder="1" applyAlignment="1">
      <alignment horizontal="right" vertical="center" wrapText="1" readingOrder="1"/>
    </xf>
    <xf numFmtId="164" fontId="8" fillId="0" borderId="8" xfId="0" applyNumberFormat="1" applyFont="1" applyBorder="1" applyAlignment="1" applyProtection="1">
      <alignment vertical="top" wrapText="1" readingOrder="1"/>
      <protection locked="0"/>
    </xf>
    <xf numFmtId="164" fontId="7" fillId="0" borderId="0" xfId="0" applyNumberFormat="1" applyFont="1" applyAlignment="1" applyProtection="1">
      <alignment horizontal="right" vertical="center" wrapText="1" readingOrder="1"/>
      <protection locked="0"/>
    </xf>
    <xf numFmtId="164" fontId="7" fillId="0" borderId="9" xfId="0" applyNumberFormat="1" applyFont="1" applyBorder="1" applyAlignment="1" applyProtection="1">
      <alignment horizontal="right" vertical="center" wrapText="1" readingOrder="1"/>
      <protection locked="0"/>
    </xf>
    <xf numFmtId="0" fontId="6" fillId="2" borderId="8" xfId="0" applyFont="1" applyFill="1" applyBorder="1" applyAlignment="1" applyProtection="1">
      <alignment horizontal="right" vertical="top" wrapText="1" readingOrder="1"/>
      <protection locked="0"/>
    </xf>
    <xf numFmtId="2" fontId="7" fillId="2" borderId="8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2" borderId="10" xfId="0" applyNumberFormat="1" applyFont="1" applyFill="1" applyBorder="1" applyAlignment="1">
      <alignment horizontal="right" vertical="center" wrapText="1" readingOrder="1"/>
    </xf>
    <xf numFmtId="164" fontId="7" fillId="2" borderId="10" xfId="0" applyNumberFormat="1" applyFont="1" applyFill="1" applyBorder="1" applyAlignment="1" applyProtection="1">
      <alignment horizontal="right" vertical="center" wrapText="1" readingOrder="1"/>
      <protection locked="0"/>
    </xf>
    <xf numFmtId="164" fontId="8" fillId="2" borderId="8" xfId="0" applyNumberFormat="1" applyFont="1" applyFill="1" applyBorder="1" applyAlignment="1" applyProtection="1">
      <alignment vertical="top" wrapText="1" readingOrder="1"/>
      <protection locked="0"/>
    </xf>
    <xf numFmtId="164" fontId="7" fillId="2" borderId="0" xfId="0" applyNumberFormat="1" applyFont="1" applyFill="1" applyAlignment="1" applyProtection="1">
      <alignment horizontal="right" vertical="center" wrapText="1" readingOrder="1"/>
      <protection locked="0"/>
    </xf>
    <xf numFmtId="0" fontId="6" fillId="2" borderId="0" xfId="0" applyFont="1" applyFill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 applyProtection="1">
      <alignment horizontal="right" vertical="top" wrapText="1" readingOrder="1"/>
      <protection locked="0"/>
    </xf>
    <xf numFmtId="164" fontId="7" fillId="0" borderId="6" xfId="0" applyNumberFormat="1" applyFont="1" applyBorder="1" applyAlignment="1">
      <alignment horizontal="right" vertical="center" wrapText="1" readingOrder="1"/>
    </xf>
    <xf numFmtId="164" fontId="7" fillId="0" borderId="0" xfId="0" applyNumberFormat="1" applyFont="1" applyAlignment="1">
      <alignment horizontal="right" vertical="center" wrapText="1" readingOrder="1"/>
    </xf>
    <xf numFmtId="0" fontId="9" fillId="3" borderId="8" xfId="0" applyFont="1" applyFill="1" applyBorder="1" applyAlignment="1" applyProtection="1">
      <alignment horizontal="left" vertical="top" wrapText="1" readingOrder="1"/>
      <protection locked="0"/>
    </xf>
    <xf numFmtId="2" fontId="10" fillId="3" borderId="8" xfId="0" applyNumberFormat="1" applyFont="1" applyFill="1" applyBorder="1" applyAlignment="1" applyProtection="1">
      <alignment horizontal="left" vertical="center" wrapText="1" readingOrder="1"/>
      <protection locked="0"/>
    </xf>
    <xf numFmtId="44" fontId="10" fillId="3" borderId="6" xfId="0" applyNumberFormat="1" applyFont="1" applyFill="1" applyBorder="1" applyAlignment="1">
      <alignment horizontal="left" vertical="center" wrapText="1" readingOrder="1"/>
    </xf>
    <xf numFmtId="44" fontId="10" fillId="3" borderId="0" xfId="0" applyNumberFormat="1" applyFont="1" applyFill="1" applyAlignment="1">
      <alignment horizontal="left" vertical="center" wrapText="1" readingOrder="1"/>
    </xf>
    <xf numFmtId="164" fontId="11" fillId="3" borderId="8" xfId="0" applyNumberFormat="1" applyFont="1" applyFill="1" applyBorder="1" applyAlignment="1" applyProtection="1">
      <alignment horizontal="left" vertical="top" wrapText="1" readingOrder="1"/>
      <protection locked="0"/>
    </xf>
    <xf numFmtId="164" fontId="10" fillId="0" borderId="0" xfId="0" applyNumberFormat="1" applyFont="1" applyAlignment="1" applyProtection="1">
      <alignment horizontal="left" vertical="center" wrapText="1" readingOrder="1"/>
      <protection locked="0"/>
    </xf>
    <xf numFmtId="0" fontId="9" fillId="0" borderId="0" xfId="0" applyFont="1" applyAlignment="1">
      <alignment horizontal="left" vertical="center"/>
    </xf>
    <xf numFmtId="0" fontId="9" fillId="3" borderId="8" xfId="0" applyFont="1" applyFill="1" applyBorder="1" applyAlignment="1" applyProtection="1">
      <alignment horizontal="left" vertical="center" wrapText="1" readingOrder="1"/>
      <protection locked="0"/>
    </xf>
    <xf numFmtId="0" fontId="9" fillId="0" borderId="8" xfId="0" applyFont="1" applyBorder="1" applyAlignment="1" applyProtection="1">
      <alignment horizontal="left" vertical="center" wrapText="1" readingOrder="1"/>
      <protection locked="0"/>
    </xf>
    <xf numFmtId="2" fontId="10" fillId="0" borderId="8" xfId="0" applyNumberFormat="1" applyFont="1" applyBorder="1" applyAlignment="1" applyProtection="1">
      <alignment horizontal="left" vertical="center" wrapText="1" readingOrder="1"/>
      <protection locked="0"/>
    </xf>
    <xf numFmtId="44" fontId="10" fillId="0" borderId="6" xfId="0" applyNumberFormat="1" applyFont="1" applyBorder="1" applyAlignment="1">
      <alignment horizontal="left" vertical="center" wrapText="1" readingOrder="1"/>
    </xf>
    <xf numFmtId="44" fontId="10" fillId="0" borderId="0" xfId="0" applyNumberFormat="1" applyFont="1" applyAlignment="1">
      <alignment horizontal="left" vertical="center" wrapText="1" readingOrder="1"/>
    </xf>
    <xf numFmtId="164" fontId="11" fillId="0" borderId="8" xfId="0" applyNumberFormat="1" applyFont="1" applyBorder="1" applyAlignment="1" applyProtection="1">
      <alignment horizontal="left" vertical="top" wrapText="1" readingOrder="1"/>
      <protection locked="0"/>
    </xf>
    <xf numFmtId="44" fontId="12" fillId="3" borderId="6" xfId="0" applyNumberFormat="1" applyFont="1" applyFill="1" applyBorder="1" applyAlignment="1">
      <alignment horizontal="left" vertical="center" wrapText="1" readingOrder="1"/>
    </xf>
    <xf numFmtId="44" fontId="12" fillId="0" borderId="6" xfId="0" applyNumberFormat="1" applyFont="1" applyBorder="1" applyAlignment="1">
      <alignment horizontal="left" vertical="center" wrapText="1" readingOrder="1"/>
    </xf>
    <xf numFmtId="0" fontId="7" fillId="0" borderId="8" xfId="0" applyFont="1" applyBorder="1" applyAlignment="1" applyProtection="1">
      <alignment vertical="top" wrapText="1" readingOrder="1"/>
      <protection locked="0"/>
    </xf>
    <xf numFmtId="0" fontId="5" fillId="0" borderId="0" xfId="0" applyFont="1" applyAlignment="1">
      <alignment vertical="center"/>
    </xf>
    <xf numFmtId="43" fontId="10" fillId="0" borderId="0" xfId="1" applyFont="1" applyAlignment="1" applyProtection="1">
      <alignment vertical="top" wrapText="1" readingOrder="1"/>
      <protection locked="0"/>
    </xf>
    <xf numFmtId="43" fontId="7" fillId="0" borderId="0" xfId="1" applyFont="1" applyAlignment="1" applyProtection="1">
      <alignment vertical="center" wrapText="1" readingOrder="1"/>
      <protection locked="0"/>
    </xf>
    <xf numFmtId="43" fontId="14" fillId="0" borderId="0" xfId="1" applyFont="1" applyAlignment="1" applyProtection="1">
      <alignment vertical="center" wrapText="1" readingOrder="1"/>
      <protection locked="0"/>
    </xf>
    <xf numFmtId="43" fontId="10" fillId="0" borderId="0" xfId="1" applyFont="1" applyAlignment="1" applyProtection="1">
      <alignment horizontal="right" vertical="center" wrapText="1" readingOrder="1"/>
    </xf>
    <xf numFmtId="43" fontId="5" fillId="0" borderId="0" xfId="1" applyFont="1" applyAlignment="1">
      <alignment vertical="center"/>
    </xf>
    <xf numFmtId="43" fontId="11" fillId="0" borderId="0" xfId="1" applyFont="1" applyAlignment="1" applyProtection="1">
      <alignment vertical="top" wrapText="1" readingOrder="1"/>
    </xf>
    <xf numFmtId="43" fontId="10" fillId="0" borderId="0" xfId="1" applyFont="1" applyAlignment="1" applyProtection="1">
      <alignment horizontal="right" vertical="center" wrapText="1" readingOrder="1"/>
      <protection locked="0"/>
    </xf>
    <xf numFmtId="0" fontId="6" fillId="0" borderId="0" xfId="0" applyFont="1" applyAlignment="1">
      <alignment vertical="top" readingOrder="1"/>
    </xf>
    <xf numFmtId="2" fontId="6" fillId="0" borderId="0" xfId="0" applyNumberFormat="1" applyFont="1" applyAlignment="1">
      <alignment vertical="center"/>
    </xf>
    <xf numFmtId="0" fontId="8" fillId="0" borderId="0" xfId="0" applyFont="1" applyAlignment="1">
      <alignment vertical="top" readingOrder="1"/>
    </xf>
    <xf numFmtId="0" fontId="0" fillId="0" borderId="0" xfId="0" applyAlignment="1">
      <alignment vertical="top" readingOrder="1"/>
    </xf>
    <xf numFmtId="2" fontId="0" fillId="0" borderId="0" xfId="0" applyNumberFormat="1"/>
    <xf numFmtId="0" fontId="15" fillId="0" borderId="0" xfId="0" applyFont="1" applyAlignment="1">
      <alignment vertical="top" readingOrder="1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/>
    <xf numFmtId="0" fontId="5" fillId="4" borderId="2" xfId="0" applyFont="1" applyFill="1" applyBorder="1"/>
    <xf numFmtId="0" fontId="5" fillId="4" borderId="0" xfId="0" applyFont="1" applyFill="1"/>
    <xf numFmtId="0" fontId="17" fillId="4" borderId="0" xfId="0" applyFont="1" applyFill="1" applyAlignment="1" applyProtection="1">
      <alignment horizontal="center" vertical="top" wrapText="1" readingOrder="1"/>
      <protection locked="0"/>
    </xf>
    <xf numFmtId="0" fontId="13" fillId="4" borderId="0" xfId="0" applyFont="1" applyFill="1"/>
    <xf numFmtId="0" fontId="9" fillId="4" borderId="1" xfId="0" applyFont="1" applyFill="1" applyBorder="1" applyAlignment="1" applyProtection="1">
      <alignment horizontal="center" vertical="top" wrapText="1" readingOrder="1"/>
      <protection locked="0"/>
    </xf>
    <xf numFmtId="0" fontId="9" fillId="4" borderId="3" xfId="0" applyFont="1" applyFill="1" applyBorder="1" applyAlignment="1" applyProtection="1">
      <alignment horizontal="center" vertical="top" wrapText="1" readingOrder="1"/>
      <protection locked="0"/>
    </xf>
    <xf numFmtId="0" fontId="9" fillId="4" borderId="4" xfId="0" quotePrefix="1" applyFont="1" applyFill="1" applyBorder="1" applyAlignment="1" applyProtection="1">
      <alignment horizontal="center" vertical="top" wrapText="1" readingOrder="1"/>
      <protection locked="0"/>
    </xf>
    <xf numFmtId="0" fontId="9" fillId="4" borderId="5" xfId="0" applyFont="1" applyFill="1" applyBorder="1" applyAlignment="1" applyProtection="1">
      <alignment horizontal="center" vertical="top" wrapText="1" readingOrder="1"/>
      <protection locked="0"/>
    </xf>
    <xf numFmtId="0" fontId="9" fillId="4" borderId="6" xfId="0" applyFont="1" applyFill="1" applyBorder="1" applyAlignment="1" applyProtection="1">
      <alignment horizontal="center" vertical="top" wrapText="1" readingOrder="1"/>
      <protection locked="0"/>
    </xf>
    <xf numFmtId="0" fontId="9" fillId="4" borderId="7" xfId="0" applyFont="1" applyFill="1" applyBorder="1" applyAlignment="1" applyProtection="1">
      <alignment horizontal="center" vertical="top" wrapText="1" readingOrder="1"/>
      <protection locked="0"/>
    </xf>
    <xf numFmtId="0" fontId="9" fillId="4" borderId="8" xfId="0" applyFont="1" applyFill="1" applyBorder="1" applyAlignment="1" applyProtection="1">
      <alignment horizontal="center" vertical="top" wrapText="1" readingOrder="1"/>
      <protection locked="0"/>
    </xf>
    <xf numFmtId="0" fontId="9" fillId="4" borderId="6" xfId="0" applyFont="1" applyFill="1" applyBorder="1" applyAlignment="1" applyProtection="1">
      <alignment vertical="top" wrapText="1" readingOrder="1"/>
      <protection locked="0"/>
    </xf>
    <xf numFmtId="2" fontId="9" fillId="4" borderId="6" xfId="0" applyNumberFormat="1" applyFont="1" applyFill="1" applyBorder="1" applyAlignment="1" applyProtection="1">
      <alignment horizontal="center" vertical="top" wrapText="1" readingOrder="1"/>
      <protection locked="0"/>
    </xf>
    <xf numFmtId="0" fontId="13" fillId="0" borderId="0" xfId="2"/>
    <xf numFmtId="0" fontId="18" fillId="0" borderId="8" xfId="2" applyFont="1" applyBorder="1" applyAlignment="1" applyProtection="1">
      <alignment vertical="top" wrapText="1" readingOrder="1"/>
      <protection locked="0"/>
    </xf>
    <xf numFmtId="0" fontId="18" fillId="0" borderId="8" xfId="2" applyFont="1" applyBorder="1" applyAlignment="1" applyProtection="1">
      <alignment horizontal="center" vertical="top" wrapText="1" readingOrder="1"/>
      <protection locked="0"/>
    </xf>
    <xf numFmtId="164" fontId="18" fillId="0" borderId="8" xfId="2" applyNumberFormat="1" applyFont="1" applyBorder="1" applyAlignment="1" applyProtection="1">
      <alignment horizontal="right" vertical="top" wrapText="1" readingOrder="1"/>
      <protection locked="0"/>
    </xf>
    <xf numFmtId="0" fontId="19" fillId="0" borderId="0" xfId="2" applyFont="1" applyAlignment="1" applyProtection="1">
      <alignment vertical="top" wrapText="1" readingOrder="1"/>
      <protection locked="0"/>
    </xf>
    <xf numFmtId="0" fontId="18" fillId="0" borderId="0" xfId="2" applyFont="1" applyAlignment="1" applyProtection="1">
      <alignment vertical="top" wrapText="1" readingOrder="1"/>
      <protection locked="0"/>
    </xf>
    <xf numFmtId="0" fontId="20" fillId="0" borderId="0" xfId="2" applyFont="1" applyAlignment="1" applyProtection="1">
      <alignment vertical="top" wrapText="1" readingOrder="1"/>
      <protection locked="0"/>
    </xf>
    <xf numFmtId="164" fontId="19" fillId="0" borderId="0" xfId="2" applyNumberFormat="1" applyFont="1" applyAlignment="1" applyProtection="1">
      <alignment horizontal="right" vertical="top" wrapText="1" readingOrder="1"/>
      <protection locked="0"/>
    </xf>
    <xf numFmtId="0" fontId="21" fillId="5" borderId="8" xfId="2" applyFont="1" applyFill="1" applyBorder="1" applyAlignment="1" applyProtection="1">
      <alignment vertical="top" wrapText="1" readingOrder="1"/>
      <protection locked="0"/>
    </xf>
    <xf numFmtId="0" fontId="21" fillId="5" borderId="8" xfId="2" applyFont="1" applyFill="1" applyBorder="1" applyAlignment="1" applyProtection="1">
      <alignment horizontal="center" vertical="top" wrapText="1" readingOrder="1"/>
      <protection locked="0"/>
    </xf>
    <xf numFmtId="164" fontId="8" fillId="0" borderId="9" xfId="0" applyNumberFormat="1" applyFont="1" applyBorder="1" applyAlignment="1" applyProtection="1">
      <alignment vertical="center" wrapText="1" readingOrder="1"/>
      <protection locked="0"/>
    </xf>
    <xf numFmtId="164" fontId="8" fillId="0" borderId="12" xfId="0" applyNumberFormat="1" applyFont="1" applyBorder="1" applyAlignment="1" applyProtection="1">
      <alignment vertical="center" wrapText="1" readingOrder="1"/>
      <protection locked="0"/>
    </xf>
    <xf numFmtId="164" fontId="8" fillId="0" borderId="6" xfId="0" applyNumberFormat="1" applyFont="1" applyBorder="1" applyAlignment="1" applyProtection="1">
      <alignment vertical="center" wrapText="1" readingOrder="1"/>
      <protection locked="0"/>
    </xf>
    <xf numFmtId="164" fontId="8" fillId="0" borderId="9" xfId="0" applyNumberFormat="1" applyFont="1" applyBorder="1" applyAlignment="1" applyProtection="1">
      <alignment vertical="top" wrapText="1" readingOrder="1"/>
      <protection locked="0"/>
    </xf>
    <xf numFmtId="164" fontId="8" fillId="0" borderId="12" xfId="0" applyNumberFormat="1" applyFont="1" applyBorder="1" applyAlignment="1" applyProtection="1">
      <alignment vertical="top" wrapText="1" readingOrder="1"/>
      <protection locked="0"/>
    </xf>
    <xf numFmtId="164" fontId="8" fillId="0" borderId="6" xfId="0" applyNumberFormat="1" applyFont="1" applyBorder="1" applyAlignment="1" applyProtection="1">
      <alignment vertical="top" wrapText="1" readingOrder="1"/>
      <protection locked="0"/>
    </xf>
    <xf numFmtId="164" fontId="8" fillId="0" borderId="13" xfId="0" applyNumberFormat="1" applyFont="1" applyBorder="1" applyAlignment="1" applyProtection="1">
      <alignment vertical="center" wrapText="1" readingOrder="1"/>
      <protection locked="0"/>
    </xf>
    <xf numFmtId="164" fontId="8" fillId="0" borderId="14" xfId="0" applyNumberFormat="1" applyFont="1" applyBorder="1" applyAlignment="1" applyProtection="1">
      <alignment vertical="center" wrapText="1" readingOrder="1"/>
      <protection locked="0"/>
    </xf>
    <xf numFmtId="164" fontId="8" fillId="0" borderId="15" xfId="0" applyNumberFormat="1" applyFont="1" applyBorder="1" applyAlignment="1" applyProtection="1">
      <alignment vertical="center" wrapText="1" readingOrder="1"/>
      <protection locked="0"/>
    </xf>
    <xf numFmtId="164" fontId="8" fillId="0" borderId="9" xfId="0" applyNumberFormat="1" applyFont="1" applyBorder="1" applyAlignment="1" applyProtection="1">
      <alignment horizontal="left" vertical="center" wrapText="1" readingOrder="1"/>
      <protection locked="0"/>
    </xf>
    <xf numFmtId="164" fontId="8" fillId="0" borderId="12" xfId="0" applyNumberFormat="1" applyFont="1" applyBorder="1" applyAlignment="1" applyProtection="1">
      <alignment horizontal="left" vertical="center" wrapText="1" readingOrder="1"/>
      <protection locked="0"/>
    </xf>
    <xf numFmtId="164" fontId="8" fillId="0" borderId="6" xfId="0" applyNumberFormat="1" applyFont="1" applyBorder="1" applyAlignment="1" applyProtection="1">
      <alignment horizontal="left" vertical="center" wrapText="1" readingOrder="1"/>
      <protection locked="0"/>
    </xf>
    <xf numFmtId="0" fontId="1" fillId="6" borderId="0" xfId="0" applyFont="1" applyFill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164" fontId="8" fillId="0" borderId="13" xfId="0" applyNumberFormat="1" applyFont="1" applyBorder="1" applyAlignment="1" applyProtection="1">
      <alignment vertical="top" wrapText="1" readingOrder="1"/>
      <protection locked="0"/>
    </xf>
    <xf numFmtId="164" fontId="8" fillId="0" borderId="14" xfId="0" applyNumberFormat="1" applyFont="1" applyBorder="1" applyAlignment="1" applyProtection="1">
      <alignment vertical="top" wrapText="1" readingOrder="1"/>
      <protection locked="0"/>
    </xf>
    <xf numFmtId="164" fontId="8" fillId="0" borderId="15" xfId="0" applyNumberFormat="1" applyFont="1" applyBorder="1" applyAlignment="1" applyProtection="1">
      <alignment vertical="top" wrapText="1" readingOrder="1"/>
      <protection locked="0"/>
    </xf>
    <xf numFmtId="164" fontId="8" fillId="0" borderId="13" xfId="0" applyNumberFormat="1" applyFont="1" applyBorder="1" applyAlignment="1" applyProtection="1">
      <alignment horizontal="left" vertical="top" wrapText="1" readingOrder="1"/>
      <protection locked="0"/>
    </xf>
    <xf numFmtId="164" fontId="8" fillId="0" borderId="14" xfId="0" applyNumberFormat="1" applyFont="1" applyBorder="1" applyAlignment="1" applyProtection="1">
      <alignment horizontal="left" vertical="top" wrapText="1" readingOrder="1"/>
      <protection locked="0"/>
    </xf>
    <xf numFmtId="164" fontId="8" fillId="0" borderId="15" xfId="0" applyNumberFormat="1" applyFont="1" applyBorder="1" applyAlignment="1" applyProtection="1">
      <alignment horizontal="left" vertical="top" wrapText="1" readingOrder="1"/>
      <protection locked="0"/>
    </xf>
    <xf numFmtId="164" fontId="8" fillId="0" borderId="9" xfId="0" applyNumberFormat="1" applyFont="1" applyBorder="1" applyAlignment="1" applyProtection="1">
      <alignment horizontal="left" vertical="top" wrapText="1" readingOrder="1"/>
      <protection locked="0"/>
    </xf>
    <xf numFmtId="164" fontId="8" fillId="0" borderId="12" xfId="0" applyNumberFormat="1" applyFont="1" applyBorder="1" applyAlignment="1" applyProtection="1">
      <alignment horizontal="left" vertical="top" wrapText="1" readingOrder="1"/>
      <protection locked="0"/>
    </xf>
    <xf numFmtId="164" fontId="8" fillId="0" borderId="6" xfId="0" applyNumberFormat="1" applyFont="1" applyBorder="1" applyAlignment="1" applyProtection="1">
      <alignment horizontal="left" vertical="top" wrapText="1" readingOrder="1"/>
      <protection locked="0"/>
    </xf>
    <xf numFmtId="0" fontId="1" fillId="0" borderId="0" xfId="2" applyFont="1" applyAlignment="1" applyProtection="1">
      <alignment horizontal="center" vertical="top" wrapText="1" readingOrder="1"/>
      <protection locked="0"/>
    </xf>
    <xf numFmtId="0" fontId="13" fillId="0" borderId="0" xfId="2"/>
    <xf numFmtId="0" fontId="2" fillId="0" borderId="0" xfId="2" applyFont="1" applyAlignment="1" applyProtection="1">
      <alignment horizontal="center" vertical="top" wrapText="1" readingOrder="1"/>
      <protection locked="0"/>
    </xf>
    <xf numFmtId="0" fontId="2" fillId="0" borderId="0" xfId="2" applyFont="1" applyAlignment="1" applyProtection="1">
      <alignment vertical="top" wrapText="1" readingOrder="1"/>
      <protection locked="0"/>
    </xf>
    <xf numFmtId="0" fontId="16" fillId="5" borderId="0" xfId="2" applyFont="1" applyFill="1" applyAlignment="1" applyProtection="1">
      <alignment vertical="top" wrapText="1" readingOrder="1"/>
      <protection locked="0"/>
    </xf>
    <xf numFmtId="0" fontId="13" fillId="4" borderId="0" xfId="2" applyFill="1"/>
    <xf numFmtId="2" fontId="7" fillId="2" borderId="8" xfId="0" applyNumberFormat="1" applyFont="1" applyFill="1" applyBorder="1" applyAlignment="1" applyProtection="1">
      <alignment horizontal="right" vertical="center" wrapText="1" readingOrder="1"/>
      <protection locked="0"/>
    </xf>
    <xf numFmtId="0" fontId="9" fillId="4" borderId="0" xfId="0" applyFont="1" applyFill="1" applyAlignment="1" applyProtection="1">
      <alignment horizontal="center" vertical="center" wrapText="1" readingOrder="1"/>
      <protection locked="0"/>
    </xf>
    <xf numFmtId="0" fontId="9" fillId="4" borderId="16" xfId="0" applyFont="1" applyFill="1" applyBorder="1" applyAlignment="1" applyProtection="1">
      <alignment horizontal="center" vertical="center" wrapText="1" readingOrder="1"/>
      <protection locked="0"/>
    </xf>
    <xf numFmtId="0" fontId="16" fillId="4" borderId="17" xfId="0" applyFont="1" applyFill="1" applyBorder="1" applyAlignment="1" applyProtection="1">
      <alignment horizontal="center" vertical="top" wrapText="1" readingOrder="1"/>
      <protection locked="0"/>
    </xf>
    <xf numFmtId="0" fontId="16" fillId="4" borderId="18" xfId="0" applyFont="1" applyFill="1" applyBorder="1" applyAlignment="1" applyProtection="1">
      <alignment horizontal="center" vertical="top" wrapText="1" readingOrder="1"/>
      <protection locked="0"/>
    </xf>
    <xf numFmtId="0" fontId="16" fillId="4" borderId="19" xfId="0" applyFont="1" applyFill="1" applyBorder="1" applyAlignment="1" applyProtection="1">
      <alignment horizontal="center" vertical="top" wrapText="1" readingOrder="1"/>
      <protection locked="0"/>
    </xf>
    <xf numFmtId="0" fontId="16" fillId="4" borderId="20" xfId="0" applyFont="1" applyFill="1" applyBorder="1" applyAlignment="1" applyProtection="1">
      <alignment horizontal="center" vertical="top" wrapText="1" readingOrder="1"/>
      <protection locked="0"/>
    </xf>
    <xf numFmtId="0" fontId="16" fillId="4" borderId="0" xfId="0" applyFont="1" applyFill="1" applyBorder="1" applyAlignment="1" applyProtection="1">
      <alignment horizontal="center" vertical="top" wrapText="1" readingOrder="1"/>
      <protection locked="0"/>
    </xf>
    <xf numFmtId="0" fontId="16" fillId="4" borderId="11" xfId="0" applyFont="1" applyFill="1" applyBorder="1" applyAlignment="1" applyProtection="1">
      <alignment horizontal="center" vertical="top" wrapText="1" readingOrder="1"/>
      <protection locked="0"/>
    </xf>
    <xf numFmtId="0" fontId="16" fillId="4" borderId="21" xfId="0" applyFont="1" applyFill="1" applyBorder="1" applyAlignment="1" applyProtection="1">
      <alignment horizontal="center" vertical="top" wrapText="1" readingOrder="1"/>
      <protection locked="0"/>
    </xf>
    <xf numFmtId="0" fontId="16" fillId="4" borderId="22" xfId="0" applyFont="1" applyFill="1" applyBorder="1" applyAlignment="1" applyProtection="1">
      <alignment horizontal="center" vertical="top" wrapText="1" readingOrder="1"/>
      <protection locked="0"/>
    </xf>
    <xf numFmtId="0" fontId="16" fillId="4" borderId="23" xfId="0" applyFont="1" applyFill="1" applyBorder="1" applyAlignment="1" applyProtection="1">
      <alignment horizontal="center" vertical="top" wrapText="1" readingOrder="1"/>
      <protection locked="0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C514B-F120-4CA7-92C0-6AC5E27D09CC}">
  <sheetPr>
    <tabColor theme="5" tint="-0.249977111117893"/>
  </sheetPr>
  <dimension ref="A1:Q2615"/>
  <sheetViews>
    <sheetView showGridLines="0" tabSelected="1" zoomScaleNormal="100" workbookViewId="0">
      <pane ySplit="7" topLeftCell="A8" activePane="bottomLeft" state="frozen"/>
      <selection pane="bottomLeft" activeCell="A3" sqref="A3:F6"/>
    </sheetView>
  </sheetViews>
  <sheetFormatPr defaultRowHeight="13.2" x14ac:dyDescent="0.25"/>
  <cols>
    <col min="1" max="1" width="55.77734375" style="47" customWidth="1"/>
    <col min="2" max="6" width="5" style="48" customWidth="1"/>
    <col min="7" max="7" width="15.6640625" bestFit="1" customWidth="1"/>
    <col min="8" max="8" width="1.5546875" customWidth="1"/>
    <col min="9" max="11" width="14.6640625" customWidth="1"/>
    <col min="12" max="12" width="26.33203125" style="49" customWidth="1"/>
    <col min="13" max="13" width="16.44140625" customWidth="1"/>
  </cols>
  <sheetData>
    <row r="1" spans="1:13" ht="17.399999999999999" customHeight="1" x14ac:dyDescent="0.25">
      <c r="A1" s="88" t="s">
        <v>445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3" ht="18.45" customHeight="1" x14ac:dyDescent="0.25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3" ht="13.95" customHeight="1" x14ac:dyDescent="0.25">
      <c r="A3" s="108"/>
      <c r="B3" s="109"/>
      <c r="C3" s="109"/>
      <c r="D3" s="109"/>
      <c r="E3" s="109"/>
      <c r="F3" s="110"/>
      <c r="G3" s="55" t="s">
        <v>1</v>
      </c>
      <c r="H3" s="56"/>
      <c r="I3" s="55" t="s">
        <v>2</v>
      </c>
      <c r="J3" s="55" t="s">
        <v>3</v>
      </c>
      <c r="K3" s="55" t="s">
        <v>4</v>
      </c>
      <c r="L3" s="106" t="s">
        <v>5</v>
      </c>
      <c r="M3" s="50"/>
    </row>
    <row r="4" spans="1:13" s="52" customFormat="1" ht="13.95" customHeight="1" x14ac:dyDescent="0.2">
      <c r="A4" s="111"/>
      <c r="B4" s="112"/>
      <c r="C4" s="112"/>
      <c r="D4" s="112"/>
      <c r="E4" s="112"/>
      <c r="F4" s="113"/>
      <c r="G4" s="57" t="s">
        <v>6</v>
      </c>
      <c r="H4" s="53"/>
      <c r="I4" s="58" t="s">
        <v>6</v>
      </c>
      <c r="J4" s="58" t="s">
        <v>7</v>
      </c>
      <c r="K4" s="59" t="s">
        <v>8</v>
      </c>
      <c r="L4" s="106"/>
      <c r="M4" s="51"/>
    </row>
    <row r="5" spans="1:13" s="52" customFormat="1" ht="13.95" customHeight="1" x14ac:dyDescent="0.2">
      <c r="A5" s="111"/>
      <c r="B5" s="112"/>
      <c r="C5" s="112"/>
      <c r="D5" s="112"/>
      <c r="E5" s="112"/>
      <c r="F5" s="113"/>
      <c r="G5" s="60" t="s">
        <v>9</v>
      </c>
      <c r="H5" s="54"/>
      <c r="I5" s="61" t="s">
        <v>9</v>
      </c>
      <c r="J5" s="61" t="s">
        <v>10</v>
      </c>
      <c r="K5" s="61" t="s">
        <v>11</v>
      </c>
      <c r="L5" s="106"/>
      <c r="M5" s="51"/>
    </row>
    <row r="6" spans="1:13" s="52" customFormat="1" ht="13.95" customHeight="1" x14ac:dyDescent="0.2">
      <c r="A6" s="114"/>
      <c r="B6" s="115"/>
      <c r="C6" s="115"/>
      <c r="D6" s="115"/>
      <c r="E6" s="115"/>
      <c r="F6" s="116"/>
      <c r="G6" s="62" t="s">
        <v>12</v>
      </c>
      <c r="H6" s="54"/>
      <c r="I6" s="63" t="s">
        <v>13</v>
      </c>
      <c r="J6" s="63" t="s">
        <v>14</v>
      </c>
      <c r="K6" s="63" t="s">
        <v>14</v>
      </c>
      <c r="L6" s="106"/>
      <c r="M6" s="51"/>
    </row>
    <row r="7" spans="1:13" s="52" customFormat="1" ht="13.95" customHeight="1" x14ac:dyDescent="0.2">
      <c r="A7" s="64" t="s">
        <v>15</v>
      </c>
      <c r="B7" s="65" t="s">
        <v>16</v>
      </c>
      <c r="C7" s="65" t="s">
        <v>17</v>
      </c>
      <c r="D7" s="65" t="s">
        <v>18</v>
      </c>
      <c r="E7" s="65" t="s">
        <v>19</v>
      </c>
      <c r="F7" s="65" t="s">
        <v>20</v>
      </c>
      <c r="G7" s="63" t="s">
        <v>389</v>
      </c>
      <c r="H7" s="54"/>
      <c r="I7" s="63" t="str">
        <f>G7</f>
        <v>2024-2025</v>
      </c>
      <c r="J7" s="63" t="str">
        <f>G7</f>
        <v>2024-2025</v>
      </c>
      <c r="K7" s="63" t="str">
        <f>G7</f>
        <v>2024-2025</v>
      </c>
      <c r="L7" s="107"/>
      <c r="M7" s="51"/>
    </row>
    <row r="8" spans="1:13" s="4" customFormat="1" ht="13.95" customHeight="1" x14ac:dyDescent="0.25">
      <c r="A8" s="1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3">
        <v>24739.82</v>
      </c>
      <c r="I8" s="3"/>
      <c r="J8" s="3"/>
      <c r="K8" s="5">
        <f>I8-J8</f>
        <v>0</v>
      </c>
      <c r="L8" s="6"/>
      <c r="M8" s="7"/>
    </row>
    <row r="9" spans="1:13" s="4" customFormat="1" ht="13.95" customHeight="1" x14ac:dyDescent="0.25">
      <c r="A9" s="1" t="s">
        <v>27</v>
      </c>
      <c r="B9" s="2" t="s">
        <v>22</v>
      </c>
      <c r="C9" s="2" t="s">
        <v>23</v>
      </c>
      <c r="D9" s="2" t="s">
        <v>24</v>
      </c>
      <c r="E9" s="2" t="s">
        <v>28</v>
      </c>
      <c r="F9" s="2" t="s">
        <v>26</v>
      </c>
      <c r="G9" s="3">
        <v>4366.83</v>
      </c>
      <c r="I9" s="3"/>
      <c r="J9" s="3"/>
      <c r="K9" s="5">
        <f t="shared" ref="K9:K14" si="0">I9-J9</f>
        <v>0</v>
      </c>
      <c r="L9" s="6"/>
      <c r="M9" s="7"/>
    </row>
    <row r="10" spans="1:13" s="4" customFormat="1" ht="13.95" customHeight="1" x14ac:dyDescent="0.25">
      <c r="A10" s="1" t="s">
        <v>29</v>
      </c>
      <c r="B10" s="2" t="s">
        <v>22</v>
      </c>
      <c r="C10" s="2" t="s">
        <v>23</v>
      </c>
      <c r="D10" s="2" t="s">
        <v>24</v>
      </c>
      <c r="E10" s="2" t="s">
        <v>30</v>
      </c>
      <c r="F10" s="2" t="s">
        <v>26</v>
      </c>
      <c r="G10" s="3">
        <v>171.96</v>
      </c>
      <c r="I10" s="3"/>
      <c r="J10" s="3"/>
      <c r="K10" s="5">
        <f t="shared" si="0"/>
        <v>0</v>
      </c>
      <c r="L10" s="6"/>
      <c r="M10" s="7"/>
    </row>
    <row r="11" spans="1:13" s="4" customFormat="1" ht="13.95" customHeight="1" x14ac:dyDescent="0.25">
      <c r="A11" s="1" t="s">
        <v>31</v>
      </c>
      <c r="B11" s="2" t="s">
        <v>22</v>
      </c>
      <c r="C11" s="2" t="s">
        <v>23</v>
      </c>
      <c r="D11" s="2" t="s">
        <v>24</v>
      </c>
      <c r="E11" s="2" t="s">
        <v>32</v>
      </c>
      <c r="F11" s="2" t="s">
        <v>26</v>
      </c>
      <c r="G11" s="3">
        <v>325.67</v>
      </c>
      <c r="I11" s="3"/>
      <c r="J11" s="3"/>
      <c r="K11" s="5">
        <f t="shared" si="0"/>
        <v>0</v>
      </c>
      <c r="L11" s="6"/>
      <c r="M11" s="7"/>
    </row>
    <row r="12" spans="1:13" s="4" customFormat="1" ht="13.95" customHeight="1" x14ac:dyDescent="0.25">
      <c r="A12" s="1" t="s">
        <v>33</v>
      </c>
      <c r="B12" s="2" t="s">
        <v>22</v>
      </c>
      <c r="C12" s="2" t="s">
        <v>23</v>
      </c>
      <c r="D12" s="2" t="s">
        <v>24</v>
      </c>
      <c r="E12" s="2" t="s">
        <v>34</v>
      </c>
      <c r="F12" s="2" t="s">
        <v>26</v>
      </c>
      <c r="G12" s="3">
        <v>831.42</v>
      </c>
      <c r="I12" s="3"/>
      <c r="J12" s="3"/>
      <c r="K12" s="5">
        <f t="shared" si="0"/>
        <v>0</v>
      </c>
      <c r="L12" s="6"/>
      <c r="M12" s="7"/>
    </row>
    <row r="13" spans="1:13" s="4" customFormat="1" ht="13.95" customHeight="1" x14ac:dyDescent="0.25">
      <c r="A13" s="1" t="s">
        <v>35</v>
      </c>
      <c r="B13" s="2" t="s">
        <v>22</v>
      </c>
      <c r="C13" s="2" t="s">
        <v>23</v>
      </c>
      <c r="D13" s="2" t="s">
        <v>24</v>
      </c>
      <c r="E13" s="2" t="s">
        <v>36</v>
      </c>
      <c r="F13" s="2" t="s">
        <v>26</v>
      </c>
      <c r="G13" s="3">
        <v>9.59</v>
      </c>
      <c r="I13" s="3"/>
      <c r="J13" s="3"/>
      <c r="K13" s="5">
        <f t="shared" si="0"/>
        <v>0</v>
      </c>
      <c r="L13" s="6"/>
      <c r="M13" s="7"/>
    </row>
    <row r="14" spans="1:13" s="4" customFormat="1" ht="13.95" customHeight="1" x14ac:dyDescent="0.25">
      <c r="A14" s="1" t="s">
        <v>37</v>
      </c>
      <c r="B14" s="2" t="s">
        <v>22</v>
      </c>
      <c r="C14" s="2" t="s">
        <v>23</v>
      </c>
      <c r="D14" s="2" t="s">
        <v>24</v>
      </c>
      <c r="E14" s="2" t="s">
        <v>38</v>
      </c>
      <c r="F14" s="2" t="s">
        <v>26</v>
      </c>
      <c r="G14" s="8">
        <v>89.09</v>
      </c>
      <c r="I14" s="8"/>
      <c r="J14" s="8"/>
      <c r="K14" s="5">
        <f t="shared" si="0"/>
        <v>0</v>
      </c>
      <c r="L14" s="6"/>
      <c r="M14" s="7"/>
    </row>
    <row r="15" spans="1:13" s="15" customFormat="1" ht="13.95" customHeight="1" x14ac:dyDescent="0.25">
      <c r="A15" s="9" t="s">
        <v>391</v>
      </c>
      <c r="B15" s="10"/>
      <c r="C15" s="10"/>
      <c r="D15" s="10"/>
      <c r="E15" s="10"/>
      <c r="F15" s="10"/>
      <c r="G15" s="11">
        <f>SUM(G8:G14)</f>
        <v>30534.379999999997</v>
      </c>
      <c r="H15" s="12"/>
      <c r="I15" s="11">
        <f t="shared" ref="H15:K15" si="1">SUM(I8:I14)</f>
        <v>0</v>
      </c>
      <c r="J15" s="11">
        <f t="shared" si="1"/>
        <v>0</v>
      </c>
      <c r="K15" s="11">
        <f t="shared" si="1"/>
        <v>0</v>
      </c>
      <c r="L15" s="13"/>
      <c r="M15" s="14"/>
    </row>
    <row r="16" spans="1:13" s="4" customFormat="1" ht="13.95" customHeight="1" x14ac:dyDescent="0.25">
      <c r="A16" s="1"/>
      <c r="B16" s="2"/>
      <c r="C16" s="2"/>
      <c r="D16" s="2"/>
      <c r="E16" s="2"/>
      <c r="F16" s="2"/>
      <c r="G16" s="3"/>
      <c r="I16" s="3"/>
      <c r="J16" s="3"/>
      <c r="K16" s="3"/>
      <c r="L16" s="6"/>
      <c r="M16" s="7"/>
    </row>
    <row r="17" spans="1:17" s="4" customFormat="1" ht="13.95" customHeight="1" x14ac:dyDescent="0.25">
      <c r="A17" s="1" t="s">
        <v>21</v>
      </c>
      <c r="B17" s="2" t="s">
        <v>22</v>
      </c>
      <c r="C17" s="2" t="s">
        <v>23</v>
      </c>
      <c r="D17" s="2" t="s">
        <v>24</v>
      </c>
      <c r="E17" s="2" t="s">
        <v>25</v>
      </c>
      <c r="F17" s="2" t="s">
        <v>39</v>
      </c>
      <c r="G17" s="3">
        <v>24939.82</v>
      </c>
      <c r="I17" s="3"/>
      <c r="J17" s="3"/>
      <c r="K17" s="5">
        <f>I17-J17</f>
        <v>0</v>
      </c>
      <c r="L17" s="6"/>
      <c r="M17" s="7"/>
    </row>
    <row r="18" spans="1:17" s="4" customFormat="1" ht="13.95" customHeight="1" x14ac:dyDescent="0.25">
      <c r="A18" s="1" t="s">
        <v>27</v>
      </c>
      <c r="B18" s="2" t="s">
        <v>22</v>
      </c>
      <c r="C18" s="2" t="s">
        <v>23</v>
      </c>
      <c r="D18" s="2" t="s">
        <v>24</v>
      </c>
      <c r="E18" s="2" t="s">
        <v>28</v>
      </c>
      <c r="F18" s="2" t="s">
        <v>39</v>
      </c>
      <c r="G18" s="3">
        <v>4365.6899999999996</v>
      </c>
      <c r="I18" s="3"/>
      <c r="J18" s="3"/>
      <c r="K18" s="5">
        <f t="shared" ref="K18:K23" si="2">I18-J18</f>
        <v>0</v>
      </c>
      <c r="L18" s="6"/>
      <c r="M18" s="7"/>
      <c r="Q18" s="16"/>
    </row>
    <row r="19" spans="1:17" s="4" customFormat="1" ht="13.95" customHeight="1" x14ac:dyDescent="0.25">
      <c r="A19" s="1" t="s">
        <v>29</v>
      </c>
      <c r="B19" s="2" t="s">
        <v>22</v>
      </c>
      <c r="C19" s="2" t="s">
        <v>23</v>
      </c>
      <c r="D19" s="2" t="s">
        <v>24</v>
      </c>
      <c r="E19" s="2" t="s">
        <v>30</v>
      </c>
      <c r="F19" s="2" t="s">
        <v>39</v>
      </c>
      <c r="G19" s="3">
        <v>171.84</v>
      </c>
      <c r="I19" s="3"/>
      <c r="J19" s="3"/>
      <c r="K19" s="5">
        <f t="shared" si="2"/>
        <v>0</v>
      </c>
      <c r="L19" s="6"/>
      <c r="M19" s="7"/>
    </row>
    <row r="20" spans="1:17" s="4" customFormat="1" ht="13.95" customHeight="1" x14ac:dyDescent="0.25">
      <c r="A20" s="1" t="s">
        <v>31</v>
      </c>
      <c r="B20" s="2" t="s">
        <v>22</v>
      </c>
      <c r="C20" s="2" t="s">
        <v>23</v>
      </c>
      <c r="D20" s="2" t="s">
        <v>24</v>
      </c>
      <c r="E20" s="2" t="s">
        <v>32</v>
      </c>
      <c r="F20" s="2" t="s">
        <v>39</v>
      </c>
      <c r="G20" s="3">
        <v>328.52</v>
      </c>
      <c r="I20" s="3"/>
      <c r="J20" s="3"/>
      <c r="K20" s="5">
        <f t="shared" si="2"/>
        <v>0</v>
      </c>
      <c r="L20" s="6"/>
      <c r="M20" s="7"/>
    </row>
    <row r="21" spans="1:17" s="4" customFormat="1" ht="13.95" customHeight="1" x14ac:dyDescent="0.25">
      <c r="A21" s="1" t="s">
        <v>33</v>
      </c>
      <c r="B21" s="2" t="s">
        <v>22</v>
      </c>
      <c r="C21" s="2" t="s">
        <v>23</v>
      </c>
      <c r="D21" s="2" t="s">
        <v>24</v>
      </c>
      <c r="E21" s="2" t="s">
        <v>34</v>
      </c>
      <c r="F21" s="2" t="s">
        <v>39</v>
      </c>
      <c r="G21" s="3">
        <v>837.76</v>
      </c>
      <c r="I21" s="3"/>
      <c r="J21" s="3"/>
      <c r="K21" s="5">
        <f t="shared" si="2"/>
        <v>0</v>
      </c>
      <c r="L21" s="6"/>
      <c r="M21" s="7"/>
    </row>
    <row r="22" spans="1:17" s="4" customFormat="1" ht="13.95" customHeight="1" x14ac:dyDescent="0.25">
      <c r="A22" s="1" t="s">
        <v>35</v>
      </c>
      <c r="B22" s="2" t="s">
        <v>22</v>
      </c>
      <c r="C22" s="2" t="s">
        <v>23</v>
      </c>
      <c r="D22" s="2" t="s">
        <v>24</v>
      </c>
      <c r="E22" s="2" t="s">
        <v>36</v>
      </c>
      <c r="F22" s="2" t="s">
        <v>39</v>
      </c>
      <c r="G22" s="3">
        <v>9.6</v>
      </c>
      <c r="I22" s="3"/>
      <c r="J22" s="3"/>
      <c r="K22" s="5">
        <f t="shared" si="2"/>
        <v>0</v>
      </c>
      <c r="L22" s="6"/>
      <c r="M22" s="7"/>
    </row>
    <row r="23" spans="1:17" s="4" customFormat="1" ht="13.95" customHeight="1" x14ac:dyDescent="0.25">
      <c r="A23" s="1" t="s">
        <v>37</v>
      </c>
      <c r="B23" s="2" t="s">
        <v>22</v>
      </c>
      <c r="C23" s="2" t="s">
        <v>23</v>
      </c>
      <c r="D23" s="2" t="s">
        <v>24</v>
      </c>
      <c r="E23" s="2" t="s">
        <v>38</v>
      </c>
      <c r="F23" s="2" t="s">
        <v>39</v>
      </c>
      <c r="G23" s="3">
        <v>89.81</v>
      </c>
      <c r="I23" s="3"/>
      <c r="J23" s="3"/>
      <c r="K23" s="5">
        <f t="shared" si="2"/>
        <v>0</v>
      </c>
      <c r="L23" s="6"/>
      <c r="M23" s="7"/>
    </row>
    <row r="24" spans="1:17" s="15" customFormat="1" ht="13.95" customHeight="1" x14ac:dyDescent="0.25">
      <c r="A24" s="9" t="s">
        <v>392</v>
      </c>
      <c r="B24" s="10"/>
      <c r="C24" s="10"/>
      <c r="D24" s="10"/>
      <c r="E24" s="10"/>
      <c r="F24" s="10"/>
      <c r="G24" s="11">
        <f>SUM(G17:G23)</f>
        <v>30743.039999999997</v>
      </c>
      <c r="H24" s="12"/>
      <c r="I24" s="11">
        <f t="shared" ref="H24:K24" si="3">SUM(I17:I23)</f>
        <v>0</v>
      </c>
      <c r="J24" s="11">
        <f t="shared" si="3"/>
        <v>0</v>
      </c>
      <c r="K24" s="11">
        <f t="shared" si="3"/>
        <v>0</v>
      </c>
      <c r="L24" s="13"/>
      <c r="M24" s="14"/>
    </row>
    <row r="25" spans="1:17" s="4" customFormat="1" ht="13.95" customHeight="1" x14ac:dyDescent="0.25">
      <c r="A25" s="1"/>
      <c r="B25" s="2"/>
      <c r="C25" s="2"/>
      <c r="D25" s="2"/>
      <c r="E25" s="2"/>
      <c r="F25" s="2"/>
      <c r="G25" s="3"/>
      <c r="I25" s="3"/>
      <c r="J25" s="3"/>
      <c r="K25" s="3"/>
      <c r="L25" s="6"/>
      <c r="M25" s="7"/>
    </row>
    <row r="26" spans="1:17" s="4" customFormat="1" ht="13.95" customHeight="1" x14ac:dyDescent="0.25">
      <c r="A26" s="1" t="s">
        <v>21</v>
      </c>
      <c r="B26" s="2" t="s">
        <v>22</v>
      </c>
      <c r="C26" s="2" t="s">
        <v>23</v>
      </c>
      <c r="D26" s="2" t="s">
        <v>24</v>
      </c>
      <c r="E26" s="2" t="s">
        <v>25</v>
      </c>
      <c r="F26" s="2" t="s">
        <v>40</v>
      </c>
      <c r="G26" s="3">
        <v>12369.98</v>
      </c>
      <c r="I26" s="3">
        <v>12369.98</v>
      </c>
      <c r="J26" s="3">
        <v>12369.98</v>
      </c>
      <c r="K26" s="5">
        <f>I26-J26</f>
        <v>0</v>
      </c>
      <c r="L26" s="85" t="s">
        <v>41</v>
      </c>
      <c r="M26" s="7"/>
    </row>
    <row r="27" spans="1:17" s="4" customFormat="1" ht="13.95" customHeight="1" x14ac:dyDescent="0.25">
      <c r="A27" s="1" t="s">
        <v>27</v>
      </c>
      <c r="B27" s="2" t="s">
        <v>22</v>
      </c>
      <c r="C27" s="2" t="s">
        <v>23</v>
      </c>
      <c r="D27" s="2" t="s">
        <v>24</v>
      </c>
      <c r="E27" s="2" t="s">
        <v>28</v>
      </c>
      <c r="F27" s="2" t="s">
        <v>40</v>
      </c>
      <c r="G27" s="3">
        <v>2183.16</v>
      </c>
      <c r="I27" s="3">
        <v>2183.16</v>
      </c>
      <c r="J27" s="3">
        <v>2183.16</v>
      </c>
      <c r="K27" s="5">
        <f t="shared" ref="K27:K32" si="4">I27-J27</f>
        <v>0</v>
      </c>
      <c r="L27" s="86"/>
      <c r="M27" s="7"/>
    </row>
    <row r="28" spans="1:17" s="4" customFormat="1" ht="13.95" customHeight="1" x14ac:dyDescent="0.25">
      <c r="A28" s="1" t="s">
        <v>29</v>
      </c>
      <c r="B28" s="2" t="s">
        <v>22</v>
      </c>
      <c r="C28" s="2" t="s">
        <v>23</v>
      </c>
      <c r="D28" s="2" t="s">
        <v>24</v>
      </c>
      <c r="E28" s="2" t="s">
        <v>30</v>
      </c>
      <c r="F28" s="2" t="s">
        <v>40</v>
      </c>
      <c r="G28" s="3">
        <v>85.92</v>
      </c>
      <c r="I28" s="3">
        <v>85.92</v>
      </c>
      <c r="J28" s="3">
        <v>85.92</v>
      </c>
      <c r="K28" s="5">
        <f t="shared" si="4"/>
        <v>0</v>
      </c>
      <c r="L28" s="86"/>
      <c r="M28" s="7"/>
    </row>
    <row r="29" spans="1:17" s="4" customFormat="1" ht="13.95" customHeight="1" x14ac:dyDescent="0.25">
      <c r="A29" s="1" t="s">
        <v>31</v>
      </c>
      <c r="B29" s="2" t="s">
        <v>22</v>
      </c>
      <c r="C29" s="2" t="s">
        <v>23</v>
      </c>
      <c r="D29" s="2" t="s">
        <v>24</v>
      </c>
      <c r="E29" s="2" t="s">
        <v>32</v>
      </c>
      <c r="F29" s="2" t="s">
        <v>40</v>
      </c>
      <c r="G29" s="3">
        <v>162.9</v>
      </c>
      <c r="I29" s="3">
        <v>162.9</v>
      </c>
      <c r="J29" s="3">
        <v>162.9</v>
      </c>
      <c r="K29" s="5">
        <f t="shared" si="4"/>
        <v>0</v>
      </c>
      <c r="L29" s="86"/>
      <c r="M29" s="7"/>
    </row>
    <row r="30" spans="1:17" s="4" customFormat="1" ht="13.95" customHeight="1" x14ac:dyDescent="0.25">
      <c r="A30" s="1" t="s">
        <v>33</v>
      </c>
      <c r="B30" s="2" t="s">
        <v>22</v>
      </c>
      <c r="C30" s="2" t="s">
        <v>23</v>
      </c>
      <c r="D30" s="2" t="s">
        <v>24</v>
      </c>
      <c r="E30" s="2" t="s">
        <v>34</v>
      </c>
      <c r="F30" s="2" t="s">
        <v>40</v>
      </c>
      <c r="G30" s="3">
        <v>415.67</v>
      </c>
      <c r="I30" s="3">
        <v>415.67</v>
      </c>
      <c r="J30" s="3">
        <v>415.67</v>
      </c>
      <c r="K30" s="5">
        <f t="shared" si="4"/>
        <v>0</v>
      </c>
      <c r="L30" s="86"/>
      <c r="M30" s="7"/>
    </row>
    <row r="31" spans="1:17" s="4" customFormat="1" ht="13.95" customHeight="1" x14ac:dyDescent="0.25">
      <c r="A31" s="1" t="s">
        <v>35</v>
      </c>
      <c r="B31" s="2" t="s">
        <v>22</v>
      </c>
      <c r="C31" s="2" t="s">
        <v>23</v>
      </c>
      <c r="D31" s="2" t="s">
        <v>24</v>
      </c>
      <c r="E31" s="2" t="s">
        <v>36</v>
      </c>
      <c r="F31" s="2" t="s">
        <v>40</v>
      </c>
      <c r="G31" s="3">
        <v>4.8</v>
      </c>
      <c r="I31" s="3">
        <v>4.8</v>
      </c>
      <c r="J31" s="3">
        <v>4.8</v>
      </c>
      <c r="K31" s="5">
        <f t="shared" si="4"/>
        <v>0</v>
      </c>
      <c r="L31" s="86"/>
      <c r="M31" s="7"/>
    </row>
    <row r="32" spans="1:17" s="4" customFormat="1" ht="13.95" customHeight="1" x14ac:dyDescent="0.25">
      <c r="A32" s="1" t="s">
        <v>37</v>
      </c>
      <c r="B32" s="2" t="s">
        <v>22</v>
      </c>
      <c r="C32" s="2" t="s">
        <v>23</v>
      </c>
      <c r="D32" s="2" t="s">
        <v>24</v>
      </c>
      <c r="E32" s="2" t="s">
        <v>38</v>
      </c>
      <c r="F32" s="2" t="s">
        <v>40</v>
      </c>
      <c r="G32" s="3">
        <v>44.57</v>
      </c>
      <c r="I32" s="3">
        <v>44.57</v>
      </c>
      <c r="J32" s="3">
        <v>44.57</v>
      </c>
      <c r="K32" s="5">
        <f t="shared" si="4"/>
        <v>0</v>
      </c>
      <c r="L32" s="87"/>
      <c r="M32" s="7"/>
    </row>
    <row r="33" spans="1:13" s="15" customFormat="1" ht="13.95" customHeight="1" x14ac:dyDescent="0.25">
      <c r="A33" s="9" t="s">
        <v>393</v>
      </c>
      <c r="B33" s="10"/>
      <c r="C33" s="10"/>
      <c r="D33" s="10"/>
      <c r="E33" s="10"/>
      <c r="F33" s="10"/>
      <c r="G33" s="11">
        <f>SUM(G26:G32)</f>
        <v>15266.999999999998</v>
      </c>
      <c r="H33" s="12"/>
      <c r="I33" s="11">
        <f t="shared" ref="H33:K33" si="5">SUM(I26:I32)</f>
        <v>15266.999999999998</v>
      </c>
      <c r="J33" s="11">
        <f t="shared" si="5"/>
        <v>15266.999999999998</v>
      </c>
      <c r="K33" s="11">
        <f t="shared" si="5"/>
        <v>0</v>
      </c>
      <c r="L33" s="13"/>
      <c r="M33" s="14"/>
    </row>
    <row r="34" spans="1:13" s="4" customFormat="1" ht="13.95" customHeight="1" x14ac:dyDescent="0.25">
      <c r="A34" s="1"/>
      <c r="B34" s="2"/>
      <c r="C34" s="2"/>
      <c r="D34" s="2"/>
      <c r="E34" s="2"/>
      <c r="F34" s="2"/>
      <c r="G34" s="3"/>
      <c r="I34" s="3"/>
      <c r="J34" s="3"/>
      <c r="K34" s="3"/>
      <c r="L34" s="6"/>
      <c r="M34" s="7"/>
    </row>
    <row r="35" spans="1:13" s="4" customFormat="1" ht="13.95" customHeight="1" x14ac:dyDescent="0.25">
      <c r="A35" s="1" t="s">
        <v>21</v>
      </c>
      <c r="B35" s="2" t="s">
        <v>22</v>
      </c>
      <c r="C35" s="2" t="s">
        <v>23</v>
      </c>
      <c r="D35" s="2" t="s">
        <v>24</v>
      </c>
      <c r="E35" s="2" t="s">
        <v>25</v>
      </c>
      <c r="F35" s="2" t="s">
        <v>42</v>
      </c>
      <c r="G35" s="3">
        <v>23774.560000000001</v>
      </c>
      <c r="I35" s="3"/>
      <c r="J35" s="3"/>
      <c r="K35" s="5">
        <f>I35-J35</f>
        <v>0</v>
      </c>
      <c r="L35" s="6"/>
      <c r="M35" s="7"/>
    </row>
    <row r="36" spans="1:13" s="4" customFormat="1" ht="13.95" customHeight="1" x14ac:dyDescent="0.25">
      <c r="A36" s="1" t="s">
        <v>27</v>
      </c>
      <c r="B36" s="2" t="s">
        <v>22</v>
      </c>
      <c r="C36" s="2" t="s">
        <v>23</v>
      </c>
      <c r="D36" s="2" t="s">
        <v>24</v>
      </c>
      <c r="E36" s="2" t="s">
        <v>28</v>
      </c>
      <c r="F36" s="2" t="s">
        <v>42</v>
      </c>
      <c r="G36" s="3">
        <v>3511.51</v>
      </c>
      <c r="I36" s="3"/>
      <c r="J36" s="3"/>
      <c r="K36" s="5">
        <f t="shared" ref="K36:K42" si="6">I36-J36</f>
        <v>0</v>
      </c>
      <c r="L36" s="6"/>
      <c r="M36" s="7"/>
    </row>
    <row r="37" spans="1:13" s="4" customFormat="1" ht="13.95" customHeight="1" x14ac:dyDescent="0.25">
      <c r="A37" s="1" t="s">
        <v>29</v>
      </c>
      <c r="B37" s="2" t="s">
        <v>22</v>
      </c>
      <c r="C37" s="2" t="s">
        <v>23</v>
      </c>
      <c r="D37" s="2" t="s">
        <v>24</v>
      </c>
      <c r="E37" s="2" t="s">
        <v>30</v>
      </c>
      <c r="F37" s="2" t="s">
        <v>42</v>
      </c>
      <c r="G37" s="3">
        <v>171.25</v>
      </c>
      <c r="I37" s="3"/>
      <c r="J37" s="3"/>
      <c r="K37" s="5">
        <f t="shared" si="6"/>
        <v>0</v>
      </c>
      <c r="L37" s="6"/>
      <c r="M37" s="7"/>
    </row>
    <row r="38" spans="1:13" s="4" customFormat="1" ht="13.95" customHeight="1" x14ac:dyDescent="0.25">
      <c r="A38" s="1" t="s">
        <v>31</v>
      </c>
      <c r="B38" s="2" t="s">
        <v>22</v>
      </c>
      <c r="C38" s="2" t="s">
        <v>23</v>
      </c>
      <c r="D38" s="2" t="s">
        <v>24</v>
      </c>
      <c r="E38" s="2" t="s">
        <v>32</v>
      </c>
      <c r="F38" s="2" t="s">
        <v>42</v>
      </c>
      <c r="G38" s="3">
        <v>344.65</v>
      </c>
      <c r="I38" s="3"/>
      <c r="J38" s="3"/>
      <c r="K38" s="5">
        <f t="shared" si="6"/>
        <v>0</v>
      </c>
      <c r="L38" s="6"/>
      <c r="M38" s="7"/>
    </row>
    <row r="39" spans="1:13" s="4" customFormat="1" ht="13.95" customHeight="1" x14ac:dyDescent="0.25">
      <c r="A39" s="1" t="s">
        <v>33</v>
      </c>
      <c r="B39" s="2" t="s">
        <v>22</v>
      </c>
      <c r="C39" s="2" t="s">
        <v>23</v>
      </c>
      <c r="D39" s="2" t="s">
        <v>24</v>
      </c>
      <c r="E39" s="2" t="s">
        <v>34</v>
      </c>
      <c r="F39" s="2" t="s">
        <v>42</v>
      </c>
      <c r="G39" s="3">
        <v>798.76</v>
      </c>
      <c r="I39" s="3"/>
      <c r="J39" s="3"/>
      <c r="K39" s="5">
        <f t="shared" si="6"/>
        <v>0</v>
      </c>
      <c r="L39" s="6"/>
      <c r="M39" s="7"/>
    </row>
    <row r="40" spans="1:13" s="4" customFormat="1" ht="13.95" customHeight="1" x14ac:dyDescent="0.25">
      <c r="A40" s="1" t="s">
        <v>35</v>
      </c>
      <c r="B40" s="2" t="s">
        <v>22</v>
      </c>
      <c r="C40" s="2" t="s">
        <v>23</v>
      </c>
      <c r="D40" s="2" t="s">
        <v>24</v>
      </c>
      <c r="E40" s="2" t="s">
        <v>36</v>
      </c>
      <c r="F40" s="2" t="s">
        <v>42</v>
      </c>
      <c r="G40" s="3">
        <v>9.5399999999999991</v>
      </c>
      <c r="I40" s="3"/>
      <c r="J40" s="3"/>
      <c r="K40" s="5">
        <f t="shared" si="6"/>
        <v>0</v>
      </c>
      <c r="L40" s="6"/>
      <c r="M40" s="7"/>
    </row>
    <row r="41" spans="1:13" s="4" customFormat="1" ht="13.95" customHeight="1" x14ac:dyDescent="0.25">
      <c r="A41" s="1" t="s">
        <v>37</v>
      </c>
      <c r="B41" s="2" t="s">
        <v>22</v>
      </c>
      <c r="C41" s="2" t="s">
        <v>23</v>
      </c>
      <c r="D41" s="2" t="s">
        <v>24</v>
      </c>
      <c r="E41" s="2" t="s">
        <v>38</v>
      </c>
      <c r="F41" s="2" t="s">
        <v>42</v>
      </c>
      <c r="G41" s="3">
        <v>85.51</v>
      </c>
      <c r="I41" s="3"/>
      <c r="J41" s="3"/>
      <c r="K41" s="5">
        <f t="shared" si="6"/>
        <v>0</v>
      </c>
      <c r="L41" s="6"/>
      <c r="M41" s="7"/>
    </row>
    <row r="42" spans="1:13" s="4" customFormat="1" ht="13.95" customHeight="1" x14ac:dyDescent="0.25">
      <c r="A42" s="1" t="s">
        <v>43</v>
      </c>
      <c r="B42" s="2" t="s">
        <v>22</v>
      </c>
      <c r="C42" s="2" t="s">
        <v>23</v>
      </c>
      <c r="D42" s="2" t="s">
        <v>24</v>
      </c>
      <c r="E42" s="2" t="s">
        <v>44</v>
      </c>
      <c r="F42" s="2" t="s">
        <v>42</v>
      </c>
      <c r="G42" s="3">
        <v>48.47</v>
      </c>
      <c r="I42" s="3"/>
      <c r="J42" s="3"/>
      <c r="K42" s="5">
        <f t="shared" si="6"/>
        <v>0</v>
      </c>
      <c r="L42" s="6"/>
      <c r="M42" s="7"/>
    </row>
    <row r="43" spans="1:13" s="15" customFormat="1" ht="13.95" customHeight="1" x14ac:dyDescent="0.25">
      <c r="A43" s="9" t="s">
        <v>394</v>
      </c>
      <c r="B43" s="10"/>
      <c r="C43" s="10"/>
      <c r="D43" s="10"/>
      <c r="E43" s="10"/>
      <c r="F43" s="10"/>
      <c r="G43" s="11">
        <f>SUM(G35:G42)</f>
        <v>28744.25</v>
      </c>
      <c r="H43" s="12">
        <f t="shared" ref="H43:K43" si="7">SUM(H35:H42)</f>
        <v>0</v>
      </c>
      <c r="I43" s="11">
        <f t="shared" si="7"/>
        <v>0</v>
      </c>
      <c r="J43" s="11">
        <f t="shared" si="7"/>
        <v>0</v>
      </c>
      <c r="K43" s="11">
        <f t="shared" si="7"/>
        <v>0</v>
      </c>
      <c r="L43" s="13"/>
      <c r="M43" s="14"/>
    </row>
    <row r="44" spans="1:13" s="4" customFormat="1" ht="13.95" customHeight="1" x14ac:dyDescent="0.25">
      <c r="A44" s="1"/>
      <c r="B44" s="2"/>
      <c r="C44" s="2"/>
      <c r="D44" s="2"/>
      <c r="E44" s="2"/>
      <c r="F44" s="2"/>
      <c r="G44" s="3"/>
      <c r="I44" s="3"/>
      <c r="J44" s="3"/>
      <c r="K44" s="3"/>
      <c r="L44" s="6"/>
      <c r="M44" s="7"/>
    </row>
    <row r="45" spans="1:13" s="4" customFormat="1" ht="13.95" customHeight="1" x14ac:dyDescent="0.25">
      <c r="A45" s="1" t="s">
        <v>21</v>
      </c>
      <c r="B45" s="2" t="s">
        <v>22</v>
      </c>
      <c r="C45" s="2" t="s">
        <v>23</v>
      </c>
      <c r="D45" s="2" t="s">
        <v>24</v>
      </c>
      <c r="E45" s="2" t="s">
        <v>25</v>
      </c>
      <c r="F45" s="2" t="s">
        <v>45</v>
      </c>
      <c r="G45" s="3">
        <v>35762.03</v>
      </c>
      <c r="I45" s="3"/>
      <c r="J45" s="3"/>
      <c r="K45" s="5">
        <f>I45-J45</f>
        <v>0</v>
      </c>
      <c r="L45" s="6"/>
      <c r="M45" s="7"/>
    </row>
    <row r="46" spans="1:13" s="4" customFormat="1" ht="13.95" customHeight="1" x14ac:dyDescent="0.25">
      <c r="A46" s="1" t="s">
        <v>27</v>
      </c>
      <c r="B46" s="2" t="s">
        <v>22</v>
      </c>
      <c r="C46" s="2" t="s">
        <v>23</v>
      </c>
      <c r="D46" s="2" t="s">
        <v>24</v>
      </c>
      <c r="E46" s="2" t="s">
        <v>28</v>
      </c>
      <c r="F46" s="2" t="s">
        <v>45</v>
      </c>
      <c r="G46" s="3">
        <v>5299.61</v>
      </c>
      <c r="I46" s="3"/>
      <c r="J46" s="3"/>
      <c r="K46" s="5">
        <f t="shared" ref="K46:K52" si="8">I46-J46</f>
        <v>0</v>
      </c>
      <c r="L46" s="6"/>
      <c r="M46" s="7"/>
    </row>
    <row r="47" spans="1:13" s="4" customFormat="1" ht="13.95" customHeight="1" x14ac:dyDescent="0.25">
      <c r="A47" s="1" t="s">
        <v>29</v>
      </c>
      <c r="B47" s="2" t="s">
        <v>22</v>
      </c>
      <c r="C47" s="2" t="s">
        <v>23</v>
      </c>
      <c r="D47" s="2" t="s">
        <v>24</v>
      </c>
      <c r="E47" s="2" t="s">
        <v>30</v>
      </c>
      <c r="F47" s="2" t="s">
        <v>45</v>
      </c>
      <c r="G47" s="3">
        <v>258.47000000000003</v>
      </c>
      <c r="I47" s="3"/>
      <c r="J47" s="3"/>
      <c r="K47" s="5">
        <f t="shared" si="8"/>
        <v>0</v>
      </c>
      <c r="L47" s="6"/>
      <c r="M47" s="7"/>
    </row>
    <row r="48" spans="1:13" s="4" customFormat="1" ht="13.95" customHeight="1" x14ac:dyDescent="0.25">
      <c r="A48" s="1" t="s">
        <v>31</v>
      </c>
      <c r="B48" s="2" t="s">
        <v>22</v>
      </c>
      <c r="C48" s="2" t="s">
        <v>23</v>
      </c>
      <c r="D48" s="2" t="s">
        <v>24</v>
      </c>
      <c r="E48" s="2" t="s">
        <v>32</v>
      </c>
      <c r="F48" s="2" t="s">
        <v>45</v>
      </c>
      <c r="G48" s="3">
        <v>518.61</v>
      </c>
      <c r="I48" s="3"/>
      <c r="J48" s="3"/>
      <c r="K48" s="5">
        <f t="shared" si="8"/>
        <v>0</v>
      </c>
      <c r="L48" s="6"/>
      <c r="M48" s="7"/>
    </row>
    <row r="49" spans="1:13" s="4" customFormat="1" ht="13.95" customHeight="1" x14ac:dyDescent="0.25">
      <c r="A49" s="1" t="s">
        <v>33</v>
      </c>
      <c r="B49" s="2" t="s">
        <v>22</v>
      </c>
      <c r="C49" s="2" t="s">
        <v>23</v>
      </c>
      <c r="D49" s="2" t="s">
        <v>24</v>
      </c>
      <c r="E49" s="2" t="s">
        <v>34</v>
      </c>
      <c r="F49" s="2" t="s">
        <v>45</v>
      </c>
      <c r="G49" s="3">
        <v>1201.75</v>
      </c>
      <c r="I49" s="3"/>
      <c r="J49" s="3"/>
      <c r="K49" s="5">
        <f t="shared" si="8"/>
        <v>0</v>
      </c>
      <c r="L49" s="6"/>
      <c r="M49" s="7"/>
    </row>
    <row r="50" spans="1:13" s="4" customFormat="1" ht="13.95" customHeight="1" x14ac:dyDescent="0.25">
      <c r="A50" s="1" t="s">
        <v>35</v>
      </c>
      <c r="B50" s="2" t="s">
        <v>22</v>
      </c>
      <c r="C50" s="2" t="s">
        <v>23</v>
      </c>
      <c r="D50" s="2" t="s">
        <v>24</v>
      </c>
      <c r="E50" s="2" t="s">
        <v>36</v>
      </c>
      <c r="F50" s="2" t="s">
        <v>45</v>
      </c>
      <c r="G50" s="3">
        <v>14.48</v>
      </c>
      <c r="I50" s="3"/>
      <c r="J50" s="3"/>
      <c r="K50" s="5">
        <f t="shared" si="8"/>
        <v>0</v>
      </c>
      <c r="L50" s="6"/>
      <c r="M50" s="7"/>
    </row>
    <row r="51" spans="1:13" s="4" customFormat="1" ht="13.95" customHeight="1" x14ac:dyDescent="0.25">
      <c r="A51" s="1" t="s">
        <v>37</v>
      </c>
      <c r="B51" s="2" t="s">
        <v>22</v>
      </c>
      <c r="C51" s="2" t="s">
        <v>23</v>
      </c>
      <c r="D51" s="2" t="s">
        <v>24</v>
      </c>
      <c r="E51" s="2" t="s">
        <v>38</v>
      </c>
      <c r="F51" s="2" t="s">
        <v>45</v>
      </c>
      <c r="G51" s="3">
        <v>128.66</v>
      </c>
      <c r="I51" s="3"/>
      <c r="J51" s="3"/>
      <c r="K51" s="5">
        <f t="shared" si="8"/>
        <v>0</v>
      </c>
      <c r="L51" s="6"/>
      <c r="M51" s="7"/>
    </row>
    <row r="52" spans="1:13" s="4" customFormat="1" ht="13.95" customHeight="1" x14ac:dyDescent="0.25">
      <c r="A52" s="1" t="s">
        <v>43</v>
      </c>
      <c r="B52" s="2" t="s">
        <v>22</v>
      </c>
      <c r="C52" s="2" t="s">
        <v>23</v>
      </c>
      <c r="D52" s="2" t="s">
        <v>24</v>
      </c>
      <c r="E52" s="2" t="s">
        <v>44</v>
      </c>
      <c r="F52" s="2" t="s">
        <v>45</v>
      </c>
      <c r="G52" s="3">
        <v>49.23</v>
      </c>
      <c r="I52" s="3"/>
      <c r="J52" s="3"/>
      <c r="K52" s="5">
        <f t="shared" si="8"/>
        <v>0</v>
      </c>
      <c r="L52" s="6"/>
      <c r="M52" s="7"/>
    </row>
    <row r="53" spans="1:13" s="15" customFormat="1" ht="13.95" customHeight="1" x14ac:dyDescent="0.25">
      <c r="A53" s="9" t="s">
        <v>395</v>
      </c>
      <c r="B53" s="10"/>
      <c r="C53" s="10"/>
      <c r="D53" s="10"/>
      <c r="E53" s="10"/>
      <c r="F53" s="10"/>
      <c r="G53" s="11">
        <f>SUM(G45:G52)</f>
        <v>43232.840000000011</v>
      </c>
      <c r="H53" s="11">
        <f t="shared" ref="H53:K53" si="9">SUM(H45:H52)</f>
        <v>0</v>
      </c>
      <c r="I53" s="11">
        <f t="shared" si="9"/>
        <v>0</v>
      </c>
      <c r="J53" s="11">
        <f t="shared" si="9"/>
        <v>0</v>
      </c>
      <c r="K53" s="11">
        <f t="shared" si="9"/>
        <v>0</v>
      </c>
      <c r="L53" s="13"/>
      <c r="M53" s="14"/>
    </row>
    <row r="54" spans="1:13" s="4" customFormat="1" ht="13.95" customHeight="1" x14ac:dyDescent="0.25">
      <c r="A54" s="1"/>
      <c r="B54" s="2"/>
      <c r="C54" s="2"/>
      <c r="D54" s="2"/>
      <c r="E54" s="2"/>
      <c r="F54" s="2"/>
      <c r="G54" s="3"/>
      <c r="I54" s="3"/>
      <c r="J54" s="3"/>
      <c r="K54" s="3"/>
      <c r="L54" s="6"/>
      <c r="M54" s="7"/>
    </row>
    <row r="55" spans="1:13" s="4" customFormat="1" ht="13.95" customHeight="1" x14ac:dyDescent="0.25">
      <c r="A55" s="1" t="s">
        <v>21</v>
      </c>
      <c r="B55" s="2" t="s">
        <v>22</v>
      </c>
      <c r="C55" s="2" t="s">
        <v>23</v>
      </c>
      <c r="D55" s="2" t="s">
        <v>24</v>
      </c>
      <c r="E55" s="2" t="s">
        <v>25</v>
      </c>
      <c r="F55" s="2" t="s">
        <v>46</v>
      </c>
      <c r="G55" s="3">
        <v>106963.42</v>
      </c>
      <c r="I55" s="3"/>
      <c r="J55" s="3"/>
      <c r="K55" s="5">
        <f t="shared" ref="K55:K65" si="10">I55-J55</f>
        <v>0</v>
      </c>
      <c r="L55" s="6"/>
      <c r="M55" s="7"/>
    </row>
    <row r="56" spans="1:13" s="4" customFormat="1" ht="13.95" customHeight="1" x14ac:dyDescent="0.25">
      <c r="A56" s="1" t="s">
        <v>27</v>
      </c>
      <c r="B56" s="2" t="s">
        <v>22</v>
      </c>
      <c r="C56" s="2" t="s">
        <v>23</v>
      </c>
      <c r="D56" s="2" t="s">
        <v>24</v>
      </c>
      <c r="E56" s="2" t="s">
        <v>28</v>
      </c>
      <c r="F56" s="2" t="s">
        <v>46</v>
      </c>
      <c r="G56" s="3">
        <v>8811.1200000000008</v>
      </c>
      <c r="I56" s="3"/>
      <c r="J56" s="3"/>
      <c r="K56" s="5">
        <f t="shared" si="10"/>
        <v>0</v>
      </c>
      <c r="L56" s="6"/>
      <c r="M56" s="7"/>
    </row>
    <row r="57" spans="1:13" s="4" customFormat="1" ht="13.95" customHeight="1" x14ac:dyDescent="0.25">
      <c r="A57" s="1" t="s">
        <v>29</v>
      </c>
      <c r="B57" s="2" t="s">
        <v>22</v>
      </c>
      <c r="C57" s="2" t="s">
        <v>23</v>
      </c>
      <c r="D57" s="2" t="s">
        <v>24</v>
      </c>
      <c r="E57" s="2" t="s">
        <v>30</v>
      </c>
      <c r="F57" s="2" t="s">
        <v>46</v>
      </c>
      <c r="G57" s="3">
        <v>859.44</v>
      </c>
      <c r="I57" s="3"/>
      <c r="J57" s="3"/>
      <c r="K57" s="5">
        <f t="shared" si="10"/>
        <v>0</v>
      </c>
      <c r="L57" s="6"/>
      <c r="M57" s="7"/>
    </row>
    <row r="58" spans="1:13" s="4" customFormat="1" ht="13.95" customHeight="1" x14ac:dyDescent="0.25">
      <c r="A58" s="1" t="s">
        <v>31</v>
      </c>
      <c r="B58" s="2" t="s">
        <v>22</v>
      </c>
      <c r="C58" s="2" t="s">
        <v>23</v>
      </c>
      <c r="D58" s="2" t="s">
        <v>24</v>
      </c>
      <c r="E58" s="2" t="s">
        <v>32</v>
      </c>
      <c r="F58" s="2" t="s">
        <v>46</v>
      </c>
      <c r="G58" s="3">
        <v>1614.66</v>
      </c>
      <c r="I58" s="3"/>
      <c r="J58" s="3"/>
      <c r="K58" s="5">
        <f t="shared" si="10"/>
        <v>0</v>
      </c>
      <c r="L58" s="6"/>
      <c r="M58" s="7"/>
    </row>
    <row r="59" spans="1:13" s="4" customFormat="1" ht="13.95" customHeight="1" x14ac:dyDescent="0.25">
      <c r="A59" s="1" t="s">
        <v>33</v>
      </c>
      <c r="B59" s="2" t="s">
        <v>22</v>
      </c>
      <c r="C59" s="2" t="s">
        <v>23</v>
      </c>
      <c r="D59" s="2" t="s">
        <v>24</v>
      </c>
      <c r="E59" s="2" t="s">
        <v>34</v>
      </c>
      <c r="F59" s="2" t="s">
        <v>46</v>
      </c>
      <c r="G59" s="3">
        <v>3593.91</v>
      </c>
      <c r="I59" s="3"/>
      <c r="J59" s="3"/>
      <c r="K59" s="5">
        <f t="shared" si="10"/>
        <v>0</v>
      </c>
      <c r="L59" s="6"/>
      <c r="M59" s="7"/>
    </row>
    <row r="60" spans="1:13" s="4" customFormat="1" ht="13.95" customHeight="1" x14ac:dyDescent="0.25">
      <c r="A60" s="1" t="s">
        <v>35</v>
      </c>
      <c r="B60" s="2" t="s">
        <v>22</v>
      </c>
      <c r="C60" s="2" t="s">
        <v>23</v>
      </c>
      <c r="D60" s="2" t="s">
        <v>24</v>
      </c>
      <c r="E60" s="2" t="s">
        <v>36</v>
      </c>
      <c r="F60" s="2" t="s">
        <v>46</v>
      </c>
      <c r="G60" s="3">
        <v>47.53</v>
      </c>
      <c r="I60" s="3"/>
      <c r="J60" s="3"/>
      <c r="K60" s="5">
        <f t="shared" si="10"/>
        <v>0</v>
      </c>
      <c r="L60" s="6"/>
      <c r="M60" s="7"/>
    </row>
    <row r="61" spans="1:13" s="4" customFormat="1" ht="13.95" customHeight="1" x14ac:dyDescent="0.25">
      <c r="A61" s="1" t="s">
        <v>37</v>
      </c>
      <c r="B61" s="2" t="s">
        <v>22</v>
      </c>
      <c r="C61" s="2" t="s">
        <v>23</v>
      </c>
      <c r="D61" s="2" t="s">
        <v>24</v>
      </c>
      <c r="E61" s="2" t="s">
        <v>38</v>
      </c>
      <c r="F61" s="2" t="s">
        <v>46</v>
      </c>
      <c r="G61" s="3">
        <v>400.79</v>
      </c>
      <c r="I61" s="3"/>
      <c r="J61" s="3"/>
      <c r="K61" s="5">
        <f t="shared" si="10"/>
        <v>0</v>
      </c>
      <c r="L61" s="6"/>
      <c r="M61" s="7"/>
    </row>
    <row r="62" spans="1:13" s="4" customFormat="1" ht="13.95" customHeight="1" x14ac:dyDescent="0.25">
      <c r="A62" s="1" t="s">
        <v>47</v>
      </c>
      <c r="B62" s="2" t="s">
        <v>22</v>
      </c>
      <c r="C62" s="2" t="s">
        <v>23</v>
      </c>
      <c r="D62" s="2" t="s">
        <v>24</v>
      </c>
      <c r="E62" s="2" t="s">
        <v>48</v>
      </c>
      <c r="F62" s="2" t="s">
        <v>46</v>
      </c>
      <c r="G62" s="3">
        <v>4378.71</v>
      </c>
      <c r="I62" s="3"/>
      <c r="J62" s="3"/>
      <c r="K62" s="5">
        <f t="shared" si="10"/>
        <v>0</v>
      </c>
      <c r="L62" s="6"/>
      <c r="M62" s="7"/>
    </row>
    <row r="63" spans="1:13" s="4" customFormat="1" ht="13.95" customHeight="1" x14ac:dyDescent="0.25">
      <c r="A63" s="1" t="s">
        <v>49</v>
      </c>
      <c r="B63" s="2" t="s">
        <v>22</v>
      </c>
      <c r="C63" s="2" t="s">
        <v>23</v>
      </c>
      <c r="D63" s="2" t="s">
        <v>24</v>
      </c>
      <c r="E63" s="2" t="s">
        <v>50</v>
      </c>
      <c r="F63" s="2" t="s">
        <v>46</v>
      </c>
      <c r="G63" s="3">
        <v>92.88</v>
      </c>
      <c r="I63" s="3"/>
      <c r="J63" s="3"/>
      <c r="K63" s="5">
        <f t="shared" si="10"/>
        <v>0</v>
      </c>
      <c r="L63" s="6"/>
      <c r="M63" s="7"/>
    </row>
    <row r="64" spans="1:13" s="4" customFormat="1" ht="13.95" customHeight="1" x14ac:dyDescent="0.25">
      <c r="A64" s="1" t="s">
        <v>43</v>
      </c>
      <c r="B64" s="2" t="s">
        <v>22</v>
      </c>
      <c r="C64" s="2" t="s">
        <v>23</v>
      </c>
      <c r="D64" s="2" t="s">
        <v>24</v>
      </c>
      <c r="E64" s="2" t="s">
        <v>44</v>
      </c>
      <c r="F64" s="2" t="s">
        <v>46</v>
      </c>
      <c r="G64" s="3">
        <v>203.45</v>
      </c>
      <c r="I64" s="3"/>
      <c r="J64" s="3"/>
      <c r="K64" s="5">
        <f t="shared" si="10"/>
        <v>0</v>
      </c>
      <c r="L64" s="6"/>
      <c r="M64" s="7"/>
    </row>
    <row r="65" spans="1:13" s="4" customFormat="1" ht="13.95" customHeight="1" x14ac:dyDescent="0.25">
      <c r="A65" s="1" t="s">
        <v>51</v>
      </c>
      <c r="B65" s="2" t="s">
        <v>22</v>
      </c>
      <c r="C65" s="2" t="s">
        <v>23</v>
      </c>
      <c r="D65" s="2" t="s">
        <v>24</v>
      </c>
      <c r="E65" s="2" t="s">
        <v>52</v>
      </c>
      <c r="F65" s="2" t="s">
        <v>46</v>
      </c>
      <c r="G65" s="3">
        <v>258</v>
      </c>
      <c r="I65" s="3"/>
      <c r="J65" s="3"/>
      <c r="K65" s="5">
        <f t="shared" si="10"/>
        <v>0</v>
      </c>
      <c r="L65" s="6"/>
      <c r="M65" s="7"/>
    </row>
    <row r="66" spans="1:13" s="15" customFormat="1" ht="13.95" customHeight="1" x14ac:dyDescent="0.25">
      <c r="A66" s="9" t="s">
        <v>396</v>
      </c>
      <c r="B66" s="10"/>
      <c r="C66" s="10"/>
      <c r="D66" s="10"/>
      <c r="E66" s="10"/>
      <c r="F66" s="10"/>
      <c r="G66" s="11">
        <f>SUM(G55:G65)</f>
        <v>127223.91</v>
      </c>
      <c r="H66" s="11">
        <f t="shared" ref="H66:K66" si="11">SUM(H55:H65)</f>
        <v>0</v>
      </c>
      <c r="I66" s="11">
        <f t="shared" si="11"/>
        <v>0</v>
      </c>
      <c r="J66" s="11">
        <f t="shared" si="11"/>
        <v>0</v>
      </c>
      <c r="K66" s="11">
        <f t="shared" si="11"/>
        <v>0</v>
      </c>
      <c r="L66" s="13"/>
      <c r="M66" s="14"/>
    </row>
    <row r="67" spans="1:13" s="4" customFormat="1" ht="13.95" customHeight="1" x14ac:dyDescent="0.25">
      <c r="A67" s="1"/>
      <c r="B67" s="2"/>
      <c r="C67" s="2"/>
      <c r="D67" s="2"/>
      <c r="E67" s="2"/>
      <c r="F67" s="2"/>
      <c r="G67" s="3"/>
      <c r="I67" s="3"/>
      <c r="J67" s="3"/>
      <c r="K67" s="3"/>
      <c r="L67" s="6"/>
      <c r="M67" s="7"/>
    </row>
    <row r="68" spans="1:13" s="4" customFormat="1" ht="13.95" customHeight="1" x14ac:dyDescent="0.25">
      <c r="A68" s="1" t="s">
        <v>21</v>
      </c>
      <c r="B68" s="2" t="s">
        <v>22</v>
      </c>
      <c r="C68" s="2" t="s">
        <v>23</v>
      </c>
      <c r="D68" s="2" t="s">
        <v>24</v>
      </c>
      <c r="E68" s="2" t="s">
        <v>25</v>
      </c>
      <c r="F68" s="2" t="s">
        <v>53</v>
      </c>
      <c r="G68" s="3">
        <v>141084.35999999999</v>
      </c>
      <c r="I68" s="3"/>
      <c r="J68" s="3"/>
      <c r="K68" s="5">
        <f t="shared" ref="K68:K90" si="12">I68-J68</f>
        <v>0</v>
      </c>
      <c r="L68" s="6"/>
      <c r="M68" s="7"/>
    </row>
    <row r="69" spans="1:13" s="4" customFormat="1" ht="13.95" customHeight="1" x14ac:dyDescent="0.25">
      <c r="A69" s="1" t="s">
        <v>54</v>
      </c>
      <c r="B69" s="2" t="s">
        <v>22</v>
      </c>
      <c r="C69" s="2" t="s">
        <v>23</v>
      </c>
      <c r="D69" s="2" t="s">
        <v>24</v>
      </c>
      <c r="E69" s="2" t="s">
        <v>55</v>
      </c>
      <c r="F69" s="2" t="s">
        <v>53</v>
      </c>
      <c r="G69" s="3">
        <v>54644.28</v>
      </c>
      <c r="I69" s="3"/>
      <c r="J69" s="3"/>
      <c r="K69" s="5">
        <f t="shared" si="12"/>
        <v>0</v>
      </c>
      <c r="L69" s="6"/>
      <c r="M69" s="7"/>
    </row>
    <row r="70" spans="1:13" s="4" customFormat="1" ht="13.95" customHeight="1" x14ac:dyDescent="0.25">
      <c r="A70" s="1" t="s">
        <v>56</v>
      </c>
      <c r="B70" s="2" t="s">
        <v>22</v>
      </c>
      <c r="C70" s="2" t="s">
        <v>23</v>
      </c>
      <c r="D70" s="2" t="s">
        <v>24</v>
      </c>
      <c r="E70" s="2" t="s">
        <v>57</v>
      </c>
      <c r="F70" s="2" t="s">
        <v>53</v>
      </c>
      <c r="G70" s="3">
        <v>2403.84</v>
      </c>
      <c r="I70" s="3"/>
      <c r="J70" s="3"/>
      <c r="K70" s="5">
        <f t="shared" si="12"/>
        <v>0</v>
      </c>
      <c r="L70" s="6"/>
      <c r="M70" s="7"/>
    </row>
    <row r="71" spans="1:13" s="4" customFormat="1" ht="13.95" customHeight="1" x14ac:dyDescent="0.25">
      <c r="A71" s="1" t="s">
        <v>27</v>
      </c>
      <c r="B71" s="2" t="s">
        <v>22</v>
      </c>
      <c r="C71" s="2" t="s">
        <v>23</v>
      </c>
      <c r="D71" s="2" t="s">
        <v>24</v>
      </c>
      <c r="E71" s="2" t="s">
        <v>28</v>
      </c>
      <c r="F71" s="2" t="s">
        <v>53</v>
      </c>
      <c r="G71" s="3">
        <v>27835.200000000001</v>
      </c>
      <c r="I71" s="3"/>
      <c r="J71" s="3"/>
      <c r="K71" s="5">
        <f t="shared" si="12"/>
        <v>0</v>
      </c>
      <c r="L71" s="6"/>
      <c r="M71" s="7"/>
    </row>
    <row r="72" spans="1:13" s="4" customFormat="1" ht="13.95" customHeight="1" x14ac:dyDescent="0.25">
      <c r="A72" s="1" t="s">
        <v>29</v>
      </c>
      <c r="B72" s="2" t="s">
        <v>22</v>
      </c>
      <c r="C72" s="2" t="s">
        <v>23</v>
      </c>
      <c r="D72" s="2" t="s">
        <v>24</v>
      </c>
      <c r="E72" s="2" t="s">
        <v>30</v>
      </c>
      <c r="F72" s="2" t="s">
        <v>53</v>
      </c>
      <c r="G72" s="3">
        <v>1217.54</v>
      </c>
      <c r="I72" s="3"/>
      <c r="J72" s="3"/>
      <c r="K72" s="5">
        <f t="shared" si="12"/>
        <v>0</v>
      </c>
      <c r="L72" s="6"/>
      <c r="M72" s="7"/>
    </row>
    <row r="73" spans="1:13" s="4" customFormat="1" ht="13.95" customHeight="1" x14ac:dyDescent="0.25">
      <c r="A73" s="1" t="s">
        <v>58</v>
      </c>
      <c r="B73" s="2" t="s">
        <v>22</v>
      </c>
      <c r="C73" s="2" t="s">
        <v>23</v>
      </c>
      <c r="D73" s="2" t="s">
        <v>24</v>
      </c>
      <c r="E73" s="2" t="s">
        <v>59</v>
      </c>
      <c r="F73" s="2" t="s">
        <v>53</v>
      </c>
      <c r="G73" s="3">
        <v>22910.720000000001</v>
      </c>
      <c r="I73" s="3"/>
      <c r="J73" s="3"/>
      <c r="K73" s="5">
        <f t="shared" si="12"/>
        <v>0</v>
      </c>
      <c r="L73" s="6"/>
      <c r="M73" s="7"/>
    </row>
    <row r="74" spans="1:13" s="4" customFormat="1" ht="13.95" customHeight="1" x14ac:dyDescent="0.25">
      <c r="A74" s="1" t="s">
        <v>60</v>
      </c>
      <c r="B74" s="2" t="s">
        <v>22</v>
      </c>
      <c r="C74" s="2" t="s">
        <v>23</v>
      </c>
      <c r="D74" s="2" t="s">
        <v>24</v>
      </c>
      <c r="E74" s="2" t="s">
        <v>61</v>
      </c>
      <c r="F74" s="2" t="s">
        <v>53</v>
      </c>
      <c r="G74" s="3">
        <v>210.14</v>
      </c>
      <c r="I74" s="3"/>
      <c r="J74" s="3"/>
      <c r="K74" s="5">
        <f t="shared" si="12"/>
        <v>0</v>
      </c>
      <c r="L74" s="6"/>
      <c r="M74" s="7"/>
    </row>
    <row r="75" spans="1:13" s="4" customFormat="1" ht="13.95" customHeight="1" x14ac:dyDescent="0.25">
      <c r="A75" s="1" t="s">
        <v>62</v>
      </c>
      <c r="B75" s="2" t="s">
        <v>22</v>
      </c>
      <c r="C75" s="2" t="s">
        <v>23</v>
      </c>
      <c r="D75" s="2" t="s">
        <v>24</v>
      </c>
      <c r="E75" s="2" t="s">
        <v>63</v>
      </c>
      <c r="F75" s="2" t="s">
        <v>53</v>
      </c>
      <c r="G75" s="3">
        <v>34.53</v>
      </c>
      <c r="I75" s="3"/>
      <c r="J75" s="3"/>
      <c r="K75" s="5">
        <f t="shared" si="12"/>
        <v>0</v>
      </c>
      <c r="L75" s="6"/>
      <c r="M75" s="7"/>
    </row>
    <row r="76" spans="1:13" s="4" customFormat="1" ht="13.95" customHeight="1" x14ac:dyDescent="0.25">
      <c r="A76" s="1" t="s">
        <v>31</v>
      </c>
      <c r="B76" s="2" t="s">
        <v>22</v>
      </c>
      <c r="C76" s="2" t="s">
        <v>23</v>
      </c>
      <c r="D76" s="2" t="s">
        <v>24</v>
      </c>
      <c r="E76" s="2" t="s">
        <v>32</v>
      </c>
      <c r="F76" s="2" t="s">
        <v>53</v>
      </c>
      <c r="G76" s="3">
        <v>1834.37</v>
      </c>
      <c r="I76" s="3"/>
      <c r="J76" s="3"/>
      <c r="K76" s="5">
        <f t="shared" si="12"/>
        <v>0</v>
      </c>
      <c r="L76" s="6"/>
      <c r="M76" s="7"/>
    </row>
    <row r="77" spans="1:13" s="4" customFormat="1" ht="13.95" customHeight="1" x14ac:dyDescent="0.25">
      <c r="A77" s="1" t="s">
        <v>64</v>
      </c>
      <c r="B77" s="2" t="s">
        <v>22</v>
      </c>
      <c r="C77" s="2" t="s">
        <v>23</v>
      </c>
      <c r="D77" s="2" t="s">
        <v>24</v>
      </c>
      <c r="E77" s="2" t="s">
        <v>65</v>
      </c>
      <c r="F77" s="2" t="s">
        <v>53</v>
      </c>
      <c r="G77" s="3">
        <v>3658.75</v>
      </c>
      <c r="I77" s="3"/>
      <c r="J77" s="3"/>
      <c r="K77" s="5">
        <f t="shared" si="12"/>
        <v>0</v>
      </c>
      <c r="L77" s="6"/>
      <c r="M77" s="7"/>
    </row>
    <row r="78" spans="1:13" s="4" customFormat="1" ht="13.95" customHeight="1" x14ac:dyDescent="0.25">
      <c r="A78" s="1" t="s">
        <v>66</v>
      </c>
      <c r="B78" s="2" t="s">
        <v>22</v>
      </c>
      <c r="C78" s="2" t="s">
        <v>23</v>
      </c>
      <c r="D78" s="2" t="s">
        <v>24</v>
      </c>
      <c r="E78" s="2" t="s">
        <v>67</v>
      </c>
      <c r="F78" s="2" t="s">
        <v>53</v>
      </c>
      <c r="G78" s="3">
        <v>80.75</v>
      </c>
      <c r="I78" s="3"/>
      <c r="J78" s="3"/>
      <c r="K78" s="5">
        <f t="shared" si="12"/>
        <v>0</v>
      </c>
      <c r="L78" s="6"/>
      <c r="M78" s="7"/>
    </row>
    <row r="79" spans="1:13" s="4" customFormat="1" ht="13.95" customHeight="1" x14ac:dyDescent="0.25">
      <c r="A79" s="1" t="s">
        <v>33</v>
      </c>
      <c r="B79" s="2" t="s">
        <v>22</v>
      </c>
      <c r="C79" s="2" t="s">
        <v>23</v>
      </c>
      <c r="D79" s="2" t="s">
        <v>24</v>
      </c>
      <c r="E79" s="2" t="s">
        <v>34</v>
      </c>
      <c r="F79" s="2" t="s">
        <v>53</v>
      </c>
      <c r="G79" s="3">
        <v>4740.46</v>
      </c>
      <c r="I79" s="3"/>
      <c r="J79" s="3"/>
      <c r="K79" s="5">
        <f t="shared" si="12"/>
        <v>0</v>
      </c>
      <c r="L79" s="6"/>
      <c r="M79" s="7"/>
    </row>
    <row r="80" spans="1:13" s="4" customFormat="1" ht="13.95" customHeight="1" x14ac:dyDescent="0.25">
      <c r="A80" s="1" t="s">
        <v>68</v>
      </c>
      <c r="B80" s="2" t="s">
        <v>22</v>
      </c>
      <c r="C80" s="2" t="s">
        <v>23</v>
      </c>
      <c r="D80" s="2" t="s">
        <v>24</v>
      </c>
      <c r="E80" s="2" t="s">
        <v>69</v>
      </c>
      <c r="F80" s="2" t="s">
        <v>53</v>
      </c>
      <c r="G80" s="3">
        <v>0.7</v>
      </c>
      <c r="I80" s="3"/>
      <c r="J80" s="3"/>
      <c r="K80" s="5">
        <f t="shared" si="12"/>
        <v>0</v>
      </c>
      <c r="L80" s="6"/>
      <c r="M80" s="7"/>
    </row>
    <row r="81" spans="1:13" s="4" customFormat="1" ht="13.95" customHeight="1" x14ac:dyDescent="0.25">
      <c r="A81" s="1" t="s">
        <v>35</v>
      </c>
      <c r="B81" s="2" t="s">
        <v>22</v>
      </c>
      <c r="C81" s="2" t="s">
        <v>23</v>
      </c>
      <c r="D81" s="2" t="s">
        <v>24</v>
      </c>
      <c r="E81" s="2" t="s">
        <v>36</v>
      </c>
      <c r="F81" s="2" t="s">
        <v>53</v>
      </c>
      <c r="G81" s="3">
        <v>95.02</v>
      </c>
      <c r="I81" s="3"/>
      <c r="J81" s="3"/>
      <c r="K81" s="5">
        <f t="shared" si="12"/>
        <v>0</v>
      </c>
      <c r="L81" s="6"/>
      <c r="M81" s="7"/>
    </row>
    <row r="82" spans="1:13" s="4" customFormat="1" ht="13.95" customHeight="1" x14ac:dyDescent="0.25">
      <c r="A82" s="1" t="s">
        <v>70</v>
      </c>
      <c r="B82" s="2" t="s">
        <v>22</v>
      </c>
      <c r="C82" s="2" t="s">
        <v>23</v>
      </c>
      <c r="D82" s="2" t="s">
        <v>24</v>
      </c>
      <c r="E82" s="2" t="s">
        <v>71</v>
      </c>
      <c r="F82" s="2" t="s">
        <v>53</v>
      </c>
      <c r="G82" s="3">
        <v>46.79</v>
      </c>
      <c r="I82" s="3"/>
      <c r="J82" s="3"/>
      <c r="K82" s="5">
        <f t="shared" si="12"/>
        <v>0</v>
      </c>
      <c r="L82" s="6"/>
      <c r="M82" s="7"/>
    </row>
    <row r="83" spans="1:13" s="4" customFormat="1" ht="13.95" customHeight="1" x14ac:dyDescent="0.25">
      <c r="A83" s="1" t="s">
        <v>72</v>
      </c>
      <c r="B83" s="2" t="s">
        <v>22</v>
      </c>
      <c r="C83" s="2" t="s">
        <v>23</v>
      </c>
      <c r="D83" s="2" t="s">
        <v>24</v>
      </c>
      <c r="E83" s="2" t="s">
        <v>73</v>
      </c>
      <c r="F83" s="2" t="s">
        <v>53</v>
      </c>
      <c r="G83" s="3">
        <v>8.75</v>
      </c>
      <c r="I83" s="3"/>
      <c r="J83" s="3"/>
      <c r="K83" s="5">
        <f t="shared" si="12"/>
        <v>0</v>
      </c>
      <c r="L83" s="6"/>
      <c r="M83" s="7"/>
    </row>
    <row r="84" spans="1:13" s="4" customFormat="1" ht="13.95" customHeight="1" x14ac:dyDescent="0.25">
      <c r="A84" s="1" t="s">
        <v>37</v>
      </c>
      <c r="B84" s="2" t="s">
        <v>22</v>
      </c>
      <c r="C84" s="2" t="s">
        <v>23</v>
      </c>
      <c r="D84" s="2" t="s">
        <v>24</v>
      </c>
      <c r="E84" s="2" t="s">
        <v>38</v>
      </c>
      <c r="F84" s="2" t="s">
        <v>53</v>
      </c>
      <c r="G84" s="3">
        <v>513.15</v>
      </c>
      <c r="I84" s="3"/>
      <c r="J84" s="3"/>
      <c r="K84" s="5">
        <f t="shared" si="12"/>
        <v>0</v>
      </c>
      <c r="L84" s="6"/>
      <c r="M84" s="7"/>
    </row>
    <row r="85" spans="1:13" s="4" customFormat="1" ht="13.95" customHeight="1" x14ac:dyDescent="0.25">
      <c r="A85" s="1" t="s">
        <v>74</v>
      </c>
      <c r="B85" s="2" t="s">
        <v>22</v>
      </c>
      <c r="C85" s="2" t="s">
        <v>23</v>
      </c>
      <c r="D85" s="2" t="s">
        <v>24</v>
      </c>
      <c r="E85" s="2" t="s">
        <v>75</v>
      </c>
      <c r="F85" s="2" t="s">
        <v>53</v>
      </c>
      <c r="G85" s="3">
        <v>196.81</v>
      </c>
      <c r="I85" s="3"/>
      <c r="J85" s="3"/>
      <c r="K85" s="5">
        <f t="shared" si="12"/>
        <v>0</v>
      </c>
      <c r="L85" s="6"/>
      <c r="M85" s="7"/>
    </row>
    <row r="86" spans="1:13" s="4" customFormat="1" ht="13.95" customHeight="1" x14ac:dyDescent="0.25">
      <c r="A86" s="1" t="s">
        <v>47</v>
      </c>
      <c r="B86" s="2" t="s">
        <v>22</v>
      </c>
      <c r="C86" s="2" t="s">
        <v>23</v>
      </c>
      <c r="D86" s="2" t="s">
        <v>24</v>
      </c>
      <c r="E86" s="2" t="s">
        <v>48</v>
      </c>
      <c r="F86" s="2" t="s">
        <v>53</v>
      </c>
      <c r="G86" s="3">
        <v>1468.52</v>
      </c>
      <c r="I86" s="3"/>
      <c r="J86" s="3"/>
      <c r="K86" s="5">
        <f t="shared" si="12"/>
        <v>0</v>
      </c>
      <c r="L86" s="6"/>
      <c r="M86" s="7"/>
    </row>
    <row r="87" spans="1:13" s="4" customFormat="1" ht="13.95" customHeight="1" x14ac:dyDescent="0.25">
      <c r="A87" s="1" t="s">
        <v>76</v>
      </c>
      <c r="B87" s="2" t="s">
        <v>22</v>
      </c>
      <c r="C87" s="2" t="s">
        <v>23</v>
      </c>
      <c r="D87" s="2" t="s">
        <v>24</v>
      </c>
      <c r="E87" s="2" t="s">
        <v>77</v>
      </c>
      <c r="F87" s="2" t="s">
        <v>53</v>
      </c>
      <c r="G87" s="3">
        <v>445</v>
      </c>
      <c r="I87" s="3"/>
      <c r="J87" s="3"/>
      <c r="K87" s="5">
        <f t="shared" si="12"/>
        <v>0</v>
      </c>
      <c r="L87" s="6"/>
      <c r="M87" s="7"/>
    </row>
    <row r="88" spans="1:13" s="4" customFormat="1" ht="13.95" customHeight="1" x14ac:dyDescent="0.25">
      <c r="A88" s="1" t="s">
        <v>78</v>
      </c>
      <c r="B88" s="2" t="s">
        <v>22</v>
      </c>
      <c r="C88" s="2" t="s">
        <v>23</v>
      </c>
      <c r="D88" s="2" t="s">
        <v>24</v>
      </c>
      <c r="E88" s="2" t="s">
        <v>79</v>
      </c>
      <c r="F88" s="2" t="s">
        <v>53</v>
      </c>
      <c r="G88" s="3">
        <v>562.5</v>
      </c>
      <c r="I88" s="3"/>
      <c r="J88" s="3"/>
      <c r="K88" s="5">
        <f t="shared" si="12"/>
        <v>0</v>
      </c>
      <c r="L88" s="6"/>
      <c r="M88" s="7"/>
    </row>
    <row r="89" spans="1:13" s="4" customFormat="1" ht="13.95" customHeight="1" x14ac:dyDescent="0.25">
      <c r="A89" s="1" t="s">
        <v>43</v>
      </c>
      <c r="B89" s="2" t="s">
        <v>22</v>
      </c>
      <c r="C89" s="2" t="s">
        <v>23</v>
      </c>
      <c r="D89" s="2" t="s">
        <v>24</v>
      </c>
      <c r="E89" s="2" t="s">
        <v>44</v>
      </c>
      <c r="F89" s="2" t="s">
        <v>53</v>
      </c>
      <c r="G89" s="3">
        <v>1650.6</v>
      </c>
      <c r="I89" s="3"/>
      <c r="J89" s="3"/>
      <c r="K89" s="5">
        <f t="shared" si="12"/>
        <v>0</v>
      </c>
      <c r="L89" s="6"/>
      <c r="M89" s="7"/>
    </row>
    <row r="90" spans="1:13" s="4" customFormat="1" ht="13.95" customHeight="1" x14ac:dyDescent="0.25">
      <c r="A90" s="1" t="s">
        <v>80</v>
      </c>
      <c r="B90" s="2" t="s">
        <v>22</v>
      </c>
      <c r="C90" s="2" t="s">
        <v>23</v>
      </c>
      <c r="D90" s="2" t="s">
        <v>24</v>
      </c>
      <c r="E90" s="2" t="s">
        <v>81</v>
      </c>
      <c r="F90" s="2" t="s">
        <v>53</v>
      </c>
      <c r="G90" s="3">
        <v>60</v>
      </c>
      <c r="I90" s="3"/>
      <c r="J90" s="3"/>
      <c r="K90" s="5">
        <f t="shared" si="12"/>
        <v>0</v>
      </c>
      <c r="L90" s="6"/>
      <c r="M90" s="7"/>
    </row>
    <row r="91" spans="1:13" s="15" customFormat="1" ht="13.95" customHeight="1" x14ac:dyDescent="0.25">
      <c r="A91" s="9" t="s">
        <v>397</v>
      </c>
      <c r="B91" s="10"/>
      <c r="C91" s="10"/>
      <c r="D91" s="10"/>
      <c r="E91" s="10"/>
      <c r="F91" s="10"/>
      <c r="G91" s="11">
        <f>SUM(G68:G90)</f>
        <v>265702.77999999997</v>
      </c>
      <c r="H91" s="11">
        <f t="shared" ref="H91:K91" si="13">SUM(H68:H90)</f>
        <v>0</v>
      </c>
      <c r="I91" s="11">
        <f t="shared" si="13"/>
        <v>0</v>
      </c>
      <c r="J91" s="11">
        <f t="shared" si="13"/>
        <v>0</v>
      </c>
      <c r="K91" s="11">
        <f t="shared" si="13"/>
        <v>0</v>
      </c>
      <c r="L91" s="13"/>
      <c r="M91" s="14"/>
    </row>
    <row r="92" spans="1:13" s="4" customFormat="1" ht="13.95" customHeight="1" x14ac:dyDescent="0.25">
      <c r="A92" s="1"/>
      <c r="B92" s="2"/>
      <c r="C92" s="2"/>
      <c r="D92" s="2"/>
      <c r="E92" s="2"/>
      <c r="F92" s="2"/>
      <c r="G92" s="3"/>
      <c r="I92" s="3"/>
      <c r="J92" s="3"/>
      <c r="K92" s="3"/>
      <c r="L92" s="6"/>
      <c r="M92" s="7"/>
    </row>
    <row r="93" spans="1:13" s="4" customFormat="1" ht="13.95" customHeight="1" x14ac:dyDescent="0.25">
      <c r="A93" s="1" t="s">
        <v>21</v>
      </c>
      <c r="B93" s="2" t="s">
        <v>22</v>
      </c>
      <c r="C93" s="2" t="s">
        <v>23</v>
      </c>
      <c r="D93" s="2" t="s">
        <v>82</v>
      </c>
      <c r="E93" s="2" t="s">
        <v>25</v>
      </c>
      <c r="F93" s="2" t="s">
        <v>83</v>
      </c>
      <c r="G93" s="3">
        <v>202087.22</v>
      </c>
      <c r="I93" s="3"/>
      <c r="J93" s="3"/>
      <c r="K93" s="5">
        <f t="shared" ref="K93:K106" si="14">I93-J93</f>
        <v>0</v>
      </c>
      <c r="L93" s="6"/>
      <c r="M93" s="7"/>
    </row>
    <row r="94" spans="1:13" s="4" customFormat="1" ht="13.95" customHeight="1" x14ac:dyDescent="0.25">
      <c r="A94" s="1" t="s">
        <v>27</v>
      </c>
      <c r="B94" s="2" t="s">
        <v>22</v>
      </c>
      <c r="C94" s="2" t="s">
        <v>23</v>
      </c>
      <c r="D94" s="2" t="s">
        <v>82</v>
      </c>
      <c r="E94" s="2" t="s">
        <v>28</v>
      </c>
      <c r="F94" s="2" t="s">
        <v>83</v>
      </c>
      <c r="G94" s="3">
        <v>30291.72</v>
      </c>
      <c r="I94" s="3"/>
      <c r="J94" s="3"/>
      <c r="K94" s="5">
        <f t="shared" si="14"/>
        <v>0</v>
      </c>
      <c r="L94" s="6"/>
      <c r="M94" s="7"/>
    </row>
    <row r="95" spans="1:13" s="4" customFormat="1" ht="13.95" customHeight="1" x14ac:dyDescent="0.25">
      <c r="A95" s="1" t="s">
        <v>29</v>
      </c>
      <c r="B95" s="2" t="s">
        <v>22</v>
      </c>
      <c r="C95" s="2" t="s">
        <v>23</v>
      </c>
      <c r="D95" s="2" t="s">
        <v>82</v>
      </c>
      <c r="E95" s="2" t="s">
        <v>30</v>
      </c>
      <c r="F95" s="2" t="s">
        <v>83</v>
      </c>
      <c r="G95" s="3">
        <v>859.44</v>
      </c>
      <c r="I95" s="3"/>
      <c r="J95" s="3"/>
      <c r="K95" s="5">
        <f t="shared" si="14"/>
        <v>0</v>
      </c>
      <c r="L95" s="6"/>
      <c r="M95" s="7"/>
    </row>
    <row r="96" spans="1:13" s="4" customFormat="1" ht="13.95" customHeight="1" x14ac:dyDescent="0.25">
      <c r="A96" s="1" t="s">
        <v>31</v>
      </c>
      <c r="B96" s="2" t="s">
        <v>22</v>
      </c>
      <c r="C96" s="2" t="s">
        <v>23</v>
      </c>
      <c r="D96" s="2" t="s">
        <v>82</v>
      </c>
      <c r="E96" s="2" t="s">
        <v>32</v>
      </c>
      <c r="F96" s="2" t="s">
        <v>83</v>
      </c>
      <c r="G96" s="3">
        <v>2869.32</v>
      </c>
      <c r="I96" s="3"/>
      <c r="J96" s="3"/>
      <c r="K96" s="5">
        <f t="shared" si="14"/>
        <v>0</v>
      </c>
      <c r="L96" s="6"/>
      <c r="M96" s="7"/>
    </row>
    <row r="97" spans="1:13" s="4" customFormat="1" ht="13.95" customHeight="1" x14ac:dyDescent="0.25">
      <c r="A97" s="1" t="s">
        <v>33</v>
      </c>
      <c r="B97" s="2" t="s">
        <v>22</v>
      </c>
      <c r="C97" s="2" t="s">
        <v>23</v>
      </c>
      <c r="D97" s="2" t="s">
        <v>82</v>
      </c>
      <c r="E97" s="2" t="s">
        <v>34</v>
      </c>
      <c r="F97" s="2" t="s">
        <v>83</v>
      </c>
      <c r="G97" s="3">
        <v>6790.05</v>
      </c>
      <c r="I97" s="3"/>
      <c r="J97" s="3"/>
      <c r="K97" s="5">
        <f t="shared" si="14"/>
        <v>0</v>
      </c>
      <c r="L97" s="6"/>
      <c r="M97" s="7"/>
    </row>
    <row r="98" spans="1:13" s="4" customFormat="1" ht="13.95" customHeight="1" x14ac:dyDescent="0.25">
      <c r="A98" s="1" t="s">
        <v>35</v>
      </c>
      <c r="B98" s="2" t="s">
        <v>22</v>
      </c>
      <c r="C98" s="2" t="s">
        <v>23</v>
      </c>
      <c r="D98" s="2" t="s">
        <v>82</v>
      </c>
      <c r="E98" s="2" t="s">
        <v>36</v>
      </c>
      <c r="F98" s="2" t="s">
        <v>83</v>
      </c>
      <c r="G98" s="3">
        <v>119.06</v>
      </c>
      <c r="I98" s="3"/>
      <c r="J98" s="3"/>
      <c r="K98" s="5">
        <f t="shared" si="14"/>
        <v>0</v>
      </c>
      <c r="L98" s="6"/>
      <c r="M98" s="7"/>
    </row>
    <row r="99" spans="1:13" s="4" customFormat="1" ht="13.95" customHeight="1" x14ac:dyDescent="0.25">
      <c r="A99" s="1" t="s">
        <v>37</v>
      </c>
      <c r="B99" s="2" t="s">
        <v>22</v>
      </c>
      <c r="C99" s="2" t="s">
        <v>23</v>
      </c>
      <c r="D99" s="2" t="s">
        <v>82</v>
      </c>
      <c r="E99" s="2" t="s">
        <v>38</v>
      </c>
      <c r="F99" s="2" t="s">
        <v>83</v>
      </c>
      <c r="G99" s="3">
        <v>743.11</v>
      </c>
      <c r="I99" s="3"/>
      <c r="J99" s="3"/>
      <c r="K99" s="5">
        <f t="shared" si="14"/>
        <v>0</v>
      </c>
      <c r="L99" s="6"/>
      <c r="M99" s="7"/>
    </row>
    <row r="100" spans="1:13" s="4" customFormat="1" ht="13.95" customHeight="1" x14ac:dyDescent="0.25">
      <c r="A100" s="1" t="s">
        <v>47</v>
      </c>
      <c r="B100" s="2" t="s">
        <v>22</v>
      </c>
      <c r="C100" s="2" t="s">
        <v>23</v>
      </c>
      <c r="D100" s="2" t="s">
        <v>82</v>
      </c>
      <c r="E100" s="2" t="s">
        <v>48</v>
      </c>
      <c r="F100" s="2" t="s">
        <v>83</v>
      </c>
      <c r="G100" s="3">
        <v>4378.71</v>
      </c>
      <c r="I100" s="3"/>
      <c r="J100" s="3"/>
      <c r="K100" s="5">
        <f t="shared" si="14"/>
        <v>0</v>
      </c>
      <c r="L100" s="6"/>
      <c r="M100" s="7"/>
    </row>
    <row r="101" spans="1:13" s="4" customFormat="1" ht="13.95" customHeight="1" x14ac:dyDescent="0.25">
      <c r="A101" s="1" t="s">
        <v>76</v>
      </c>
      <c r="B101" s="2" t="s">
        <v>22</v>
      </c>
      <c r="C101" s="2" t="s">
        <v>23</v>
      </c>
      <c r="D101" s="2" t="s">
        <v>82</v>
      </c>
      <c r="E101" s="2" t="s">
        <v>77</v>
      </c>
      <c r="F101" s="2" t="s">
        <v>83</v>
      </c>
      <c r="G101" s="3">
        <v>249</v>
      </c>
      <c r="I101" s="3"/>
      <c r="J101" s="3"/>
      <c r="K101" s="5">
        <f t="shared" si="14"/>
        <v>0</v>
      </c>
      <c r="L101" s="6"/>
      <c r="M101" s="7"/>
    </row>
    <row r="102" spans="1:13" s="4" customFormat="1" ht="13.95" customHeight="1" x14ac:dyDescent="0.25">
      <c r="A102" s="1" t="s">
        <v>84</v>
      </c>
      <c r="B102" s="2" t="s">
        <v>22</v>
      </c>
      <c r="C102" s="2" t="s">
        <v>23</v>
      </c>
      <c r="D102" s="2" t="s">
        <v>82</v>
      </c>
      <c r="E102" s="2" t="s">
        <v>85</v>
      </c>
      <c r="F102" s="2" t="s">
        <v>83</v>
      </c>
      <c r="G102" s="3">
        <v>350</v>
      </c>
      <c r="I102" s="3"/>
      <c r="J102" s="3"/>
      <c r="K102" s="5">
        <f t="shared" si="14"/>
        <v>0</v>
      </c>
      <c r="L102" s="6"/>
      <c r="M102" s="7"/>
    </row>
    <row r="103" spans="1:13" s="4" customFormat="1" ht="13.95" customHeight="1" x14ac:dyDescent="0.25">
      <c r="A103" s="1" t="s">
        <v>86</v>
      </c>
      <c r="B103" s="2" t="s">
        <v>22</v>
      </c>
      <c r="C103" s="2" t="s">
        <v>23</v>
      </c>
      <c r="D103" s="2" t="s">
        <v>82</v>
      </c>
      <c r="E103" s="2" t="s">
        <v>87</v>
      </c>
      <c r="F103" s="2" t="s">
        <v>83</v>
      </c>
      <c r="G103" s="3">
        <v>0</v>
      </c>
      <c r="I103" s="3"/>
      <c r="J103" s="3"/>
      <c r="K103" s="5">
        <f t="shared" si="14"/>
        <v>0</v>
      </c>
      <c r="L103" s="6"/>
      <c r="M103" s="7"/>
    </row>
    <row r="104" spans="1:13" s="4" customFormat="1" ht="13.95" customHeight="1" x14ac:dyDescent="0.25">
      <c r="A104" s="1" t="s">
        <v>49</v>
      </c>
      <c r="B104" s="2" t="s">
        <v>22</v>
      </c>
      <c r="C104" s="2" t="s">
        <v>23</v>
      </c>
      <c r="D104" s="2" t="s">
        <v>82</v>
      </c>
      <c r="E104" s="2" t="s">
        <v>50</v>
      </c>
      <c r="F104" s="2" t="s">
        <v>83</v>
      </c>
      <c r="G104" s="3">
        <v>236.39</v>
      </c>
      <c r="I104" s="3"/>
      <c r="J104" s="3"/>
      <c r="K104" s="5">
        <f t="shared" si="14"/>
        <v>0</v>
      </c>
      <c r="L104" s="6"/>
      <c r="M104" s="7"/>
    </row>
    <row r="105" spans="1:13" s="4" customFormat="1" ht="13.95" customHeight="1" x14ac:dyDescent="0.25">
      <c r="A105" s="1" t="s">
        <v>43</v>
      </c>
      <c r="B105" s="2" t="s">
        <v>22</v>
      </c>
      <c r="C105" s="2" t="s">
        <v>23</v>
      </c>
      <c r="D105" s="2" t="s">
        <v>82</v>
      </c>
      <c r="E105" s="2" t="s">
        <v>44</v>
      </c>
      <c r="F105" s="2" t="s">
        <v>83</v>
      </c>
      <c r="G105" s="3">
        <v>4696.8</v>
      </c>
      <c r="I105" s="3"/>
      <c r="J105" s="3"/>
      <c r="K105" s="5">
        <f t="shared" si="14"/>
        <v>0</v>
      </c>
      <c r="L105" s="6"/>
      <c r="M105" s="7"/>
    </row>
    <row r="106" spans="1:13" s="4" customFormat="1" ht="13.95" customHeight="1" x14ac:dyDescent="0.25">
      <c r="A106" s="1" t="s">
        <v>88</v>
      </c>
      <c r="B106" s="2" t="s">
        <v>22</v>
      </c>
      <c r="C106" s="2" t="s">
        <v>23</v>
      </c>
      <c r="D106" s="2" t="s">
        <v>82</v>
      </c>
      <c r="E106" s="2" t="s">
        <v>81</v>
      </c>
      <c r="F106" s="2" t="s">
        <v>83</v>
      </c>
      <c r="G106" s="3">
        <v>262</v>
      </c>
      <c r="I106" s="3"/>
      <c r="J106" s="3"/>
      <c r="K106" s="5">
        <f t="shared" si="14"/>
        <v>0</v>
      </c>
      <c r="L106" s="6"/>
      <c r="M106" s="7"/>
    </row>
    <row r="107" spans="1:13" s="15" customFormat="1" ht="11.4" x14ac:dyDescent="0.25">
      <c r="A107" s="9" t="s">
        <v>398</v>
      </c>
      <c r="B107" s="10"/>
      <c r="C107" s="10"/>
      <c r="D107" s="105"/>
      <c r="E107" s="10"/>
      <c r="F107" s="10"/>
      <c r="G107" s="11">
        <f>SUM(G93:G106)</f>
        <v>253932.81999999998</v>
      </c>
      <c r="H107" s="11">
        <f t="shared" ref="H107:K107" si="15">SUM(H93:H106)</f>
        <v>0</v>
      </c>
      <c r="I107" s="11">
        <f t="shared" si="15"/>
        <v>0</v>
      </c>
      <c r="J107" s="11">
        <f t="shared" si="15"/>
        <v>0</v>
      </c>
      <c r="K107" s="11">
        <f t="shared" si="15"/>
        <v>0</v>
      </c>
      <c r="L107" s="13"/>
      <c r="M107" s="14"/>
    </row>
    <row r="108" spans="1:13" s="4" customFormat="1" ht="13.95" customHeight="1" x14ac:dyDescent="0.25">
      <c r="A108" s="1"/>
      <c r="B108" s="2"/>
      <c r="C108" s="2"/>
      <c r="D108" s="2"/>
      <c r="E108" s="2"/>
      <c r="F108" s="2"/>
      <c r="G108" s="3"/>
      <c r="I108" s="3"/>
      <c r="J108" s="3"/>
      <c r="K108" s="3"/>
      <c r="L108" s="6"/>
      <c r="M108" s="7"/>
    </row>
    <row r="109" spans="1:13" s="4" customFormat="1" ht="13.95" customHeight="1" x14ac:dyDescent="0.25">
      <c r="A109" s="1" t="s">
        <v>89</v>
      </c>
      <c r="B109" s="2" t="s">
        <v>22</v>
      </c>
      <c r="C109" s="2" t="s">
        <v>23</v>
      </c>
      <c r="D109" s="2" t="s">
        <v>32</v>
      </c>
      <c r="E109" s="2" t="s">
        <v>90</v>
      </c>
      <c r="F109" s="2" t="s">
        <v>83</v>
      </c>
      <c r="G109" s="3">
        <v>40334.449999999997</v>
      </c>
      <c r="I109" s="3"/>
      <c r="J109" s="3"/>
      <c r="K109" s="5">
        <f t="shared" ref="K109:K129" si="16">I109-J109</f>
        <v>0</v>
      </c>
      <c r="L109" s="6"/>
      <c r="M109" s="7"/>
    </row>
    <row r="110" spans="1:13" s="4" customFormat="1" ht="13.95" customHeight="1" x14ac:dyDescent="0.25">
      <c r="A110" s="1" t="s">
        <v>56</v>
      </c>
      <c r="B110" s="2" t="s">
        <v>22</v>
      </c>
      <c r="C110" s="2" t="s">
        <v>23</v>
      </c>
      <c r="D110" s="2" t="s">
        <v>32</v>
      </c>
      <c r="E110" s="2" t="s">
        <v>57</v>
      </c>
      <c r="F110" s="2" t="s">
        <v>83</v>
      </c>
      <c r="G110" s="3">
        <v>31099.94</v>
      </c>
      <c r="I110" s="3"/>
      <c r="J110" s="3"/>
      <c r="K110" s="5">
        <f t="shared" si="16"/>
        <v>0</v>
      </c>
      <c r="L110" s="6"/>
      <c r="M110" s="7"/>
    </row>
    <row r="111" spans="1:13" s="4" customFormat="1" ht="13.95" customHeight="1" x14ac:dyDescent="0.25">
      <c r="A111" s="1" t="s">
        <v>91</v>
      </c>
      <c r="B111" s="2" t="s">
        <v>22</v>
      </c>
      <c r="C111" s="2" t="s">
        <v>23</v>
      </c>
      <c r="D111" s="2" t="s">
        <v>32</v>
      </c>
      <c r="E111" s="2" t="s">
        <v>92</v>
      </c>
      <c r="F111" s="2" t="s">
        <v>83</v>
      </c>
      <c r="G111" s="3">
        <v>4405.5600000000004</v>
      </c>
      <c r="I111" s="3"/>
      <c r="J111" s="3"/>
      <c r="K111" s="5">
        <f t="shared" si="16"/>
        <v>0</v>
      </c>
      <c r="L111" s="6"/>
      <c r="M111" s="7"/>
    </row>
    <row r="112" spans="1:13" s="4" customFormat="1" ht="13.95" customHeight="1" x14ac:dyDescent="0.25">
      <c r="A112" s="1" t="s">
        <v>93</v>
      </c>
      <c r="B112" s="2" t="s">
        <v>22</v>
      </c>
      <c r="C112" s="2" t="s">
        <v>23</v>
      </c>
      <c r="D112" s="2" t="s">
        <v>32</v>
      </c>
      <c r="E112" s="2" t="s">
        <v>94</v>
      </c>
      <c r="F112" s="2" t="s">
        <v>83</v>
      </c>
      <c r="G112" s="3">
        <v>232.2</v>
      </c>
      <c r="I112" s="3"/>
      <c r="J112" s="3"/>
      <c r="K112" s="5">
        <f t="shared" si="16"/>
        <v>0</v>
      </c>
      <c r="L112" s="6"/>
      <c r="M112" s="7"/>
    </row>
    <row r="113" spans="1:13" s="4" customFormat="1" ht="13.95" customHeight="1" x14ac:dyDescent="0.25">
      <c r="A113" s="1" t="s">
        <v>62</v>
      </c>
      <c r="B113" s="2" t="s">
        <v>22</v>
      </c>
      <c r="C113" s="2" t="s">
        <v>23</v>
      </c>
      <c r="D113" s="2" t="s">
        <v>32</v>
      </c>
      <c r="E113" s="2" t="s">
        <v>63</v>
      </c>
      <c r="F113" s="2" t="s">
        <v>83</v>
      </c>
      <c r="G113" s="3">
        <v>446.1</v>
      </c>
      <c r="I113" s="3"/>
      <c r="J113" s="3"/>
      <c r="K113" s="5">
        <f t="shared" si="16"/>
        <v>0</v>
      </c>
      <c r="L113" s="6"/>
      <c r="M113" s="7"/>
    </row>
    <row r="114" spans="1:13" s="4" customFormat="1" ht="13.95" customHeight="1" x14ac:dyDescent="0.25">
      <c r="A114" s="1" t="s">
        <v>95</v>
      </c>
      <c r="B114" s="2" t="s">
        <v>22</v>
      </c>
      <c r="C114" s="2" t="s">
        <v>23</v>
      </c>
      <c r="D114" s="2" t="s">
        <v>32</v>
      </c>
      <c r="E114" s="2" t="s">
        <v>96</v>
      </c>
      <c r="F114" s="2" t="s">
        <v>83</v>
      </c>
      <c r="G114" s="3">
        <v>585.30999999999995</v>
      </c>
      <c r="I114" s="3"/>
      <c r="J114" s="3"/>
      <c r="K114" s="5">
        <f t="shared" si="16"/>
        <v>0</v>
      </c>
      <c r="L114" s="6"/>
      <c r="M114" s="7"/>
    </row>
    <row r="115" spans="1:13" s="4" customFormat="1" ht="13.95" customHeight="1" x14ac:dyDescent="0.25">
      <c r="A115" s="1" t="s">
        <v>66</v>
      </c>
      <c r="B115" s="2" t="s">
        <v>22</v>
      </c>
      <c r="C115" s="2" t="s">
        <v>23</v>
      </c>
      <c r="D115" s="2" t="s">
        <v>32</v>
      </c>
      <c r="E115" s="2" t="s">
        <v>67</v>
      </c>
      <c r="F115" s="2" t="s">
        <v>83</v>
      </c>
      <c r="G115" s="3">
        <v>1043.74</v>
      </c>
      <c r="I115" s="3"/>
      <c r="J115" s="3"/>
      <c r="K115" s="5">
        <f t="shared" si="16"/>
        <v>0</v>
      </c>
      <c r="L115" s="6"/>
      <c r="M115" s="7"/>
    </row>
    <row r="116" spans="1:13" s="4" customFormat="1" ht="13.95" customHeight="1" x14ac:dyDescent="0.25">
      <c r="A116" s="1" t="s">
        <v>97</v>
      </c>
      <c r="B116" s="2" t="s">
        <v>22</v>
      </c>
      <c r="C116" s="2" t="s">
        <v>23</v>
      </c>
      <c r="D116" s="2" t="s">
        <v>32</v>
      </c>
      <c r="E116" s="2" t="s">
        <v>98</v>
      </c>
      <c r="F116" s="2" t="s">
        <v>83</v>
      </c>
      <c r="G116" s="3">
        <v>1356.07</v>
      </c>
      <c r="I116" s="3"/>
      <c r="J116" s="3"/>
      <c r="K116" s="5">
        <f t="shared" si="16"/>
        <v>0</v>
      </c>
      <c r="L116" s="6"/>
      <c r="M116" s="7"/>
    </row>
    <row r="117" spans="1:13" s="4" customFormat="1" ht="13.95" customHeight="1" x14ac:dyDescent="0.25">
      <c r="A117" s="1" t="s">
        <v>68</v>
      </c>
      <c r="B117" s="2" t="s">
        <v>22</v>
      </c>
      <c r="C117" s="2" t="s">
        <v>23</v>
      </c>
      <c r="D117" s="2" t="s">
        <v>32</v>
      </c>
      <c r="E117" s="2" t="s">
        <v>69</v>
      </c>
      <c r="F117" s="2" t="s">
        <v>83</v>
      </c>
      <c r="G117" s="3">
        <v>2.8</v>
      </c>
      <c r="I117" s="3"/>
      <c r="J117" s="3"/>
      <c r="K117" s="5">
        <f t="shared" si="16"/>
        <v>0</v>
      </c>
      <c r="L117" s="6"/>
      <c r="M117" s="7"/>
    </row>
    <row r="118" spans="1:13" s="4" customFormat="1" ht="13.95" customHeight="1" x14ac:dyDescent="0.25">
      <c r="A118" s="1" t="s">
        <v>99</v>
      </c>
      <c r="B118" s="2" t="s">
        <v>22</v>
      </c>
      <c r="C118" s="2" t="s">
        <v>23</v>
      </c>
      <c r="D118" s="2" t="s">
        <v>32</v>
      </c>
      <c r="E118" s="2" t="s">
        <v>100</v>
      </c>
      <c r="F118" s="2" t="s">
        <v>83</v>
      </c>
      <c r="G118" s="3">
        <v>11.68</v>
      </c>
      <c r="I118" s="3"/>
      <c r="J118" s="3"/>
      <c r="K118" s="5">
        <f t="shared" si="16"/>
        <v>0</v>
      </c>
      <c r="L118" s="6"/>
      <c r="M118" s="7"/>
    </row>
    <row r="119" spans="1:13" s="4" customFormat="1" ht="13.95" customHeight="1" x14ac:dyDescent="0.25">
      <c r="A119" s="1" t="s">
        <v>72</v>
      </c>
      <c r="B119" s="2" t="s">
        <v>22</v>
      </c>
      <c r="C119" s="2" t="s">
        <v>23</v>
      </c>
      <c r="D119" s="2" t="s">
        <v>32</v>
      </c>
      <c r="E119" s="2" t="s">
        <v>73</v>
      </c>
      <c r="F119" s="2" t="s">
        <v>83</v>
      </c>
      <c r="G119" s="3">
        <v>111.94</v>
      </c>
      <c r="I119" s="3"/>
      <c r="J119" s="3"/>
      <c r="K119" s="5">
        <f t="shared" si="16"/>
        <v>0</v>
      </c>
      <c r="L119" s="6"/>
      <c r="M119" s="7"/>
    </row>
    <row r="120" spans="1:13" s="4" customFormat="1" ht="13.95" customHeight="1" x14ac:dyDescent="0.25">
      <c r="A120" s="1" t="s">
        <v>101</v>
      </c>
      <c r="B120" s="2" t="s">
        <v>22</v>
      </c>
      <c r="C120" s="2" t="s">
        <v>23</v>
      </c>
      <c r="D120" s="2" t="s">
        <v>32</v>
      </c>
      <c r="E120" s="2" t="s">
        <v>102</v>
      </c>
      <c r="F120" s="2" t="s">
        <v>83</v>
      </c>
      <c r="G120" s="3">
        <v>145.26</v>
      </c>
      <c r="I120" s="3"/>
      <c r="J120" s="3"/>
      <c r="K120" s="5">
        <f t="shared" si="16"/>
        <v>0</v>
      </c>
      <c r="L120" s="6"/>
      <c r="M120" s="7"/>
    </row>
    <row r="121" spans="1:13" s="4" customFormat="1" ht="13.95" customHeight="1" x14ac:dyDescent="0.25">
      <c r="A121" s="1" t="s">
        <v>103</v>
      </c>
      <c r="B121" s="2" t="s">
        <v>22</v>
      </c>
      <c r="C121" s="2" t="s">
        <v>23</v>
      </c>
      <c r="D121" s="2" t="s">
        <v>32</v>
      </c>
      <c r="E121" s="2" t="s">
        <v>104</v>
      </c>
      <c r="F121" s="2" t="s">
        <v>83</v>
      </c>
      <c r="G121" s="3">
        <v>75</v>
      </c>
      <c r="I121" s="3"/>
      <c r="J121" s="3"/>
      <c r="K121" s="5">
        <f t="shared" si="16"/>
        <v>0</v>
      </c>
      <c r="L121" s="6"/>
      <c r="M121" s="7"/>
    </row>
    <row r="122" spans="1:13" s="4" customFormat="1" ht="13.95" customHeight="1" x14ac:dyDescent="0.25">
      <c r="A122" s="1" t="s">
        <v>76</v>
      </c>
      <c r="B122" s="2" t="s">
        <v>22</v>
      </c>
      <c r="C122" s="2" t="s">
        <v>23</v>
      </c>
      <c r="D122" s="2" t="s">
        <v>32</v>
      </c>
      <c r="E122" s="2" t="s">
        <v>77</v>
      </c>
      <c r="F122" s="2" t="s">
        <v>83</v>
      </c>
      <c r="G122" s="3">
        <v>2870.83</v>
      </c>
      <c r="I122" s="3"/>
      <c r="J122" s="3"/>
      <c r="K122" s="5">
        <f t="shared" si="16"/>
        <v>0</v>
      </c>
      <c r="L122" s="6"/>
      <c r="M122" s="7"/>
    </row>
    <row r="123" spans="1:13" s="4" customFormat="1" ht="13.95" customHeight="1" x14ac:dyDescent="0.25">
      <c r="A123" s="1" t="s">
        <v>78</v>
      </c>
      <c r="B123" s="2" t="s">
        <v>22</v>
      </c>
      <c r="C123" s="2" t="s">
        <v>23</v>
      </c>
      <c r="D123" s="2" t="s">
        <v>32</v>
      </c>
      <c r="E123" s="2" t="s">
        <v>79</v>
      </c>
      <c r="F123" s="2" t="s">
        <v>83</v>
      </c>
      <c r="G123" s="3">
        <v>34710.46</v>
      </c>
      <c r="I123" s="3"/>
      <c r="J123" s="3"/>
      <c r="K123" s="5">
        <f t="shared" si="16"/>
        <v>0</v>
      </c>
      <c r="L123" s="6"/>
      <c r="M123" s="7"/>
    </row>
    <row r="124" spans="1:13" s="4" customFormat="1" ht="13.95" customHeight="1" x14ac:dyDescent="0.25">
      <c r="A124" s="1" t="s">
        <v>105</v>
      </c>
      <c r="B124" s="2" t="s">
        <v>22</v>
      </c>
      <c r="C124" s="2" t="s">
        <v>23</v>
      </c>
      <c r="D124" s="2" t="s">
        <v>32</v>
      </c>
      <c r="E124" s="2" t="s">
        <v>106</v>
      </c>
      <c r="F124" s="2" t="s">
        <v>83</v>
      </c>
      <c r="G124" s="3">
        <v>400</v>
      </c>
      <c r="I124" s="3"/>
      <c r="J124" s="3"/>
      <c r="K124" s="5">
        <f t="shared" si="16"/>
        <v>0</v>
      </c>
      <c r="L124" s="6"/>
      <c r="M124" s="7"/>
    </row>
    <row r="125" spans="1:13" s="4" customFormat="1" ht="13.95" customHeight="1" x14ac:dyDescent="0.25">
      <c r="A125" s="1" t="s">
        <v>49</v>
      </c>
      <c r="B125" s="2" t="s">
        <v>22</v>
      </c>
      <c r="C125" s="2" t="s">
        <v>23</v>
      </c>
      <c r="D125" s="2" t="s">
        <v>32</v>
      </c>
      <c r="E125" s="2" t="s">
        <v>50</v>
      </c>
      <c r="F125" s="2" t="s">
        <v>83</v>
      </c>
      <c r="G125" s="3">
        <v>168.37</v>
      </c>
      <c r="I125" s="3"/>
      <c r="J125" s="3"/>
      <c r="K125" s="5">
        <f t="shared" si="16"/>
        <v>0</v>
      </c>
      <c r="L125" s="6"/>
      <c r="M125" s="7"/>
    </row>
    <row r="126" spans="1:13" s="4" customFormat="1" ht="13.95" customHeight="1" x14ac:dyDescent="0.25">
      <c r="A126" s="1" t="s">
        <v>107</v>
      </c>
      <c r="B126" s="2" t="s">
        <v>22</v>
      </c>
      <c r="C126" s="2" t="s">
        <v>23</v>
      </c>
      <c r="D126" s="2" t="s">
        <v>32</v>
      </c>
      <c r="E126" s="2" t="s">
        <v>108</v>
      </c>
      <c r="F126" s="2" t="s">
        <v>83</v>
      </c>
      <c r="G126" s="3">
        <v>6133.55</v>
      </c>
      <c r="I126" s="3"/>
      <c r="J126" s="3"/>
      <c r="K126" s="5">
        <f t="shared" si="16"/>
        <v>0</v>
      </c>
      <c r="L126" s="6"/>
      <c r="M126" s="7"/>
    </row>
    <row r="127" spans="1:13" s="4" customFormat="1" ht="13.95" customHeight="1" x14ac:dyDescent="0.25">
      <c r="A127" s="1" t="s">
        <v>51</v>
      </c>
      <c r="B127" s="2" t="s">
        <v>22</v>
      </c>
      <c r="C127" s="2" t="s">
        <v>23</v>
      </c>
      <c r="D127" s="2" t="s">
        <v>32</v>
      </c>
      <c r="E127" s="2" t="s">
        <v>52</v>
      </c>
      <c r="F127" s="2" t="s">
        <v>83</v>
      </c>
      <c r="G127" s="3">
        <v>8105.69</v>
      </c>
      <c r="I127" s="3"/>
      <c r="J127" s="3"/>
      <c r="K127" s="5">
        <f t="shared" si="16"/>
        <v>0</v>
      </c>
      <c r="L127" s="6"/>
      <c r="M127" s="7"/>
    </row>
    <row r="128" spans="1:13" s="4" customFormat="1" ht="13.95" customHeight="1" x14ac:dyDescent="0.25">
      <c r="A128" s="1" t="s">
        <v>109</v>
      </c>
      <c r="B128" s="2" t="s">
        <v>22</v>
      </c>
      <c r="C128" s="2" t="s">
        <v>23</v>
      </c>
      <c r="D128" s="2" t="s">
        <v>32</v>
      </c>
      <c r="E128" s="2" t="s">
        <v>110</v>
      </c>
      <c r="F128" s="2" t="s">
        <v>83</v>
      </c>
      <c r="G128" s="3">
        <v>2664</v>
      </c>
      <c r="I128" s="3"/>
      <c r="J128" s="3"/>
      <c r="K128" s="5">
        <f t="shared" si="16"/>
        <v>0</v>
      </c>
      <c r="L128" s="6"/>
      <c r="M128" s="7"/>
    </row>
    <row r="129" spans="1:13" s="4" customFormat="1" ht="13.95" customHeight="1" x14ac:dyDescent="0.25">
      <c r="A129" s="1" t="s">
        <v>88</v>
      </c>
      <c r="B129" s="2" t="s">
        <v>22</v>
      </c>
      <c r="C129" s="2" t="s">
        <v>23</v>
      </c>
      <c r="D129" s="2" t="s">
        <v>32</v>
      </c>
      <c r="E129" s="2" t="s">
        <v>81</v>
      </c>
      <c r="F129" s="2" t="s">
        <v>83</v>
      </c>
      <c r="G129" s="3">
        <v>865</v>
      </c>
      <c r="I129" s="3"/>
      <c r="J129" s="3"/>
      <c r="K129" s="5">
        <f t="shared" si="16"/>
        <v>0</v>
      </c>
      <c r="L129" s="6"/>
      <c r="M129" s="7"/>
    </row>
    <row r="130" spans="1:13" s="15" customFormat="1" ht="13.95" customHeight="1" x14ac:dyDescent="0.25">
      <c r="A130" s="9" t="s">
        <v>399</v>
      </c>
      <c r="B130" s="10"/>
      <c r="C130" s="10"/>
      <c r="D130" s="10"/>
      <c r="E130" s="10"/>
      <c r="F130" s="10"/>
      <c r="G130" s="11">
        <f>SUM(G109:G129)</f>
        <v>135767.94999999998</v>
      </c>
      <c r="H130" s="11">
        <f t="shared" ref="H130:K130" si="17">SUM(H109:H129)</f>
        <v>0</v>
      </c>
      <c r="I130" s="11">
        <f t="shared" si="17"/>
        <v>0</v>
      </c>
      <c r="J130" s="11">
        <f t="shared" si="17"/>
        <v>0</v>
      </c>
      <c r="K130" s="11">
        <f t="shared" si="17"/>
        <v>0</v>
      </c>
      <c r="L130" s="13"/>
      <c r="M130" s="14"/>
    </row>
    <row r="131" spans="1:13" s="4" customFormat="1" ht="13.95" customHeight="1" x14ac:dyDescent="0.25">
      <c r="A131" s="1"/>
      <c r="B131" s="2"/>
      <c r="C131" s="2"/>
      <c r="D131" s="2"/>
      <c r="E131" s="2"/>
      <c r="F131" s="2"/>
      <c r="G131" s="3"/>
      <c r="I131" s="3"/>
      <c r="J131" s="3"/>
      <c r="K131" s="3"/>
      <c r="L131" s="6"/>
      <c r="M131" s="7"/>
    </row>
    <row r="132" spans="1:13" s="4" customFormat="1" ht="13.95" customHeight="1" x14ac:dyDescent="0.25">
      <c r="A132" s="1" t="s">
        <v>56</v>
      </c>
      <c r="B132" s="2" t="s">
        <v>22</v>
      </c>
      <c r="C132" s="2" t="s">
        <v>23</v>
      </c>
      <c r="D132" s="2" t="s">
        <v>111</v>
      </c>
      <c r="E132" s="2" t="s">
        <v>57</v>
      </c>
      <c r="F132" s="2" t="s">
        <v>26</v>
      </c>
      <c r="G132" s="3">
        <v>1474.65</v>
      </c>
      <c r="I132" s="3"/>
      <c r="J132" s="3"/>
      <c r="K132" s="5">
        <f t="shared" ref="K132:K136" si="18">I132-J132</f>
        <v>0</v>
      </c>
      <c r="L132" s="6"/>
      <c r="M132" s="7"/>
    </row>
    <row r="133" spans="1:13" s="4" customFormat="1" ht="13.95" customHeight="1" x14ac:dyDescent="0.25">
      <c r="A133" s="1" t="s">
        <v>62</v>
      </c>
      <c r="B133" s="2" t="s">
        <v>22</v>
      </c>
      <c r="C133" s="2" t="s">
        <v>23</v>
      </c>
      <c r="D133" s="2" t="s">
        <v>111</v>
      </c>
      <c r="E133" s="2" t="s">
        <v>63</v>
      </c>
      <c r="F133" s="2" t="s">
        <v>26</v>
      </c>
      <c r="G133" s="3">
        <v>15.98</v>
      </c>
      <c r="I133" s="3"/>
      <c r="J133" s="3"/>
      <c r="K133" s="5">
        <f t="shared" si="18"/>
        <v>0</v>
      </c>
      <c r="L133" s="6"/>
      <c r="M133" s="7"/>
    </row>
    <row r="134" spans="1:13" s="4" customFormat="1" ht="13.95" customHeight="1" x14ac:dyDescent="0.25">
      <c r="A134" s="1" t="s">
        <v>66</v>
      </c>
      <c r="B134" s="2" t="s">
        <v>22</v>
      </c>
      <c r="C134" s="2" t="s">
        <v>23</v>
      </c>
      <c r="D134" s="2" t="s">
        <v>111</v>
      </c>
      <c r="E134" s="2" t="s">
        <v>67</v>
      </c>
      <c r="F134" s="2" t="s">
        <v>26</v>
      </c>
      <c r="G134" s="3">
        <v>49.48</v>
      </c>
      <c r="I134" s="3"/>
      <c r="J134" s="3"/>
      <c r="K134" s="5">
        <f t="shared" si="18"/>
        <v>0</v>
      </c>
      <c r="L134" s="6"/>
      <c r="M134" s="7"/>
    </row>
    <row r="135" spans="1:13" s="4" customFormat="1" ht="13.95" customHeight="1" x14ac:dyDescent="0.25">
      <c r="A135" s="1" t="s">
        <v>68</v>
      </c>
      <c r="B135" s="2" t="s">
        <v>22</v>
      </c>
      <c r="C135" s="2" t="s">
        <v>23</v>
      </c>
      <c r="D135" s="2" t="s">
        <v>111</v>
      </c>
      <c r="E135" s="2" t="s">
        <v>69</v>
      </c>
      <c r="F135" s="2" t="s">
        <v>26</v>
      </c>
      <c r="G135" s="3">
        <v>0.36</v>
      </c>
      <c r="I135" s="3"/>
      <c r="J135" s="3"/>
      <c r="K135" s="5">
        <f t="shared" si="18"/>
        <v>0</v>
      </c>
      <c r="L135" s="6"/>
      <c r="M135" s="7"/>
    </row>
    <row r="136" spans="1:13" s="4" customFormat="1" ht="13.95" customHeight="1" x14ac:dyDescent="0.25">
      <c r="A136" s="1" t="s">
        <v>72</v>
      </c>
      <c r="B136" s="2" t="s">
        <v>22</v>
      </c>
      <c r="C136" s="2" t="s">
        <v>23</v>
      </c>
      <c r="D136" s="2" t="s">
        <v>111</v>
      </c>
      <c r="E136" s="2" t="s">
        <v>73</v>
      </c>
      <c r="F136" s="2" t="s">
        <v>26</v>
      </c>
      <c r="G136" s="3">
        <v>5.31</v>
      </c>
      <c r="I136" s="3"/>
      <c r="J136" s="3"/>
      <c r="K136" s="5">
        <f t="shared" si="18"/>
        <v>0</v>
      </c>
      <c r="L136" s="6"/>
      <c r="M136" s="7"/>
    </row>
    <row r="137" spans="1:13" s="15" customFormat="1" ht="13.95" customHeight="1" x14ac:dyDescent="0.25">
      <c r="A137" s="9" t="s">
        <v>400</v>
      </c>
      <c r="B137" s="10"/>
      <c r="C137" s="10"/>
      <c r="D137" s="10"/>
      <c r="E137" s="10"/>
      <c r="F137" s="10"/>
      <c r="G137" s="11">
        <f>SUM(G132:G136)</f>
        <v>1545.78</v>
      </c>
      <c r="H137" s="11">
        <f t="shared" ref="H137:K137" si="19">SUM(H132:H136)</f>
        <v>0</v>
      </c>
      <c r="I137" s="11">
        <f t="shared" si="19"/>
        <v>0</v>
      </c>
      <c r="J137" s="11">
        <f t="shared" si="19"/>
        <v>0</v>
      </c>
      <c r="K137" s="11">
        <f t="shared" si="19"/>
        <v>0</v>
      </c>
      <c r="L137" s="13"/>
      <c r="M137" s="14"/>
    </row>
    <row r="138" spans="1:13" s="4" customFormat="1" ht="13.95" customHeight="1" x14ac:dyDescent="0.25">
      <c r="A138" s="1"/>
      <c r="B138" s="2"/>
      <c r="C138" s="2"/>
      <c r="D138" s="2"/>
      <c r="E138" s="2"/>
      <c r="F138" s="2"/>
      <c r="G138" s="3"/>
      <c r="I138" s="3"/>
      <c r="J138" s="3"/>
      <c r="K138" s="3"/>
      <c r="L138" s="6"/>
      <c r="M138" s="7"/>
    </row>
    <row r="139" spans="1:13" s="4" customFormat="1" ht="13.95" customHeight="1" x14ac:dyDescent="0.25">
      <c r="A139" s="1" t="s">
        <v>56</v>
      </c>
      <c r="B139" s="2" t="s">
        <v>22</v>
      </c>
      <c r="C139" s="2" t="s">
        <v>23</v>
      </c>
      <c r="D139" s="2" t="s">
        <v>111</v>
      </c>
      <c r="E139" s="2" t="s">
        <v>57</v>
      </c>
      <c r="F139" s="2" t="s">
        <v>39</v>
      </c>
      <c r="G139" s="3">
        <v>844.84</v>
      </c>
      <c r="I139" s="3"/>
      <c r="J139" s="3"/>
      <c r="K139" s="5">
        <f t="shared" ref="K139:K143" si="20">I139-J139</f>
        <v>0</v>
      </c>
      <c r="L139" s="6"/>
      <c r="M139" s="7"/>
    </row>
    <row r="140" spans="1:13" s="4" customFormat="1" ht="13.95" customHeight="1" x14ac:dyDescent="0.25">
      <c r="A140" s="1" t="s">
        <v>62</v>
      </c>
      <c r="B140" s="2" t="s">
        <v>22</v>
      </c>
      <c r="C140" s="2" t="s">
        <v>23</v>
      </c>
      <c r="D140" s="2" t="s">
        <v>111</v>
      </c>
      <c r="E140" s="2" t="s">
        <v>63</v>
      </c>
      <c r="F140" s="2" t="s">
        <v>39</v>
      </c>
      <c r="G140" s="3">
        <v>8.25</v>
      </c>
      <c r="I140" s="3"/>
      <c r="J140" s="3"/>
      <c r="K140" s="5">
        <f t="shared" si="20"/>
        <v>0</v>
      </c>
      <c r="L140" s="6"/>
      <c r="M140" s="7"/>
    </row>
    <row r="141" spans="1:13" s="4" customFormat="1" ht="13.95" customHeight="1" x14ac:dyDescent="0.25">
      <c r="A141" s="1" t="s">
        <v>66</v>
      </c>
      <c r="B141" s="2" t="s">
        <v>22</v>
      </c>
      <c r="C141" s="2" t="s">
        <v>23</v>
      </c>
      <c r="D141" s="2" t="s">
        <v>111</v>
      </c>
      <c r="E141" s="2" t="s">
        <v>67</v>
      </c>
      <c r="F141" s="2" t="s">
        <v>39</v>
      </c>
      <c r="G141" s="3">
        <v>28.31</v>
      </c>
      <c r="I141" s="3"/>
      <c r="J141" s="3"/>
      <c r="K141" s="5">
        <f t="shared" si="20"/>
        <v>0</v>
      </c>
      <c r="L141" s="6"/>
      <c r="M141" s="7"/>
    </row>
    <row r="142" spans="1:13" s="4" customFormat="1" ht="13.95" customHeight="1" x14ac:dyDescent="0.25">
      <c r="A142" s="1" t="s">
        <v>68</v>
      </c>
      <c r="B142" s="2" t="s">
        <v>22</v>
      </c>
      <c r="C142" s="2" t="s">
        <v>23</v>
      </c>
      <c r="D142" s="2" t="s">
        <v>111</v>
      </c>
      <c r="E142" s="2" t="s">
        <v>69</v>
      </c>
      <c r="F142" s="2" t="s">
        <v>39</v>
      </c>
      <c r="G142" s="3">
        <v>0.25</v>
      </c>
      <c r="I142" s="3"/>
      <c r="J142" s="3"/>
      <c r="K142" s="5">
        <f t="shared" si="20"/>
        <v>0</v>
      </c>
      <c r="L142" s="6"/>
      <c r="M142" s="7"/>
    </row>
    <row r="143" spans="1:13" s="4" customFormat="1" ht="13.95" customHeight="1" x14ac:dyDescent="0.25">
      <c r="A143" s="1" t="s">
        <v>72</v>
      </c>
      <c r="B143" s="2" t="s">
        <v>22</v>
      </c>
      <c r="C143" s="2" t="s">
        <v>23</v>
      </c>
      <c r="D143" s="2" t="s">
        <v>111</v>
      </c>
      <c r="E143" s="2" t="s">
        <v>73</v>
      </c>
      <c r="F143" s="2" t="s">
        <v>39</v>
      </c>
      <c r="G143" s="3">
        <v>3.04</v>
      </c>
      <c r="I143" s="3"/>
      <c r="J143" s="3"/>
      <c r="K143" s="5">
        <f t="shared" si="20"/>
        <v>0</v>
      </c>
      <c r="L143" s="6"/>
      <c r="M143" s="7"/>
    </row>
    <row r="144" spans="1:13" s="15" customFormat="1" ht="13.95" customHeight="1" x14ac:dyDescent="0.25">
      <c r="A144" s="9" t="s">
        <v>401</v>
      </c>
      <c r="B144" s="10"/>
      <c r="C144" s="10"/>
      <c r="D144" s="10"/>
      <c r="E144" s="10"/>
      <c r="F144" s="10"/>
      <c r="G144" s="11">
        <f>SUM(G139:G143)</f>
        <v>884.68999999999994</v>
      </c>
      <c r="H144" s="11">
        <f t="shared" ref="H144:K144" si="21">SUM(H139:H143)</f>
        <v>0</v>
      </c>
      <c r="I144" s="11">
        <f t="shared" si="21"/>
        <v>0</v>
      </c>
      <c r="J144" s="11">
        <f t="shared" si="21"/>
        <v>0</v>
      </c>
      <c r="K144" s="11">
        <f t="shared" si="21"/>
        <v>0</v>
      </c>
      <c r="L144" s="13"/>
      <c r="M144" s="14"/>
    </row>
    <row r="145" spans="1:13" s="4" customFormat="1" ht="13.95" customHeight="1" x14ac:dyDescent="0.25">
      <c r="A145" s="1"/>
      <c r="B145" s="2"/>
      <c r="C145" s="2"/>
      <c r="D145" s="2"/>
      <c r="E145" s="2"/>
      <c r="F145" s="2"/>
      <c r="G145" s="3"/>
      <c r="I145" s="3"/>
      <c r="J145" s="3"/>
      <c r="K145" s="3"/>
      <c r="L145" s="6"/>
      <c r="M145" s="7"/>
    </row>
    <row r="146" spans="1:13" s="4" customFormat="1" ht="13.95" customHeight="1" x14ac:dyDescent="0.25">
      <c r="A146" s="1" t="s">
        <v>56</v>
      </c>
      <c r="B146" s="2" t="s">
        <v>22</v>
      </c>
      <c r="C146" s="2" t="s">
        <v>23</v>
      </c>
      <c r="D146" s="2" t="s">
        <v>111</v>
      </c>
      <c r="E146" s="2" t="s">
        <v>57</v>
      </c>
      <c r="F146" s="2" t="s">
        <v>40</v>
      </c>
      <c r="G146" s="3">
        <v>574.65</v>
      </c>
      <c r="I146" s="3">
        <v>574.65</v>
      </c>
      <c r="J146" s="3">
        <v>0</v>
      </c>
      <c r="K146" s="5">
        <f t="shared" ref="K146:K152" si="22">I146-J146</f>
        <v>574.65</v>
      </c>
      <c r="L146" s="76" t="s">
        <v>112</v>
      </c>
      <c r="M146" s="7"/>
    </row>
    <row r="147" spans="1:13" s="4" customFormat="1" ht="13.95" customHeight="1" x14ac:dyDescent="0.25">
      <c r="A147" s="1" t="s">
        <v>62</v>
      </c>
      <c r="B147" s="2" t="s">
        <v>22</v>
      </c>
      <c r="C147" s="2" t="s">
        <v>23</v>
      </c>
      <c r="D147" s="2" t="s">
        <v>111</v>
      </c>
      <c r="E147" s="2" t="s">
        <v>63</v>
      </c>
      <c r="F147" s="2" t="s">
        <v>40</v>
      </c>
      <c r="G147" s="3">
        <v>5.4</v>
      </c>
      <c r="I147" s="3">
        <v>5.4</v>
      </c>
      <c r="J147" s="3">
        <v>0</v>
      </c>
      <c r="K147" s="5">
        <f t="shared" si="22"/>
        <v>5.4</v>
      </c>
      <c r="L147" s="77"/>
      <c r="M147" s="7"/>
    </row>
    <row r="148" spans="1:13" s="4" customFormat="1" ht="13.95" customHeight="1" x14ac:dyDescent="0.25">
      <c r="A148" s="1" t="s">
        <v>66</v>
      </c>
      <c r="B148" s="2" t="s">
        <v>22</v>
      </c>
      <c r="C148" s="2" t="s">
        <v>23</v>
      </c>
      <c r="D148" s="2" t="s">
        <v>111</v>
      </c>
      <c r="E148" s="2" t="s">
        <v>67</v>
      </c>
      <c r="F148" s="2" t="s">
        <v>40</v>
      </c>
      <c r="G148" s="3">
        <v>19.25</v>
      </c>
      <c r="I148" s="3">
        <v>19.25</v>
      </c>
      <c r="J148" s="3">
        <v>0</v>
      </c>
      <c r="K148" s="5">
        <f t="shared" si="22"/>
        <v>19.25</v>
      </c>
      <c r="L148" s="77"/>
      <c r="M148" s="7"/>
    </row>
    <row r="149" spans="1:13" s="4" customFormat="1" ht="13.95" customHeight="1" x14ac:dyDescent="0.25">
      <c r="A149" s="1" t="s">
        <v>68</v>
      </c>
      <c r="B149" s="2" t="s">
        <v>22</v>
      </c>
      <c r="C149" s="2" t="s">
        <v>23</v>
      </c>
      <c r="D149" s="2" t="s">
        <v>111</v>
      </c>
      <c r="E149" s="2" t="s">
        <v>69</v>
      </c>
      <c r="F149" s="2" t="s">
        <v>40</v>
      </c>
      <c r="G149" s="3">
        <v>0.13</v>
      </c>
      <c r="I149" s="3">
        <v>0.13</v>
      </c>
      <c r="J149" s="3">
        <v>0</v>
      </c>
      <c r="K149" s="5">
        <f t="shared" si="22"/>
        <v>0.13</v>
      </c>
      <c r="L149" s="77"/>
      <c r="M149" s="7"/>
    </row>
    <row r="150" spans="1:13" s="4" customFormat="1" ht="13.95" customHeight="1" x14ac:dyDescent="0.25">
      <c r="A150" s="1" t="s">
        <v>72</v>
      </c>
      <c r="B150" s="2" t="s">
        <v>22</v>
      </c>
      <c r="C150" s="2" t="s">
        <v>23</v>
      </c>
      <c r="D150" s="2" t="s">
        <v>111</v>
      </c>
      <c r="E150" s="2" t="s">
        <v>73</v>
      </c>
      <c r="F150" s="2" t="s">
        <v>40</v>
      </c>
      <c r="G150" s="3">
        <v>2.0499999999999998</v>
      </c>
      <c r="I150" s="3">
        <v>2.0499999999999998</v>
      </c>
      <c r="J150" s="3">
        <v>0</v>
      </c>
      <c r="K150" s="5">
        <f t="shared" si="22"/>
        <v>2.0499999999999998</v>
      </c>
      <c r="L150" s="78"/>
      <c r="M150" s="7"/>
    </row>
    <row r="151" spans="1:13" s="4" customFormat="1" ht="13.95" customHeight="1" x14ac:dyDescent="0.25">
      <c r="A151" s="1" t="s">
        <v>113</v>
      </c>
      <c r="B151" s="2" t="s">
        <v>22</v>
      </c>
      <c r="C151" s="2" t="s">
        <v>23</v>
      </c>
      <c r="D151" s="2" t="s">
        <v>111</v>
      </c>
      <c r="E151" s="2" t="s">
        <v>114</v>
      </c>
      <c r="F151" s="2" t="s">
        <v>40</v>
      </c>
      <c r="G151" s="3">
        <v>0</v>
      </c>
      <c r="I151" s="3">
        <v>0</v>
      </c>
      <c r="J151" s="3">
        <v>0</v>
      </c>
      <c r="K151" s="5">
        <f t="shared" si="22"/>
        <v>0</v>
      </c>
      <c r="L151" s="6"/>
      <c r="M151" s="7"/>
    </row>
    <row r="152" spans="1:13" s="4" customFormat="1" ht="13.95" customHeight="1" x14ac:dyDescent="0.25">
      <c r="A152" s="1" t="s">
        <v>51</v>
      </c>
      <c r="B152" s="2" t="s">
        <v>22</v>
      </c>
      <c r="C152" s="2" t="s">
        <v>23</v>
      </c>
      <c r="D152" s="2" t="s">
        <v>111</v>
      </c>
      <c r="E152" s="2" t="s">
        <v>52</v>
      </c>
      <c r="F152" s="2" t="s">
        <v>40</v>
      </c>
      <c r="G152" s="3">
        <v>0</v>
      </c>
      <c r="I152" s="3">
        <v>0</v>
      </c>
      <c r="J152" s="3">
        <v>0</v>
      </c>
      <c r="K152" s="5">
        <f t="shared" si="22"/>
        <v>0</v>
      </c>
      <c r="L152" s="6"/>
      <c r="M152" s="7"/>
    </row>
    <row r="153" spans="1:13" s="15" customFormat="1" ht="13.95" customHeight="1" x14ac:dyDescent="0.25">
      <c r="A153" s="9" t="s">
        <v>402</v>
      </c>
      <c r="B153" s="10"/>
      <c r="C153" s="10"/>
      <c r="D153" s="10"/>
      <c r="E153" s="10"/>
      <c r="F153" s="10"/>
      <c r="G153" s="11">
        <f>SUM(G146:G152)</f>
        <v>601.4799999999999</v>
      </c>
      <c r="H153" s="11">
        <f t="shared" ref="H153:K153" si="23">SUM(H146:H152)</f>
        <v>0</v>
      </c>
      <c r="I153" s="11">
        <f t="shared" si="23"/>
        <v>601.4799999999999</v>
      </c>
      <c r="J153" s="11">
        <f t="shared" si="23"/>
        <v>0</v>
      </c>
      <c r="K153" s="11">
        <f t="shared" si="23"/>
        <v>601.4799999999999</v>
      </c>
      <c r="L153" s="13"/>
      <c r="M153" s="14"/>
    </row>
    <row r="154" spans="1:13" s="4" customFormat="1" ht="13.95" customHeight="1" x14ac:dyDescent="0.25">
      <c r="A154" s="1"/>
      <c r="B154" s="2"/>
      <c r="C154" s="2"/>
      <c r="D154" s="2"/>
      <c r="E154" s="2"/>
      <c r="F154" s="2"/>
      <c r="G154" s="3"/>
      <c r="I154" s="3"/>
      <c r="J154" s="3"/>
      <c r="K154" s="3"/>
      <c r="L154" s="6"/>
      <c r="M154" s="7"/>
    </row>
    <row r="155" spans="1:13" s="4" customFormat="1" ht="13.95" customHeight="1" x14ac:dyDescent="0.25">
      <c r="A155" s="1" t="s">
        <v>56</v>
      </c>
      <c r="B155" s="2" t="s">
        <v>22</v>
      </c>
      <c r="C155" s="2" t="s">
        <v>23</v>
      </c>
      <c r="D155" s="2" t="s">
        <v>111</v>
      </c>
      <c r="E155" s="2" t="s">
        <v>57</v>
      </c>
      <c r="F155" s="2" t="s">
        <v>42</v>
      </c>
      <c r="G155" s="3">
        <v>817.4</v>
      </c>
      <c r="I155" s="3"/>
      <c r="J155" s="3"/>
      <c r="K155" s="5">
        <f t="shared" ref="K155:K160" si="24">I155-J155</f>
        <v>0</v>
      </c>
      <c r="L155" s="6"/>
      <c r="M155" s="7"/>
    </row>
    <row r="156" spans="1:13" s="4" customFormat="1" ht="13.95" customHeight="1" x14ac:dyDescent="0.25">
      <c r="A156" s="1" t="s">
        <v>62</v>
      </c>
      <c r="B156" s="2" t="s">
        <v>22</v>
      </c>
      <c r="C156" s="2" t="s">
        <v>23</v>
      </c>
      <c r="D156" s="2" t="s">
        <v>111</v>
      </c>
      <c r="E156" s="2" t="s">
        <v>63</v>
      </c>
      <c r="F156" s="2" t="s">
        <v>42</v>
      </c>
      <c r="G156" s="3">
        <v>7.04</v>
      </c>
      <c r="I156" s="3"/>
      <c r="J156" s="3"/>
      <c r="K156" s="5">
        <f t="shared" si="24"/>
        <v>0</v>
      </c>
      <c r="L156" s="6"/>
      <c r="M156" s="7"/>
    </row>
    <row r="157" spans="1:13" s="4" customFormat="1" ht="13.95" customHeight="1" x14ac:dyDescent="0.25">
      <c r="A157" s="1" t="s">
        <v>66</v>
      </c>
      <c r="B157" s="2" t="s">
        <v>22</v>
      </c>
      <c r="C157" s="2" t="s">
        <v>23</v>
      </c>
      <c r="D157" s="2" t="s">
        <v>111</v>
      </c>
      <c r="E157" s="2" t="s">
        <v>67</v>
      </c>
      <c r="F157" s="2" t="s">
        <v>42</v>
      </c>
      <c r="G157" s="3">
        <v>27.36</v>
      </c>
      <c r="I157" s="3"/>
      <c r="J157" s="3"/>
      <c r="K157" s="5">
        <f t="shared" si="24"/>
        <v>0</v>
      </c>
      <c r="L157" s="6"/>
      <c r="M157" s="7"/>
    </row>
    <row r="158" spans="1:13" s="4" customFormat="1" ht="13.95" customHeight="1" x14ac:dyDescent="0.25">
      <c r="A158" s="1" t="s">
        <v>68</v>
      </c>
      <c r="B158" s="2" t="s">
        <v>22</v>
      </c>
      <c r="C158" s="2" t="s">
        <v>23</v>
      </c>
      <c r="D158" s="2" t="s">
        <v>111</v>
      </c>
      <c r="E158" s="2" t="s">
        <v>69</v>
      </c>
      <c r="F158" s="2" t="s">
        <v>42</v>
      </c>
      <c r="G158" s="3">
        <v>0.28999999999999998</v>
      </c>
      <c r="I158" s="3"/>
      <c r="J158" s="3"/>
      <c r="K158" s="5">
        <f t="shared" si="24"/>
        <v>0</v>
      </c>
      <c r="L158" s="6"/>
      <c r="M158" s="7"/>
    </row>
    <row r="159" spans="1:13" s="4" customFormat="1" ht="13.95" customHeight="1" x14ac:dyDescent="0.25">
      <c r="A159" s="1" t="s">
        <v>72</v>
      </c>
      <c r="B159" s="2" t="s">
        <v>22</v>
      </c>
      <c r="C159" s="2" t="s">
        <v>23</v>
      </c>
      <c r="D159" s="2" t="s">
        <v>111</v>
      </c>
      <c r="E159" s="2" t="s">
        <v>73</v>
      </c>
      <c r="F159" s="2" t="s">
        <v>42</v>
      </c>
      <c r="G159" s="3">
        <v>2.92</v>
      </c>
      <c r="I159" s="3"/>
      <c r="J159" s="3"/>
      <c r="K159" s="5">
        <f t="shared" si="24"/>
        <v>0</v>
      </c>
      <c r="L159" s="6"/>
      <c r="M159" s="7"/>
    </row>
    <row r="160" spans="1:13" s="4" customFormat="1" ht="13.95" customHeight="1" x14ac:dyDescent="0.25">
      <c r="A160" s="1" t="s">
        <v>51</v>
      </c>
      <c r="B160" s="2" t="s">
        <v>22</v>
      </c>
      <c r="C160" s="2" t="s">
        <v>23</v>
      </c>
      <c r="D160" s="2" t="s">
        <v>111</v>
      </c>
      <c r="E160" s="2" t="s">
        <v>52</v>
      </c>
      <c r="F160" s="2" t="s">
        <v>42</v>
      </c>
      <c r="G160" s="3">
        <v>262.89999999999998</v>
      </c>
      <c r="I160" s="3"/>
      <c r="J160" s="3"/>
      <c r="K160" s="5">
        <f t="shared" si="24"/>
        <v>0</v>
      </c>
      <c r="L160" s="6"/>
      <c r="M160" s="7"/>
    </row>
    <row r="161" spans="1:13" s="15" customFormat="1" ht="13.95" customHeight="1" x14ac:dyDescent="0.25">
      <c r="A161" s="9" t="s">
        <v>403</v>
      </c>
      <c r="B161" s="10"/>
      <c r="C161" s="10"/>
      <c r="D161" s="10"/>
      <c r="E161" s="10"/>
      <c r="F161" s="10"/>
      <c r="G161" s="11">
        <f>SUM(G155:G160)</f>
        <v>1117.9099999999999</v>
      </c>
      <c r="H161" s="11">
        <f t="shared" ref="H161:K161" si="25">SUM(H155:H160)</f>
        <v>0</v>
      </c>
      <c r="I161" s="11">
        <f t="shared" si="25"/>
        <v>0</v>
      </c>
      <c r="J161" s="11">
        <f t="shared" si="25"/>
        <v>0</v>
      </c>
      <c r="K161" s="11">
        <f t="shared" si="25"/>
        <v>0</v>
      </c>
      <c r="L161" s="13"/>
      <c r="M161" s="14"/>
    </row>
    <row r="162" spans="1:13" s="4" customFormat="1" ht="13.95" customHeight="1" x14ac:dyDescent="0.25">
      <c r="A162" s="1"/>
      <c r="B162" s="2"/>
      <c r="C162" s="2"/>
      <c r="D162" s="2"/>
      <c r="E162" s="2"/>
      <c r="F162" s="2"/>
      <c r="G162" s="3"/>
      <c r="I162" s="3"/>
      <c r="J162" s="3"/>
      <c r="K162" s="3"/>
      <c r="L162" s="6"/>
      <c r="M162" s="7"/>
    </row>
    <row r="163" spans="1:13" s="4" customFormat="1" ht="13.95" customHeight="1" x14ac:dyDescent="0.25">
      <c r="A163" s="1" t="s">
        <v>56</v>
      </c>
      <c r="B163" s="2" t="s">
        <v>22</v>
      </c>
      <c r="C163" s="2" t="s">
        <v>23</v>
      </c>
      <c r="D163" s="2" t="s">
        <v>111</v>
      </c>
      <c r="E163" s="2" t="s">
        <v>57</v>
      </c>
      <c r="F163" s="2" t="s">
        <v>45</v>
      </c>
      <c r="G163" s="3">
        <v>1508.98</v>
      </c>
      <c r="I163" s="3"/>
      <c r="J163" s="3"/>
      <c r="K163" s="5">
        <f t="shared" ref="K163:K169" si="26">I163-J163</f>
        <v>0</v>
      </c>
      <c r="L163" s="6"/>
      <c r="M163" s="7"/>
    </row>
    <row r="164" spans="1:13" s="4" customFormat="1" ht="13.95" customHeight="1" x14ac:dyDescent="0.25">
      <c r="A164" s="1" t="s">
        <v>62</v>
      </c>
      <c r="B164" s="2" t="s">
        <v>22</v>
      </c>
      <c r="C164" s="2" t="s">
        <v>23</v>
      </c>
      <c r="D164" s="2" t="s">
        <v>111</v>
      </c>
      <c r="E164" s="2" t="s">
        <v>63</v>
      </c>
      <c r="F164" s="2" t="s">
        <v>45</v>
      </c>
      <c r="G164" s="3">
        <v>16.62</v>
      </c>
      <c r="I164" s="3"/>
      <c r="J164" s="3"/>
      <c r="K164" s="5">
        <f t="shared" si="26"/>
        <v>0</v>
      </c>
      <c r="L164" s="6"/>
      <c r="M164" s="7"/>
    </row>
    <row r="165" spans="1:13" s="4" customFormat="1" ht="13.95" customHeight="1" x14ac:dyDescent="0.25">
      <c r="A165" s="1" t="s">
        <v>66</v>
      </c>
      <c r="B165" s="2" t="s">
        <v>22</v>
      </c>
      <c r="C165" s="2" t="s">
        <v>23</v>
      </c>
      <c r="D165" s="2" t="s">
        <v>111</v>
      </c>
      <c r="E165" s="2" t="s">
        <v>67</v>
      </c>
      <c r="F165" s="2" t="s">
        <v>45</v>
      </c>
      <c r="G165" s="3">
        <v>50.62</v>
      </c>
      <c r="I165" s="3"/>
      <c r="J165" s="3"/>
      <c r="K165" s="5">
        <f t="shared" si="26"/>
        <v>0</v>
      </c>
      <c r="L165" s="6"/>
      <c r="M165" s="7"/>
    </row>
    <row r="166" spans="1:13" s="4" customFormat="1" ht="13.95" customHeight="1" x14ac:dyDescent="0.25">
      <c r="A166" s="1" t="s">
        <v>68</v>
      </c>
      <c r="B166" s="2" t="s">
        <v>22</v>
      </c>
      <c r="C166" s="2" t="s">
        <v>23</v>
      </c>
      <c r="D166" s="2" t="s">
        <v>111</v>
      </c>
      <c r="E166" s="2" t="s">
        <v>69</v>
      </c>
      <c r="F166" s="2" t="s">
        <v>45</v>
      </c>
      <c r="G166" s="3">
        <v>0.35</v>
      </c>
      <c r="I166" s="3"/>
      <c r="J166" s="3"/>
      <c r="K166" s="5">
        <f t="shared" si="26"/>
        <v>0</v>
      </c>
      <c r="L166" s="6"/>
      <c r="M166" s="7"/>
    </row>
    <row r="167" spans="1:13" s="4" customFormat="1" ht="13.95" customHeight="1" x14ac:dyDescent="0.25">
      <c r="A167" s="1" t="s">
        <v>72</v>
      </c>
      <c r="B167" s="2" t="s">
        <v>22</v>
      </c>
      <c r="C167" s="2" t="s">
        <v>23</v>
      </c>
      <c r="D167" s="2" t="s">
        <v>111</v>
      </c>
      <c r="E167" s="2" t="s">
        <v>73</v>
      </c>
      <c r="F167" s="2" t="s">
        <v>45</v>
      </c>
      <c r="G167" s="3">
        <v>5.42</v>
      </c>
      <c r="I167" s="3"/>
      <c r="J167" s="3"/>
      <c r="K167" s="5">
        <f t="shared" si="26"/>
        <v>0</v>
      </c>
      <c r="L167" s="6"/>
      <c r="M167" s="7"/>
    </row>
    <row r="168" spans="1:13" s="4" customFormat="1" ht="13.95" customHeight="1" x14ac:dyDescent="0.25">
      <c r="A168" s="1" t="s">
        <v>43</v>
      </c>
      <c r="B168" s="2" t="s">
        <v>22</v>
      </c>
      <c r="C168" s="2" t="s">
        <v>23</v>
      </c>
      <c r="D168" s="2" t="s">
        <v>111</v>
      </c>
      <c r="E168" s="2" t="s">
        <v>44</v>
      </c>
      <c r="F168" s="2" t="s">
        <v>45</v>
      </c>
      <c r="G168" s="3">
        <v>0</v>
      </c>
      <c r="I168" s="3"/>
      <c r="J168" s="3"/>
      <c r="K168" s="5">
        <f t="shared" si="26"/>
        <v>0</v>
      </c>
      <c r="L168" s="6"/>
      <c r="M168" s="7"/>
    </row>
    <row r="169" spans="1:13" s="4" customFormat="1" ht="13.95" customHeight="1" x14ac:dyDescent="0.25">
      <c r="A169" s="1" t="s">
        <v>51</v>
      </c>
      <c r="B169" s="2" t="s">
        <v>22</v>
      </c>
      <c r="C169" s="2" t="s">
        <v>23</v>
      </c>
      <c r="D169" s="2" t="s">
        <v>111</v>
      </c>
      <c r="E169" s="2" t="s">
        <v>52</v>
      </c>
      <c r="F169" s="2" t="s">
        <v>45</v>
      </c>
      <c r="G169" s="3">
        <v>140.63</v>
      </c>
      <c r="I169" s="3"/>
      <c r="J169" s="3"/>
      <c r="K169" s="5">
        <f t="shared" si="26"/>
        <v>0</v>
      </c>
      <c r="L169" s="6"/>
      <c r="M169" s="7"/>
    </row>
    <row r="170" spans="1:13" s="15" customFormat="1" ht="13.95" customHeight="1" x14ac:dyDescent="0.25">
      <c r="A170" s="9" t="s">
        <v>404</v>
      </c>
      <c r="B170" s="10"/>
      <c r="C170" s="10"/>
      <c r="D170" s="10"/>
      <c r="E170" s="10"/>
      <c r="F170" s="10"/>
      <c r="G170" s="11">
        <f>SUM(G163:G169)</f>
        <v>1722.62</v>
      </c>
      <c r="H170" s="11">
        <f t="shared" ref="H170:K170" si="27">SUM(H163:H169)</f>
        <v>0</v>
      </c>
      <c r="I170" s="11">
        <f t="shared" si="27"/>
        <v>0</v>
      </c>
      <c r="J170" s="11">
        <f t="shared" si="27"/>
        <v>0</v>
      </c>
      <c r="K170" s="11">
        <f t="shared" si="27"/>
        <v>0</v>
      </c>
      <c r="L170" s="13"/>
      <c r="M170" s="14"/>
    </row>
    <row r="171" spans="1:13" s="4" customFormat="1" ht="13.95" customHeight="1" x14ac:dyDescent="0.25">
      <c r="A171" s="1"/>
      <c r="B171" s="2"/>
      <c r="C171" s="2"/>
      <c r="D171" s="2"/>
      <c r="E171" s="2"/>
      <c r="F171" s="2"/>
      <c r="G171" s="3"/>
      <c r="I171" s="3"/>
      <c r="J171" s="3"/>
      <c r="K171" s="3"/>
      <c r="L171" s="6"/>
      <c r="M171" s="7"/>
    </row>
    <row r="172" spans="1:13" s="4" customFormat="1" ht="13.95" customHeight="1" x14ac:dyDescent="0.25">
      <c r="A172" s="1" t="s">
        <v>56</v>
      </c>
      <c r="B172" s="2" t="s">
        <v>22</v>
      </c>
      <c r="C172" s="2" t="s">
        <v>23</v>
      </c>
      <c r="D172" s="2" t="s">
        <v>111</v>
      </c>
      <c r="E172" s="2" t="s">
        <v>57</v>
      </c>
      <c r="F172" s="2" t="s">
        <v>46</v>
      </c>
      <c r="G172" s="3">
        <v>1453.26</v>
      </c>
      <c r="I172" s="3"/>
      <c r="J172" s="3"/>
      <c r="K172" s="5">
        <f t="shared" ref="K172:K177" si="28">I172-J172</f>
        <v>0</v>
      </c>
      <c r="L172" s="6"/>
      <c r="M172" s="7"/>
    </row>
    <row r="173" spans="1:13" s="4" customFormat="1" ht="13.95" customHeight="1" x14ac:dyDescent="0.25">
      <c r="A173" s="1" t="s">
        <v>62</v>
      </c>
      <c r="B173" s="2" t="s">
        <v>22</v>
      </c>
      <c r="C173" s="2" t="s">
        <v>23</v>
      </c>
      <c r="D173" s="2" t="s">
        <v>111</v>
      </c>
      <c r="E173" s="2" t="s">
        <v>63</v>
      </c>
      <c r="F173" s="2" t="s">
        <v>46</v>
      </c>
      <c r="G173" s="3">
        <v>12.17</v>
      </c>
      <c r="I173" s="3"/>
      <c r="J173" s="3"/>
      <c r="K173" s="5">
        <f t="shared" si="28"/>
        <v>0</v>
      </c>
      <c r="L173" s="6"/>
      <c r="M173" s="7"/>
    </row>
    <row r="174" spans="1:13" s="4" customFormat="1" ht="13.95" customHeight="1" x14ac:dyDescent="0.25">
      <c r="A174" s="1" t="s">
        <v>66</v>
      </c>
      <c r="B174" s="2" t="s">
        <v>22</v>
      </c>
      <c r="C174" s="2" t="s">
        <v>23</v>
      </c>
      <c r="D174" s="2" t="s">
        <v>111</v>
      </c>
      <c r="E174" s="2" t="s">
        <v>67</v>
      </c>
      <c r="F174" s="2" t="s">
        <v>46</v>
      </c>
      <c r="G174" s="3">
        <v>48.76</v>
      </c>
      <c r="I174" s="3"/>
      <c r="J174" s="3"/>
      <c r="K174" s="5">
        <f t="shared" si="28"/>
        <v>0</v>
      </c>
      <c r="L174" s="6"/>
      <c r="M174" s="7"/>
    </row>
    <row r="175" spans="1:13" s="4" customFormat="1" ht="13.95" customHeight="1" x14ac:dyDescent="0.25">
      <c r="A175" s="1" t="s">
        <v>115</v>
      </c>
      <c r="B175" s="2" t="s">
        <v>22</v>
      </c>
      <c r="C175" s="2" t="s">
        <v>23</v>
      </c>
      <c r="D175" s="2" t="s">
        <v>111</v>
      </c>
      <c r="E175" s="2" t="s">
        <v>116</v>
      </c>
      <c r="F175" s="2" t="s">
        <v>46</v>
      </c>
      <c r="G175" s="3">
        <v>0</v>
      </c>
      <c r="I175" s="3"/>
      <c r="J175" s="3"/>
      <c r="K175" s="5">
        <f t="shared" si="28"/>
        <v>0</v>
      </c>
      <c r="L175" s="6"/>
      <c r="M175" s="7"/>
    </row>
    <row r="176" spans="1:13" s="4" customFormat="1" ht="13.95" customHeight="1" x14ac:dyDescent="0.25">
      <c r="A176" s="1" t="s">
        <v>68</v>
      </c>
      <c r="B176" s="2" t="s">
        <v>22</v>
      </c>
      <c r="C176" s="2" t="s">
        <v>23</v>
      </c>
      <c r="D176" s="2" t="s">
        <v>111</v>
      </c>
      <c r="E176" s="2" t="s">
        <v>69</v>
      </c>
      <c r="F176" s="2" t="s">
        <v>46</v>
      </c>
      <c r="G176" s="3">
        <v>0.79</v>
      </c>
      <c r="I176" s="3"/>
      <c r="J176" s="3"/>
      <c r="K176" s="5">
        <f t="shared" si="28"/>
        <v>0</v>
      </c>
      <c r="L176" s="6"/>
      <c r="M176" s="7"/>
    </row>
    <row r="177" spans="1:13" s="4" customFormat="1" ht="13.95" customHeight="1" x14ac:dyDescent="0.25">
      <c r="A177" s="1" t="s">
        <v>72</v>
      </c>
      <c r="B177" s="2" t="s">
        <v>22</v>
      </c>
      <c r="C177" s="2" t="s">
        <v>23</v>
      </c>
      <c r="D177" s="2" t="s">
        <v>111</v>
      </c>
      <c r="E177" s="2" t="s">
        <v>73</v>
      </c>
      <c r="F177" s="2" t="s">
        <v>46</v>
      </c>
      <c r="G177" s="3">
        <v>5.23</v>
      </c>
      <c r="I177" s="3"/>
      <c r="J177" s="3"/>
      <c r="K177" s="5">
        <f t="shared" si="28"/>
        <v>0</v>
      </c>
      <c r="L177" s="6"/>
      <c r="M177" s="7"/>
    </row>
    <row r="178" spans="1:13" s="15" customFormat="1" ht="13.95" customHeight="1" x14ac:dyDescent="0.25">
      <c r="A178" s="9" t="s">
        <v>405</v>
      </c>
      <c r="B178" s="10"/>
      <c r="C178" s="10"/>
      <c r="D178" s="10"/>
      <c r="E178" s="10"/>
      <c r="F178" s="10"/>
      <c r="G178" s="11">
        <f>SUM(G172:G177)</f>
        <v>1520.21</v>
      </c>
      <c r="H178" s="11">
        <f t="shared" ref="H178:K178" si="29">SUM(H172:H177)</f>
        <v>0</v>
      </c>
      <c r="I178" s="11">
        <f t="shared" si="29"/>
        <v>0</v>
      </c>
      <c r="J178" s="11">
        <f t="shared" si="29"/>
        <v>0</v>
      </c>
      <c r="K178" s="11">
        <f t="shared" si="29"/>
        <v>0</v>
      </c>
      <c r="L178" s="13"/>
      <c r="M178" s="14"/>
    </row>
    <row r="179" spans="1:13" s="4" customFormat="1" ht="13.95" customHeight="1" x14ac:dyDescent="0.25">
      <c r="A179" s="1"/>
      <c r="B179" s="2"/>
      <c r="C179" s="2"/>
      <c r="D179" s="2"/>
      <c r="E179" s="2"/>
      <c r="F179" s="2"/>
      <c r="G179" s="3"/>
      <c r="I179" s="3"/>
      <c r="J179" s="3"/>
      <c r="K179" s="3"/>
      <c r="L179" s="6"/>
      <c r="M179" s="7"/>
    </row>
    <row r="180" spans="1:13" s="4" customFormat="1" ht="13.95" customHeight="1" x14ac:dyDescent="0.25">
      <c r="A180" s="1" t="s">
        <v>56</v>
      </c>
      <c r="B180" s="2" t="s">
        <v>22</v>
      </c>
      <c r="C180" s="2" t="s">
        <v>23</v>
      </c>
      <c r="D180" s="2" t="s">
        <v>111</v>
      </c>
      <c r="E180" s="2" t="s">
        <v>57</v>
      </c>
      <c r="F180" s="2" t="s">
        <v>53</v>
      </c>
      <c r="G180" s="3">
        <v>3314.99</v>
      </c>
      <c r="I180" s="3"/>
      <c r="J180" s="3"/>
      <c r="K180" s="5">
        <f t="shared" ref="K180:K186" si="30">I180-J180</f>
        <v>0</v>
      </c>
      <c r="L180" s="6"/>
      <c r="M180" s="7"/>
    </row>
    <row r="181" spans="1:13" s="4" customFormat="1" ht="13.95" customHeight="1" x14ac:dyDescent="0.25">
      <c r="A181" s="1" t="s">
        <v>62</v>
      </c>
      <c r="B181" s="2" t="s">
        <v>22</v>
      </c>
      <c r="C181" s="2" t="s">
        <v>23</v>
      </c>
      <c r="D181" s="2" t="s">
        <v>111</v>
      </c>
      <c r="E181" s="2" t="s">
        <v>63</v>
      </c>
      <c r="F181" s="2" t="s">
        <v>53</v>
      </c>
      <c r="G181" s="3">
        <v>32.049999999999997</v>
      </c>
      <c r="I181" s="3"/>
      <c r="J181" s="3"/>
      <c r="K181" s="5">
        <f t="shared" si="30"/>
        <v>0</v>
      </c>
      <c r="L181" s="6"/>
      <c r="M181" s="7"/>
    </row>
    <row r="182" spans="1:13" s="4" customFormat="1" ht="13.95" customHeight="1" x14ac:dyDescent="0.25">
      <c r="A182" s="1" t="s">
        <v>66</v>
      </c>
      <c r="B182" s="2" t="s">
        <v>22</v>
      </c>
      <c r="C182" s="2" t="s">
        <v>23</v>
      </c>
      <c r="D182" s="2" t="s">
        <v>111</v>
      </c>
      <c r="E182" s="2" t="s">
        <v>67</v>
      </c>
      <c r="F182" s="2" t="s">
        <v>53</v>
      </c>
      <c r="G182" s="3">
        <v>111.28</v>
      </c>
      <c r="I182" s="3"/>
      <c r="J182" s="3"/>
      <c r="K182" s="5">
        <f t="shared" si="30"/>
        <v>0</v>
      </c>
      <c r="L182" s="6"/>
      <c r="M182" s="7"/>
    </row>
    <row r="183" spans="1:13" s="4" customFormat="1" ht="13.95" customHeight="1" x14ac:dyDescent="0.25">
      <c r="A183" s="1" t="s">
        <v>115</v>
      </c>
      <c r="B183" s="2" t="s">
        <v>22</v>
      </c>
      <c r="C183" s="2" t="s">
        <v>23</v>
      </c>
      <c r="D183" s="2" t="s">
        <v>111</v>
      </c>
      <c r="E183" s="2" t="s">
        <v>116</v>
      </c>
      <c r="F183" s="2" t="s">
        <v>53</v>
      </c>
      <c r="G183" s="3">
        <v>4976.67</v>
      </c>
      <c r="I183" s="3"/>
      <c r="J183" s="3"/>
      <c r="K183" s="5">
        <f t="shared" si="30"/>
        <v>0</v>
      </c>
      <c r="L183" s="6"/>
      <c r="M183" s="7"/>
    </row>
    <row r="184" spans="1:13" s="4" customFormat="1" ht="13.95" customHeight="1" x14ac:dyDescent="0.25">
      <c r="A184" s="1" t="s">
        <v>68</v>
      </c>
      <c r="B184" s="2" t="s">
        <v>22</v>
      </c>
      <c r="C184" s="2" t="s">
        <v>23</v>
      </c>
      <c r="D184" s="2" t="s">
        <v>111</v>
      </c>
      <c r="E184" s="2" t="s">
        <v>69</v>
      </c>
      <c r="F184" s="2" t="s">
        <v>53</v>
      </c>
      <c r="G184" s="3">
        <v>0.44</v>
      </c>
      <c r="I184" s="3"/>
      <c r="J184" s="3"/>
      <c r="K184" s="5">
        <f t="shared" si="30"/>
        <v>0</v>
      </c>
      <c r="L184" s="6"/>
      <c r="M184" s="7"/>
    </row>
    <row r="185" spans="1:13" s="4" customFormat="1" ht="13.95" customHeight="1" x14ac:dyDescent="0.25">
      <c r="A185" s="1" t="s">
        <v>72</v>
      </c>
      <c r="B185" s="2" t="s">
        <v>22</v>
      </c>
      <c r="C185" s="2" t="s">
        <v>23</v>
      </c>
      <c r="D185" s="2" t="s">
        <v>111</v>
      </c>
      <c r="E185" s="2" t="s">
        <v>73</v>
      </c>
      <c r="F185" s="2" t="s">
        <v>53</v>
      </c>
      <c r="G185" s="3">
        <v>11.92</v>
      </c>
      <c r="I185" s="3"/>
      <c r="J185" s="3"/>
      <c r="K185" s="5">
        <f t="shared" si="30"/>
        <v>0</v>
      </c>
      <c r="L185" s="6"/>
      <c r="M185" s="7"/>
    </row>
    <row r="186" spans="1:13" s="4" customFormat="1" ht="13.95" customHeight="1" x14ac:dyDescent="0.25">
      <c r="A186" s="1" t="s">
        <v>43</v>
      </c>
      <c r="B186" s="2" t="s">
        <v>22</v>
      </c>
      <c r="C186" s="2" t="s">
        <v>23</v>
      </c>
      <c r="D186" s="2" t="s">
        <v>111</v>
      </c>
      <c r="E186" s="2" t="s">
        <v>44</v>
      </c>
      <c r="F186" s="2" t="s">
        <v>53</v>
      </c>
      <c r="G186" s="3">
        <v>0</v>
      </c>
      <c r="I186" s="3"/>
      <c r="J186" s="3"/>
      <c r="K186" s="5">
        <f t="shared" si="30"/>
        <v>0</v>
      </c>
      <c r="L186" s="6"/>
      <c r="M186" s="7"/>
    </row>
    <row r="187" spans="1:13" s="15" customFormat="1" ht="13.95" customHeight="1" x14ac:dyDescent="0.25">
      <c r="A187" s="9" t="s">
        <v>406</v>
      </c>
      <c r="B187" s="10"/>
      <c r="C187" s="10"/>
      <c r="D187" s="10"/>
      <c r="E187" s="10"/>
      <c r="F187" s="10"/>
      <c r="G187" s="11">
        <f>SUM(G180:G186)</f>
        <v>8447.35</v>
      </c>
      <c r="H187" s="11">
        <f t="shared" ref="H187:K187" si="31">SUM(H180:H186)</f>
        <v>0</v>
      </c>
      <c r="I187" s="11">
        <f t="shared" si="31"/>
        <v>0</v>
      </c>
      <c r="J187" s="11">
        <f t="shared" si="31"/>
        <v>0</v>
      </c>
      <c r="K187" s="11">
        <f t="shared" si="31"/>
        <v>0</v>
      </c>
      <c r="L187" s="13"/>
      <c r="M187" s="14"/>
    </row>
    <row r="188" spans="1:13" s="4" customFormat="1" ht="13.95" customHeight="1" x14ac:dyDescent="0.25">
      <c r="A188" s="1"/>
      <c r="B188" s="2"/>
      <c r="C188" s="2"/>
      <c r="D188" s="2"/>
      <c r="E188" s="2"/>
      <c r="F188" s="2"/>
      <c r="G188" s="3"/>
      <c r="I188" s="3"/>
      <c r="J188" s="3"/>
      <c r="K188" s="3"/>
      <c r="L188" s="6"/>
      <c r="M188" s="7"/>
    </row>
    <row r="189" spans="1:13" s="4" customFormat="1" ht="13.95" customHeight="1" x14ac:dyDescent="0.25">
      <c r="A189" s="1" t="s">
        <v>117</v>
      </c>
      <c r="B189" s="2" t="s">
        <v>22</v>
      </c>
      <c r="C189" s="2" t="s">
        <v>23</v>
      </c>
      <c r="D189" s="2" t="s">
        <v>118</v>
      </c>
      <c r="E189" s="2" t="s">
        <v>119</v>
      </c>
      <c r="F189" s="2" t="s">
        <v>26</v>
      </c>
      <c r="G189" s="3">
        <v>21297.56</v>
      </c>
      <c r="I189" s="3"/>
      <c r="J189" s="3"/>
      <c r="K189" s="5">
        <f t="shared" ref="K189:K199" si="32">I189-J189</f>
        <v>0</v>
      </c>
      <c r="L189" s="6"/>
      <c r="M189" s="7"/>
    </row>
    <row r="190" spans="1:13" s="4" customFormat="1" ht="13.95" customHeight="1" x14ac:dyDescent="0.25">
      <c r="A190" s="1" t="s">
        <v>120</v>
      </c>
      <c r="B190" s="2" t="s">
        <v>22</v>
      </c>
      <c r="C190" s="2" t="s">
        <v>23</v>
      </c>
      <c r="D190" s="2" t="s">
        <v>118</v>
      </c>
      <c r="E190" s="2" t="s">
        <v>24</v>
      </c>
      <c r="F190" s="2" t="s">
        <v>26</v>
      </c>
      <c r="G190" s="3">
        <v>8811.1200000000008</v>
      </c>
      <c r="I190" s="3"/>
      <c r="J190" s="3"/>
      <c r="K190" s="5">
        <f t="shared" si="32"/>
        <v>0</v>
      </c>
      <c r="L190" s="6"/>
      <c r="M190" s="7"/>
    </row>
    <row r="191" spans="1:13" s="4" customFormat="1" ht="13.95" customHeight="1" x14ac:dyDescent="0.25">
      <c r="A191" s="1" t="s">
        <v>121</v>
      </c>
      <c r="B191" s="2" t="s">
        <v>22</v>
      </c>
      <c r="C191" s="2" t="s">
        <v>23</v>
      </c>
      <c r="D191" s="2" t="s">
        <v>118</v>
      </c>
      <c r="E191" s="2" t="s">
        <v>122</v>
      </c>
      <c r="F191" s="2" t="s">
        <v>26</v>
      </c>
      <c r="G191" s="3">
        <v>180.12</v>
      </c>
      <c r="I191" s="3"/>
      <c r="J191" s="3"/>
      <c r="K191" s="5">
        <f t="shared" si="32"/>
        <v>0</v>
      </c>
      <c r="L191" s="6"/>
      <c r="M191" s="7"/>
    </row>
    <row r="192" spans="1:13" s="4" customFormat="1" ht="13.95" customHeight="1" x14ac:dyDescent="0.25">
      <c r="A192" s="1" t="s">
        <v>123</v>
      </c>
      <c r="B192" s="2" t="s">
        <v>22</v>
      </c>
      <c r="C192" s="2" t="s">
        <v>23</v>
      </c>
      <c r="D192" s="2" t="s">
        <v>118</v>
      </c>
      <c r="E192" s="2" t="s">
        <v>118</v>
      </c>
      <c r="F192" s="2" t="s">
        <v>26</v>
      </c>
      <c r="G192" s="3">
        <v>297.88</v>
      </c>
      <c r="I192" s="3"/>
      <c r="J192" s="3"/>
      <c r="K192" s="5">
        <f t="shared" si="32"/>
        <v>0</v>
      </c>
      <c r="L192" s="6"/>
      <c r="M192" s="7"/>
    </row>
    <row r="193" spans="1:13" s="4" customFormat="1" ht="13.95" customHeight="1" x14ac:dyDescent="0.25">
      <c r="A193" s="1" t="s">
        <v>124</v>
      </c>
      <c r="B193" s="2" t="s">
        <v>22</v>
      </c>
      <c r="C193" s="2" t="s">
        <v>23</v>
      </c>
      <c r="D193" s="2" t="s">
        <v>118</v>
      </c>
      <c r="E193" s="2" t="s">
        <v>125</v>
      </c>
      <c r="F193" s="2" t="s">
        <v>26</v>
      </c>
      <c r="G193" s="3">
        <v>715.59</v>
      </c>
      <c r="I193" s="3"/>
      <c r="J193" s="3"/>
      <c r="K193" s="5">
        <f t="shared" si="32"/>
        <v>0</v>
      </c>
      <c r="L193" s="6"/>
      <c r="M193" s="7"/>
    </row>
    <row r="194" spans="1:13" s="4" customFormat="1" ht="13.95" customHeight="1" x14ac:dyDescent="0.25">
      <c r="A194" s="1" t="s">
        <v>126</v>
      </c>
      <c r="B194" s="2" t="s">
        <v>22</v>
      </c>
      <c r="C194" s="2" t="s">
        <v>23</v>
      </c>
      <c r="D194" s="2" t="s">
        <v>118</v>
      </c>
      <c r="E194" s="2" t="s">
        <v>127</v>
      </c>
      <c r="F194" s="2" t="s">
        <v>26</v>
      </c>
      <c r="G194" s="3">
        <v>24.72</v>
      </c>
      <c r="I194" s="3"/>
      <c r="J194" s="3"/>
      <c r="K194" s="5">
        <f t="shared" si="32"/>
        <v>0</v>
      </c>
      <c r="L194" s="6"/>
      <c r="M194" s="7"/>
    </row>
    <row r="195" spans="1:13" s="4" customFormat="1" ht="13.95" customHeight="1" x14ac:dyDescent="0.25">
      <c r="A195" s="1" t="s">
        <v>128</v>
      </c>
      <c r="B195" s="2" t="s">
        <v>22</v>
      </c>
      <c r="C195" s="2" t="s">
        <v>23</v>
      </c>
      <c r="D195" s="2" t="s">
        <v>118</v>
      </c>
      <c r="E195" s="2" t="s">
        <v>129</v>
      </c>
      <c r="F195" s="2" t="s">
        <v>26</v>
      </c>
      <c r="G195" s="3">
        <v>76.63</v>
      </c>
      <c r="I195" s="3"/>
      <c r="J195" s="3"/>
      <c r="K195" s="5">
        <f t="shared" si="32"/>
        <v>0</v>
      </c>
      <c r="L195" s="6"/>
      <c r="M195" s="7"/>
    </row>
    <row r="196" spans="1:13" s="4" customFormat="1" ht="13.95" customHeight="1" x14ac:dyDescent="0.25">
      <c r="A196" s="1" t="s">
        <v>78</v>
      </c>
      <c r="B196" s="2" t="s">
        <v>22</v>
      </c>
      <c r="C196" s="2" t="s">
        <v>23</v>
      </c>
      <c r="D196" s="2" t="s">
        <v>118</v>
      </c>
      <c r="E196" s="2" t="s">
        <v>79</v>
      </c>
      <c r="F196" s="2" t="s">
        <v>26</v>
      </c>
      <c r="G196" s="3">
        <v>700</v>
      </c>
      <c r="I196" s="3"/>
      <c r="J196" s="3"/>
      <c r="K196" s="5">
        <f t="shared" si="32"/>
        <v>0</v>
      </c>
      <c r="L196" s="6"/>
      <c r="M196" s="7"/>
    </row>
    <row r="197" spans="1:13" s="4" customFormat="1" ht="13.95" customHeight="1" x14ac:dyDescent="0.25">
      <c r="A197" s="1" t="s">
        <v>43</v>
      </c>
      <c r="B197" s="2" t="s">
        <v>22</v>
      </c>
      <c r="C197" s="2" t="s">
        <v>23</v>
      </c>
      <c r="D197" s="2" t="s">
        <v>118</v>
      </c>
      <c r="E197" s="2" t="s">
        <v>44</v>
      </c>
      <c r="F197" s="2" t="s">
        <v>26</v>
      </c>
      <c r="G197" s="3">
        <v>141.18</v>
      </c>
      <c r="I197" s="3"/>
      <c r="J197" s="3"/>
      <c r="K197" s="5">
        <f t="shared" si="32"/>
        <v>0</v>
      </c>
      <c r="L197" s="6"/>
      <c r="M197" s="7"/>
    </row>
    <row r="198" spans="1:13" s="4" customFormat="1" ht="13.95" customHeight="1" x14ac:dyDescent="0.25">
      <c r="A198" s="1" t="s">
        <v>51</v>
      </c>
      <c r="B198" s="2" t="s">
        <v>22</v>
      </c>
      <c r="C198" s="2" t="s">
        <v>23</v>
      </c>
      <c r="D198" s="2" t="s">
        <v>118</v>
      </c>
      <c r="E198" s="2" t="s">
        <v>52</v>
      </c>
      <c r="F198" s="2" t="s">
        <v>26</v>
      </c>
      <c r="G198" s="3">
        <v>1194.57</v>
      </c>
      <c r="I198" s="3"/>
      <c r="J198" s="3"/>
      <c r="K198" s="5">
        <f t="shared" si="32"/>
        <v>0</v>
      </c>
      <c r="L198" s="6"/>
      <c r="M198" s="7"/>
    </row>
    <row r="199" spans="1:13" s="4" customFormat="1" ht="13.95" customHeight="1" x14ac:dyDescent="0.25">
      <c r="A199" s="1" t="s">
        <v>88</v>
      </c>
      <c r="B199" s="2" t="s">
        <v>22</v>
      </c>
      <c r="C199" s="2" t="s">
        <v>23</v>
      </c>
      <c r="D199" s="2" t="s">
        <v>118</v>
      </c>
      <c r="E199" s="2" t="s">
        <v>81</v>
      </c>
      <c r="F199" s="2" t="s">
        <v>26</v>
      </c>
      <c r="G199" s="3">
        <v>0</v>
      </c>
      <c r="I199" s="3"/>
      <c r="J199" s="3"/>
      <c r="K199" s="5">
        <f t="shared" si="32"/>
        <v>0</v>
      </c>
      <c r="L199" s="6"/>
      <c r="M199" s="7"/>
    </row>
    <row r="200" spans="1:13" s="15" customFormat="1" ht="13.95" customHeight="1" x14ac:dyDescent="0.25">
      <c r="A200" s="9" t="s">
        <v>407</v>
      </c>
      <c r="B200" s="10"/>
      <c r="C200" s="10"/>
      <c r="D200" s="10"/>
      <c r="E200" s="10"/>
      <c r="F200" s="10"/>
      <c r="G200" s="11">
        <f>SUM(G189:G199)</f>
        <v>33439.370000000003</v>
      </c>
      <c r="H200" s="11">
        <f t="shared" ref="H200:K200" si="33">SUM(H189:H199)</f>
        <v>0</v>
      </c>
      <c r="I200" s="11">
        <f t="shared" si="33"/>
        <v>0</v>
      </c>
      <c r="J200" s="11">
        <f t="shared" si="33"/>
        <v>0</v>
      </c>
      <c r="K200" s="11">
        <f t="shared" si="33"/>
        <v>0</v>
      </c>
      <c r="L200" s="13"/>
      <c r="M200" s="14"/>
    </row>
    <row r="201" spans="1:13" s="4" customFormat="1" ht="13.95" customHeight="1" x14ac:dyDescent="0.25">
      <c r="A201" s="1"/>
      <c r="B201" s="2"/>
      <c r="C201" s="2"/>
      <c r="D201" s="2"/>
      <c r="E201" s="2"/>
      <c r="F201" s="2"/>
      <c r="G201" s="3"/>
      <c r="I201" s="3"/>
      <c r="J201" s="3"/>
      <c r="K201" s="3"/>
      <c r="L201" s="6"/>
      <c r="M201" s="7"/>
    </row>
    <row r="202" spans="1:13" s="4" customFormat="1" ht="13.95" customHeight="1" x14ac:dyDescent="0.25">
      <c r="A202" s="1" t="s">
        <v>117</v>
      </c>
      <c r="B202" s="2" t="s">
        <v>22</v>
      </c>
      <c r="C202" s="2" t="s">
        <v>23</v>
      </c>
      <c r="D202" s="2" t="s">
        <v>118</v>
      </c>
      <c r="E202" s="2" t="s">
        <v>119</v>
      </c>
      <c r="F202" s="2" t="s">
        <v>39</v>
      </c>
      <c r="G202" s="3">
        <v>15994.37</v>
      </c>
      <c r="I202" s="3"/>
      <c r="J202" s="3"/>
      <c r="K202" s="5">
        <f t="shared" ref="K202:K213" si="34">I202-J202</f>
        <v>0</v>
      </c>
      <c r="L202" s="6"/>
      <c r="M202" s="7"/>
    </row>
    <row r="203" spans="1:13" s="4" customFormat="1" ht="13.95" customHeight="1" x14ac:dyDescent="0.25">
      <c r="A203" s="1" t="s">
        <v>120</v>
      </c>
      <c r="B203" s="2" t="s">
        <v>22</v>
      </c>
      <c r="C203" s="2" t="s">
        <v>23</v>
      </c>
      <c r="D203" s="2" t="s">
        <v>118</v>
      </c>
      <c r="E203" s="2" t="s">
        <v>24</v>
      </c>
      <c r="F203" s="2" t="s">
        <v>39</v>
      </c>
      <c r="G203" s="3">
        <v>8811.1200000000008</v>
      </c>
      <c r="I203" s="3"/>
      <c r="J203" s="3"/>
      <c r="K203" s="5">
        <f t="shared" si="34"/>
        <v>0</v>
      </c>
      <c r="L203" s="6"/>
      <c r="M203" s="7"/>
    </row>
    <row r="204" spans="1:13" s="4" customFormat="1" ht="13.95" customHeight="1" x14ac:dyDescent="0.25">
      <c r="A204" s="1" t="s">
        <v>121</v>
      </c>
      <c r="B204" s="2" t="s">
        <v>22</v>
      </c>
      <c r="C204" s="2" t="s">
        <v>23</v>
      </c>
      <c r="D204" s="2" t="s">
        <v>118</v>
      </c>
      <c r="E204" s="2" t="s">
        <v>122</v>
      </c>
      <c r="F204" s="2" t="s">
        <v>39</v>
      </c>
      <c r="G204" s="3">
        <v>180.12</v>
      </c>
      <c r="I204" s="3"/>
      <c r="J204" s="3"/>
      <c r="K204" s="5">
        <f t="shared" si="34"/>
        <v>0</v>
      </c>
      <c r="L204" s="6"/>
      <c r="M204" s="7"/>
    </row>
    <row r="205" spans="1:13" s="4" customFormat="1" ht="13.95" customHeight="1" x14ac:dyDescent="0.25">
      <c r="A205" s="1" t="s">
        <v>123</v>
      </c>
      <c r="B205" s="2" t="s">
        <v>22</v>
      </c>
      <c r="C205" s="2" t="s">
        <v>23</v>
      </c>
      <c r="D205" s="2" t="s">
        <v>118</v>
      </c>
      <c r="E205" s="2" t="s">
        <v>118</v>
      </c>
      <c r="F205" s="2" t="s">
        <v>39</v>
      </c>
      <c r="G205" s="3">
        <v>227.73</v>
      </c>
      <c r="I205" s="3"/>
      <c r="J205" s="3"/>
      <c r="K205" s="5">
        <f t="shared" si="34"/>
        <v>0</v>
      </c>
      <c r="L205" s="6"/>
      <c r="M205" s="7"/>
    </row>
    <row r="206" spans="1:13" s="4" customFormat="1" ht="13.95" customHeight="1" x14ac:dyDescent="0.25">
      <c r="A206" s="1" t="s">
        <v>124</v>
      </c>
      <c r="B206" s="2" t="s">
        <v>22</v>
      </c>
      <c r="C206" s="2" t="s">
        <v>23</v>
      </c>
      <c r="D206" s="2" t="s">
        <v>118</v>
      </c>
      <c r="E206" s="2" t="s">
        <v>125</v>
      </c>
      <c r="F206" s="2" t="s">
        <v>39</v>
      </c>
      <c r="G206" s="3">
        <v>537.38</v>
      </c>
      <c r="I206" s="3"/>
      <c r="J206" s="3"/>
      <c r="K206" s="5">
        <f t="shared" si="34"/>
        <v>0</v>
      </c>
      <c r="L206" s="6"/>
      <c r="M206" s="7"/>
    </row>
    <row r="207" spans="1:13" s="4" customFormat="1" ht="13.95" customHeight="1" x14ac:dyDescent="0.25">
      <c r="A207" s="1" t="s">
        <v>130</v>
      </c>
      <c r="B207" s="2" t="s">
        <v>22</v>
      </c>
      <c r="C207" s="2" t="s">
        <v>23</v>
      </c>
      <c r="D207" s="2" t="s">
        <v>118</v>
      </c>
      <c r="E207" s="2" t="s">
        <v>131</v>
      </c>
      <c r="F207" s="2" t="s">
        <v>39</v>
      </c>
      <c r="G207" s="3">
        <v>2280</v>
      </c>
      <c r="I207" s="3"/>
      <c r="J207" s="3"/>
      <c r="K207" s="5">
        <f t="shared" si="34"/>
        <v>0</v>
      </c>
      <c r="L207" s="6"/>
      <c r="M207" s="7"/>
    </row>
    <row r="208" spans="1:13" s="4" customFormat="1" ht="13.95" customHeight="1" x14ac:dyDescent="0.25">
      <c r="A208" s="1" t="s">
        <v>126</v>
      </c>
      <c r="B208" s="2" t="s">
        <v>22</v>
      </c>
      <c r="C208" s="2" t="s">
        <v>23</v>
      </c>
      <c r="D208" s="2" t="s">
        <v>118</v>
      </c>
      <c r="E208" s="2" t="s">
        <v>127</v>
      </c>
      <c r="F208" s="2" t="s">
        <v>39</v>
      </c>
      <c r="G208" s="3">
        <v>25.07</v>
      </c>
      <c r="I208" s="3"/>
      <c r="J208" s="3"/>
      <c r="K208" s="5">
        <f t="shared" si="34"/>
        <v>0</v>
      </c>
      <c r="L208" s="6"/>
      <c r="M208" s="7"/>
    </row>
    <row r="209" spans="1:13" s="4" customFormat="1" ht="13.95" customHeight="1" x14ac:dyDescent="0.25">
      <c r="A209" s="1" t="s">
        <v>128</v>
      </c>
      <c r="B209" s="2" t="s">
        <v>22</v>
      </c>
      <c r="C209" s="2" t="s">
        <v>23</v>
      </c>
      <c r="D209" s="2" t="s">
        <v>118</v>
      </c>
      <c r="E209" s="2" t="s">
        <v>129</v>
      </c>
      <c r="F209" s="2" t="s">
        <v>39</v>
      </c>
      <c r="G209" s="3">
        <v>57.68</v>
      </c>
      <c r="I209" s="3"/>
      <c r="J209" s="3"/>
      <c r="K209" s="5">
        <f t="shared" si="34"/>
        <v>0</v>
      </c>
      <c r="L209" s="6"/>
      <c r="M209" s="7"/>
    </row>
    <row r="210" spans="1:13" s="4" customFormat="1" ht="13.95" customHeight="1" x14ac:dyDescent="0.25">
      <c r="A210" s="1" t="s">
        <v>78</v>
      </c>
      <c r="B210" s="2" t="s">
        <v>22</v>
      </c>
      <c r="C210" s="2" t="s">
        <v>23</v>
      </c>
      <c r="D210" s="2" t="s">
        <v>118</v>
      </c>
      <c r="E210" s="2" t="s">
        <v>79</v>
      </c>
      <c r="F210" s="2" t="s">
        <v>39</v>
      </c>
      <c r="G210" s="3">
        <v>700</v>
      </c>
      <c r="I210" s="3"/>
      <c r="J210" s="3"/>
      <c r="K210" s="5">
        <f t="shared" si="34"/>
        <v>0</v>
      </c>
      <c r="L210" s="6"/>
      <c r="M210" s="7"/>
    </row>
    <row r="211" spans="1:13" s="4" customFormat="1" ht="13.95" customHeight="1" x14ac:dyDescent="0.25">
      <c r="A211" s="1" t="s">
        <v>43</v>
      </c>
      <c r="B211" s="2" t="s">
        <v>22</v>
      </c>
      <c r="C211" s="2" t="s">
        <v>23</v>
      </c>
      <c r="D211" s="2" t="s">
        <v>118</v>
      </c>
      <c r="E211" s="2" t="s">
        <v>44</v>
      </c>
      <c r="F211" s="2" t="s">
        <v>39</v>
      </c>
      <c r="G211" s="3">
        <v>0</v>
      </c>
      <c r="I211" s="3"/>
      <c r="J211" s="3"/>
      <c r="K211" s="5">
        <f t="shared" si="34"/>
        <v>0</v>
      </c>
      <c r="L211" s="6"/>
      <c r="M211" s="7"/>
    </row>
    <row r="212" spans="1:13" s="4" customFormat="1" ht="13.95" customHeight="1" x14ac:dyDescent="0.25">
      <c r="A212" s="1" t="s">
        <v>51</v>
      </c>
      <c r="B212" s="2" t="s">
        <v>22</v>
      </c>
      <c r="C212" s="2" t="s">
        <v>23</v>
      </c>
      <c r="D212" s="2" t="s">
        <v>118</v>
      </c>
      <c r="E212" s="2" t="s">
        <v>52</v>
      </c>
      <c r="F212" s="2" t="s">
        <v>39</v>
      </c>
      <c r="G212" s="3">
        <v>774.96</v>
      </c>
      <c r="I212" s="3"/>
      <c r="J212" s="3"/>
      <c r="K212" s="5">
        <f t="shared" si="34"/>
        <v>0</v>
      </c>
      <c r="L212" s="6"/>
      <c r="M212" s="7"/>
    </row>
    <row r="213" spans="1:13" s="4" customFormat="1" ht="13.95" customHeight="1" x14ac:dyDescent="0.25">
      <c r="A213" s="1" t="s">
        <v>88</v>
      </c>
      <c r="B213" s="2" t="s">
        <v>22</v>
      </c>
      <c r="C213" s="2" t="s">
        <v>23</v>
      </c>
      <c r="D213" s="2" t="s">
        <v>118</v>
      </c>
      <c r="E213" s="2" t="s">
        <v>81</v>
      </c>
      <c r="F213" s="2" t="s">
        <v>39</v>
      </c>
      <c r="G213" s="3">
        <v>0</v>
      </c>
      <c r="I213" s="3"/>
      <c r="J213" s="3"/>
      <c r="K213" s="5">
        <f t="shared" si="34"/>
        <v>0</v>
      </c>
      <c r="L213" s="6"/>
      <c r="M213" s="7"/>
    </row>
    <row r="214" spans="1:13" s="15" customFormat="1" ht="13.95" customHeight="1" x14ac:dyDescent="0.25">
      <c r="A214" s="9" t="s">
        <v>408</v>
      </c>
      <c r="B214" s="10"/>
      <c r="C214" s="10"/>
      <c r="D214" s="10"/>
      <c r="E214" s="10"/>
      <c r="F214" s="10"/>
      <c r="G214" s="11">
        <f>SUM(G202:G213)</f>
        <v>29588.43</v>
      </c>
      <c r="H214" s="11">
        <f t="shared" ref="H214:K214" si="35">SUM(H202:H213)</f>
        <v>0</v>
      </c>
      <c r="I214" s="11">
        <f t="shared" si="35"/>
        <v>0</v>
      </c>
      <c r="J214" s="11">
        <f t="shared" si="35"/>
        <v>0</v>
      </c>
      <c r="K214" s="11">
        <f t="shared" si="35"/>
        <v>0</v>
      </c>
      <c r="L214" s="13"/>
      <c r="M214" s="14"/>
    </row>
    <row r="215" spans="1:13" s="4" customFormat="1" ht="13.95" customHeight="1" x14ac:dyDescent="0.25">
      <c r="A215" s="1"/>
      <c r="B215" s="2"/>
      <c r="C215" s="2"/>
      <c r="D215" s="2"/>
      <c r="E215" s="2"/>
      <c r="F215" s="2"/>
      <c r="G215" s="3"/>
      <c r="I215" s="3"/>
      <c r="J215" s="3"/>
      <c r="K215" s="3"/>
      <c r="L215" s="6"/>
      <c r="M215" s="7"/>
    </row>
    <row r="216" spans="1:13" s="4" customFormat="1" ht="13.95" customHeight="1" x14ac:dyDescent="0.25">
      <c r="A216" s="1" t="s">
        <v>117</v>
      </c>
      <c r="B216" s="2" t="s">
        <v>22</v>
      </c>
      <c r="C216" s="2" t="s">
        <v>23</v>
      </c>
      <c r="D216" s="2" t="s">
        <v>118</v>
      </c>
      <c r="E216" s="2" t="s">
        <v>119</v>
      </c>
      <c r="F216" s="2" t="s">
        <v>40</v>
      </c>
      <c r="G216" s="3">
        <v>2263.7600000000002</v>
      </c>
      <c r="I216" s="3">
        <v>2263.7600000000002</v>
      </c>
      <c r="J216" s="3">
        <v>2263.7600000000002</v>
      </c>
      <c r="K216" s="5">
        <f t="shared" ref="K216:K226" si="36">I216-J216</f>
        <v>0</v>
      </c>
      <c r="L216" s="76" t="s">
        <v>132</v>
      </c>
      <c r="M216" s="7"/>
    </row>
    <row r="217" spans="1:13" s="4" customFormat="1" ht="13.95" customHeight="1" x14ac:dyDescent="0.25">
      <c r="A217" s="1" t="s">
        <v>120</v>
      </c>
      <c r="B217" s="2" t="s">
        <v>22</v>
      </c>
      <c r="C217" s="2" t="s">
        <v>23</v>
      </c>
      <c r="D217" s="2" t="s">
        <v>118</v>
      </c>
      <c r="E217" s="2" t="s">
        <v>24</v>
      </c>
      <c r="F217" s="2" t="s">
        <v>40</v>
      </c>
      <c r="G217" s="3">
        <v>879.39</v>
      </c>
      <c r="I217" s="3">
        <v>879.39</v>
      </c>
      <c r="J217" s="3">
        <v>879.39</v>
      </c>
      <c r="K217" s="5">
        <f t="shared" si="36"/>
        <v>0</v>
      </c>
      <c r="L217" s="77"/>
      <c r="M217" s="7"/>
    </row>
    <row r="218" spans="1:13" s="4" customFormat="1" ht="13.95" customHeight="1" x14ac:dyDescent="0.25">
      <c r="A218" s="1" t="s">
        <v>121</v>
      </c>
      <c r="B218" s="2" t="s">
        <v>22</v>
      </c>
      <c r="C218" s="2" t="s">
        <v>23</v>
      </c>
      <c r="D218" s="2" t="s">
        <v>118</v>
      </c>
      <c r="E218" s="2" t="s">
        <v>122</v>
      </c>
      <c r="F218" s="2" t="s">
        <v>40</v>
      </c>
      <c r="G218" s="3">
        <v>17.98</v>
      </c>
      <c r="I218" s="3">
        <v>17.98</v>
      </c>
      <c r="J218" s="3">
        <v>17.98</v>
      </c>
      <c r="K218" s="5">
        <f t="shared" si="36"/>
        <v>0</v>
      </c>
      <c r="L218" s="77"/>
      <c r="M218" s="7"/>
    </row>
    <row r="219" spans="1:13" s="4" customFormat="1" ht="13.95" customHeight="1" x14ac:dyDescent="0.25">
      <c r="A219" s="1" t="s">
        <v>123</v>
      </c>
      <c r="B219" s="2" t="s">
        <v>22</v>
      </c>
      <c r="C219" s="2" t="s">
        <v>23</v>
      </c>
      <c r="D219" s="2" t="s">
        <v>118</v>
      </c>
      <c r="E219" s="2" t="s">
        <v>118</v>
      </c>
      <c r="F219" s="2" t="s">
        <v>40</v>
      </c>
      <c r="G219" s="3">
        <v>31.74</v>
      </c>
      <c r="I219" s="3">
        <v>31.74</v>
      </c>
      <c r="J219" s="3">
        <v>31.74</v>
      </c>
      <c r="K219" s="5">
        <f t="shared" si="36"/>
        <v>0</v>
      </c>
      <c r="L219" s="77"/>
      <c r="M219" s="7"/>
    </row>
    <row r="220" spans="1:13" s="4" customFormat="1" ht="13.95" customHeight="1" x14ac:dyDescent="0.25">
      <c r="A220" s="1" t="s">
        <v>124</v>
      </c>
      <c r="B220" s="2" t="s">
        <v>22</v>
      </c>
      <c r="C220" s="2" t="s">
        <v>23</v>
      </c>
      <c r="D220" s="2" t="s">
        <v>118</v>
      </c>
      <c r="E220" s="2" t="s">
        <v>125</v>
      </c>
      <c r="F220" s="2" t="s">
        <v>40</v>
      </c>
      <c r="G220" s="3">
        <v>75.98</v>
      </c>
      <c r="I220" s="3">
        <v>75.98</v>
      </c>
      <c r="J220" s="3">
        <v>75.98</v>
      </c>
      <c r="K220" s="5">
        <f t="shared" si="36"/>
        <v>0</v>
      </c>
      <c r="L220" s="77"/>
      <c r="M220" s="7"/>
    </row>
    <row r="221" spans="1:13" s="4" customFormat="1" ht="13.95" customHeight="1" x14ac:dyDescent="0.25">
      <c r="A221" s="1" t="s">
        <v>126</v>
      </c>
      <c r="B221" s="2" t="s">
        <v>22</v>
      </c>
      <c r="C221" s="2" t="s">
        <v>23</v>
      </c>
      <c r="D221" s="2" t="s">
        <v>118</v>
      </c>
      <c r="E221" s="2" t="s">
        <v>127</v>
      </c>
      <c r="F221" s="2" t="s">
        <v>40</v>
      </c>
      <c r="G221" s="3">
        <v>2.79</v>
      </c>
      <c r="I221" s="3">
        <v>2.79</v>
      </c>
      <c r="J221" s="3">
        <v>2.79</v>
      </c>
      <c r="K221" s="5">
        <f t="shared" si="36"/>
        <v>0</v>
      </c>
      <c r="L221" s="77"/>
      <c r="M221" s="7"/>
    </row>
    <row r="222" spans="1:13" s="4" customFormat="1" ht="13.95" customHeight="1" x14ac:dyDescent="0.25">
      <c r="A222" s="1" t="s">
        <v>128</v>
      </c>
      <c r="B222" s="2" t="s">
        <v>22</v>
      </c>
      <c r="C222" s="2" t="s">
        <v>23</v>
      </c>
      <c r="D222" s="2" t="s">
        <v>118</v>
      </c>
      <c r="E222" s="2" t="s">
        <v>129</v>
      </c>
      <c r="F222" s="2" t="s">
        <v>40</v>
      </c>
      <c r="G222" s="3">
        <v>8.0399999999999991</v>
      </c>
      <c r="I222" s="3">
        <v>8.0399999999999991</v>
      </c>
      <c r="J222" s="3">
        <v>8.0399999999999991</v>
      </c>
      <c r="K222" s="5">
        <f t="shared" si="36"/>
        <v>0</v>
      </c>
      <c r="L222" s="78"/>
      <c r="M222" s="7"/>
    </row>
    <row r="223" spans="1:13" s="4" customFormat="1" ht="13.95" customHeight="1" x14ac:dyDescent="0.25">
      <c r="A223" s="1" t="s">
        <v>78</v>
      </c>
      <c r="B223" s="2" t="s">
        <v>22</v>
      </c>
      <c r="C223" s="2" t="s">
        <v>23</v>
      </c>
      <c r="D223" s="2" t="s">
        <v>118</v>
      </c>
      <c r="E223" s="2" t="s">
        <v>79</v>
      </c>
      <c r="F223" s="2" t="s">
        <v>40</v>
      </c>
      <c r="G223" s="3">
        <v>700</v>
      </c>
      <c r="I223" s="3">
        <v>700</v>
      </c>
      <c r="J223" s="3">
        <v>0</v>
      </c>
      <c r="K223" s="5">
        <f t="shared" si="36"/>
        <v>700</v>
      </c>
      <c r="L223" s="6" t="s">
        <v>133</v>
      </c>
      <c r="M223" s="7"/>
    </row>
    <row r="224" spans="1:13" s="4" customFormat="1" ht="13.95" customHeight="1" x14ac:dyDescent="0.25">
      <c r="A224" s="1" t="s">
        <v>43</v>
      </c>
      <c r="B224" s="2" t="s">
        <v>22</v>
      </c>
      <c r="C224" s="2" t="s">
        <v>23</v>
      </c>
      <c r="D224" s="2" t="s">
        <v>118</v>
      </c>
      <c r="E224" s="2" t="s">
        <v>44</v>
      </c>
      <c r="F224" s="2" t="s">
        <v>40</v>
      </c>
      <c r="G224" s="3">
        <v>18.829999999999998</v>
      </c>
      <c r="I224" s="3">
        <v>18.829999999999998</v>
      </c>
      <c r="J224" s="3">
        <v>18.829999999999998</v>
      </c>
      <c r="K224" s="5">
        <f t="shared" si="36"/>
        <v>0</v>
      </c>
      <c r="L224" s="6" t="s">
        <v>134</v>
      </c>
      <c r="M224" s="7"/>
    </row>
    <row r="225" spans="1:13" s="4" customFormat="1" ht="13.95" customHeight="1" x14ac:dyDescent="0.25">
      <c r="A225" s="1" t="s">
        <v>51</v>
      </c>
      <c r="B225" s="2" t="s">
        <v>22</v>
      </c>
      <c r="C225" s="2" t="s">
        <v>23</v>
      </c>
      <c r="D225" s="2" t="s">
        <v>118</v>
      </c>
      <c r="E225" s="2" t="s">
        <v>52</v>
      </c>
      <c r="F225" s="2" t="s">
        <v>40</v>
      </c>
      <c r="G225" s="3">
        <v>428.39</v>
      </c>
      <c r="I225" s="3">
        <v>428.39</v>
      </c>
      <c r="J225" s="3">
        <v>428.39</v>
      </c>
      <c r="K225" s="5">
        <f t="shared" si="36"/>
        <v>0</v>
      </c>
      <c r="L225" s="6" t="s">
        <v>134</v>
      </c>
      <c r="M225" s="7"/>
    </row>
    <row r="226" spans="1:13" s="4" customFormat="1" ht="13.95" customHeight="1" x14ac:dyDescent="0.25">
      <c r="A226" s="1" t="s">
        <v>88</v>
      </c>
      <c r="B226" s="2" t="s">
        <v>22</v>
      </c>
      <c r="C226" s="2" t="s">
        <v>23</v>
      </c>
      <c r="D226" s="2" t="s">
        <v>118</v>
      </c>
      <c r="E226" s="2" t="s">
        <v>81</v>
      </c>
      <c r="F226" s="2" t="s">
        <v>40</v>
      </c>
      <c r="G226" s="3">
        <v>0</v>
      </c>
      <c r="I226" s="3">
        <v>0</v>
      </c>
      <c r="J226" s="3">
        <v>0</v>
      </c>
      <c r="K226" s="5">
        <f t="shared" si="36"/>
        <v>0</v>
      </c>
      <c r="L226" s="6"/>
      <c r="M226" s="7"/>
    </row>
    <row r="227" spans="1:13" s="15" customFormat="1" ht="13.95" customHeight="1" x14ac:dyDescent="0.25">
      <c r="A227" s="9" t="s">
        <v>409</v>
      </c>
      <c r="B227" s="10"/>
      <c r="C227" s="10"/>
      <c r="D227" s="10"/>
      <c r="E227" s="10"/>
      <c r="F227" s="10"/>
      <c r="G227" s="11">
        <f>SUM(G216:G226)</f>
        <v>4426.8999999999996</v>
      </c>
      <c r="H227" s="11">
        <f t="shared" ref="H227:K227" si="37">SUM(H216:H226)</f>
        <v>0</v>
      </c>
      <c r="I227" s="11">
        <f t="shared" si="37"/>
        <v>4426.8999999999996</v>
      </c>
      <c r="J227" s="11">
        <f t="shared" si="37"/>
        <v>3726.8999999999996</v>
      </c>
      <c r="K227" s="11">
        <f t="shared" si="37"/>
        <v>700</v>
      </c>
      <c r="L227" s="13"/>
      <c r="M227" s="14"/>
    </row>
    <row r="228" spans="1:13" s="4" customFormat="1" ht="13.95" customHeight="1" x14ac:dyDescent="0.25">
      <c r="A228" s="1"/>
      <c r="B228" s="2"/>
      <c r="C228" s="2"/>
      <c r="D228" s="2"/>
      <c r="E228" s="2"/>
      <c r="F228" s="2"/>
      <c r="G228" s="3"/>
      <c r="I228" s="3"/>
      <c r="J228" s="3"/>
      <c r="K228" s="3"/>
      <c r="L228" s="6"/>
      <c r="M228" s="7"/>
    </row>
    <row r="229" spans="1:13" s="4" customFormat="1" ht="13.95" customHeight="1" x14ac:dyDescent="0.25">
      <c r="A229" s="1" t="s">
        <v>117</v>
      </c>
      <c r="B229" s="2" t="s">
        <v>22</v>
      </c>
      <c r="C229" s="2" t="s">
        <v>23</v>
      </c>
      <c r="D229" s="2" t="s">
        <v>118</v>
      </c>
      <c r="E229" s="2" t="s">
        <v>119</v>
      </c>
      <c r="F229" s="2" t="s">
        <v>42</v>
      </c>
      <c r="G229" s="3">
        <v>18795.060000000001</v>
      </c>
      <c r="I229" s="3"/>
      <c r="J229" s="3"/>
      <c r="K229" s="5">
        <f t="shared" ref="K229:K239" si="38">I229-J229</f>
        <v>0</v>
      </c>
      <c r="L229" s="6"/>
      <c r="M229" s="7"/>
    </row>
    <row r="230" spans="1:13" s="4" customFormat="1" ht="13.95" customHeight="1" x14ac:dyDescent="0.25">
      <c r="A230" s="1" t="s">
        <v>120</v>
      </c>
      <c r="B230" s="2" t="s">
        <v>22</v>
      </c>
      <c r="C230" s="2" t="s">
        <v>23</v>
      </c>
      <c r="D230" s="2" t="s">
        <v>118</v>
      </c>
      <c r="E230" s="2" t="s">
        <v>24</v>
      </c>
      <c r="F230" s="2" t="s">
        <v>42</v>
      </c>
      <c r="G230" s="3">
        <v>7931.73</v>
      </c>
      <c r="I230" s="3"/>
      <c r="J230" s="3"/>
      <c r="K230" s="5">
        <f t="shared" si="38"/>
        <v>0</v>
      </c>
      <c r="L230" s="6"/>
      <c r="M230" s="7"/>
    </row>
    <row r="231" spans="1:13" s="4" customFormat="1" ht="13.95" customHeight="1" x14ac:dyDescent="0.25">
      <c r="A231" s="1" t="s">
        <v>121</v>
      </c>
      <c r="B231" s="2" t="s">
        <v>22</v>
      </c>
      <c r="C231" s="2" t="s">
        <v>23</v>
      </c>
      <c r="D231" s="2" t="s">
        <v>118</v>
      </c>
      <c r="E231" s="2" t="s">
        <v>122</v>
      </c>
      <c r="F231" s="2" t="s">
        <v>42</v>
      </c>
      <c r="G231" s="3">
        <v>162.13999999999999</v>
      </c>
      <c r="I231" s="3"/>
      <c r="J231" s="3"/>
      <c r="K231" s="5">
        <f t="shared" si="38"/>
        <v>0</v>
      </c>
      <c r="L231" s="6"/>
      <c r="M231" s="7"/>
    </row>
    <row r="232" spans="1:13" s="4" customFormat="1" ht="13.95" customHeight="1" x14ac:dyDescent="0.25">
      <c r="A232" s="1" t="s">
        <v>123</v>
      </c>
      <c r="B232" s="2" t="s">
        <v>22</v>
      </c>
      <c r="C232" s="2" t="s">
        <v>23</v>
      </c>
      <c r="D232" s="2" t="s">
        <v>118</v>
      </c>
      <c r="E232" s="2" t="s">
        <v>118</v>
      </c>
      <c r="F232" s="2" t="s">
        <v>42</v>
      </c>
      <c r="G232" s="3">
        <v>262.7</v>
      </c>
      <c r="I232" s="3"/>
      <c r="J232" s="3"/>
      <c r="K232" s="5">
        <f t="shared" si="38"/>
        <v>0</v>
      </c>
      <c r="L232" s="6"/>
      <c r="M232" s="7"/>
    </row>
    <row r="233" spans="1:13" s="4" customFormat="1" ht="13.95" customHeight="1" x14ac:dyDescent="0.25">
      <c r="A233" s="1" t="s">
        <v>124</v>
      </c>
      <c r="B233" s="2" t="s">
        <v>22</v>
      </c>
      <c r="C233" s="2" t="s">
        <v>23</v>
      </c>
      <c r="D233" s="2" t="s">
        <v>118</v>
      </c>
      <c r="E233" s="2" t="s">
        <v>125</v>
      </c>
      <c r="F233" s="2" t="s">
        <v>42</v>
      </c>
      <c r="G233" s="3">
        <v>631.53</v>
      </c>
      <c r="I233" s="3"/>
      <c r="J233" s="3"/>
      <c r="K233" s="5">
        <f t="shared" si="38"/>
        <v>0</v>
      </c>
      <c r="L233" s="6"/>
      <c r="M233" s="7"/>
    </row>
    <row r="234" spans="1:13" s="4" customFormat="1" ht="13.95" customHeight="1" x14ac:dyDescent="0.25">
      <c r="A234" s="1" t="s">
        <v>126</v>
      </c>
      <c r="B234" s="2" t="s">
        <v>22</v>
      </c>
      <c r="C234" s="2" t="s">
        <v>23</v>
      </c>
      <c r="D234" s="2" t="s">
        <v>118</v>
      </c>
      <c r="E234" s="2" t="s">
        <v>127</v>
      </c>
      <c r="F234" s="2" t="s">
        <v>42</v>
      </c>
      <c r="G234" s="3">
        <v>21.64</v>
      </c>
      <c r="I234" s="3"/>
      <c r="J234" s="3"/>
      <c r="K234" s="5">
        <f t="shared" si="38"/>
        <v>0</v>
      </c>
      <c r="L234" s="6"/>
      <c r="M234" s="7"/>
    </row>
    <row r="235" spans="1:13" s="4" customFormat="1" ht="13.95" customHeight="1" x14ac:dyDescent="0.25">
      <c r="A235" s="1" t="s">
        <v>128</v>
      </c>
      <c r="B235" s="2" t="s">
        <v>22</v>
      </c>
      <c r="C235" s="2" t="s">
        <v>23</v>
      </c>
      <c r="D235" s="2" t="s">
        <v>118</v>
      </c>
      <c r="E235" s="2" t="s">
        <v>129</v>
      </c>
      <c r="F235" s="2" t="s">
        <v>42</v>
      </c>
      <c r="G235" s="3">
        <v>67.67</v>
      </c>
      <c r="I235" s="3"/>
      <c r="J235" s="3"/>
      <c r="K235" s="5">
        <f t="shared" si="38"/>
        <v>0</v>
      </c>
      <c r="L235" s="6"/>
      <c r="M235" s="7"/>
    </row>
    <row r="236" spans="1:13" s="4" customFormat="1" ht="13.95" customHeight="1" x14ac:dyDescent="0.25">
      <c r="A236" s="1" t="s">
        <v>78</v>
      </c>
      <c r="B236" s="2" t="s">
        <v>22</v>
      </c>
      <c r="C236" s="2" t="s">
        <v>23</v>
      </c>
      <c r="D236" s="2" t="s">
        <v>118</v>
      </c>
      <c r="E236" s="2" t="s">
        <v>79</v>
      </c>
      <c r="F236" s="2" t="s">
        <v>42</v>
      </c>
      <c r="G236" s="3">
        <v>700</v>
      </c>
      <c r="I236" s="3"/>
      <c r="J236" s="3"/>
      <c r="K236" s="5">
        <f t="shared" si="38"/>
        <v>0</v>
      </c>
      <c r="L236" s="6"/>
      <c r="M236" s="7"/>
    </row>
    <row r="237" spans="1:13" s="4" customFormat="1" ht="13.95" customHeight="1" x14ac:dyDescent="0.25">
      <c r="A237" s="1" t="s">
        <v>43</v>
      </c>
      <c r="B237" s="2" t="s">
        <v>22</v>
      </c>
      <c r="C237" s="2" t="s">
        <v>23</v>
      </c>
      <c r="D237" s="2" t="s">
        <v>118</v>
      </c>
      <c r="E237" s="2" t="s">
        <v>44</v>
      </c>
      <c r="F237" s="2" t="s">
        <v>42</v>
      </c>
      <c r="G237" s="3">
        <v>272.33</v>
      </c>
      <c r="I237" s="3"/>
      <c r="J237" s="3"/>
      <c r="K237" s="5">
        <f t="shared" si="38"/>
        <v>0</v>
      </c>
      <c r="L237" s="6"/>
      <c r="M237" s="7"/>
    </row>
    <row r="238" spans="1:13" s="4" customFormat="1" ht="13.95" customHeight="1" x14ac:dyDescent="0.25">
      <c r="A238" s="1" t="s">
        <v>51</v>
      </c>
      <c r="B238" s="2" t="s">
        <v>22</v>
      </c>
      <c r="C238" s="2" t="s">
        <v>23</v>
      </c>
      <c r="D238" s="2" t="s">
        <v>118</v>
      </c>
      <c r="E238" s="2" t="s">
        <v>52</v>
      </c>
      <c r="F238" s="2" t="s">
        <v>42</v>
      </c>
      <c r="G238" s="3">
        <v>1069.1300000000001</v>
      </c>
      <c r="I238" s="3"/>
      <c r="J238" s="3"/>
      <c r="K238" s="5">
        <f t="shared" si="38"/>
        <v>0</v>
      </c>
      <c r="L238" s="6"/>
      <c r="M238" s="7"/>
    </row>
    <row r="239" spans="1:13" s="4" customFormat="1" ht="13.95" customHeight="1" x14ac:dyDescent="0.25">
      <c r="A239" s="1" t="s">
        <v>88</v>
      </c>
      <c r="B239" s="2" t="s">
        <v>22</v>
      </c>
      <c r="C239" s="2" t="s">
        <v>23</v>
      </c>
      <c r="D239" s="2" t="s">
        <v>118</v>
      </c>
      <c r="E239" s="2" t="s">
        <v>81</v>
      </c>
      <c r="F239" s="2" t="s">
        <v>42</v>
      </c>
      <c r="G239" s="3">
        <v>0</v>
      </c>
      <c r="I239" s="3"/>
      <c r="J239" s="3"/>
      <c r="K239" s="5">
        <f t="shared" si="38"/>
        <v>0</v>
      </c>
      <c r="L239" s="6"/>
      <c r="M239" s="7"/>
    </row>
    <row r="240" spans="1:13" s="15" customFormat="1" ht="13.95" customHeight="1" x14ac:dyDescent="0.25">
      <c r="A240" s="9" t="s">
        <v>410</v>
      </c>
      <c r="B240" s="10"/>
      <c r="C240" s="10"/>
      <c r="D240" s="10"/>
      <c r="E240" s="10"/>
      <c r="F240" s="10"/>
      <c r="G240" s="11">
        <f>SUM(G229:G239)</f>
        <v>29913.93</v>
      </c>
      <c r="H240" s="11">
        <f t="shared" ref="H240:K240" si="39">SUM(H229:H239)</f>
        <v>0</v>
      </c>
      <c r="I240" s="11">
        <f t="shared" si="39"/>
        <v>0</v>
      </c>
      <c r="J240" s="11">
        <f t="shared" si="39"/>
        <v>0</v>
      </c>
      <c r="K240" s="11">
        <f t="shared" si="39"/>
        <v>0</v>
      </c>
      <c r="L240" s="13"/>
      <c r="M240" s="14"/>
    </row>
    <row r="241" spans="1:13" s="4" customFormat="1" ht="13.95" customHeight="1" x14ac:dyDescent="0.25">
      <c r="A241" s="1"/>
      <c r="B241" s="2"/>
      <c r="C241" s="2"/>
      <c r="D241" s="2"/>
      <c r="E241" s="2"/>
      <c r="F241" s="2"/>
      <c r="G241" s="3"/>
      <c r="I241" s="3"/>
      <c r="J241" s="3"/>
      <c r="K241" s="3"/>
      <c r="L241" s="6"/>
      <c r="M241" s="7"/>
    </row>
    <row r="242" spans="1:13" s="4" customFormat="1" ht="13.95" customHeight="1" x14ac:dyDescent="0.25">
      <c r="A242" s="1" t="s">
        <v>117</v>
      </c>
      <c r="B242" s="2" t="s">
        <v>22</v>
      </c>
      <c r="C242" s="2" t="s">
        <v>23</v>
      </c>
      <c r="D242" s="2" t="s">
        <v>118</v>
      </c>
      <c r="E242" s="2" t="s">
        <v>119</v>
      </c>
      <c r="F242" s="2" t="s">
        <v>45</v>
      </c>
      <c r="G242" s="3">
        <v>18713.91</v>
      </c>
      <c r="I242" s="3"/>
      <c r="J242" s="3"/>
      <c r="K242" s="5">
        <f t="shared" ref="K242:K252" si="40">I242-J242</f>
        <v>0</v>
      </c>
      <c r="L242" s="6"/>
      <c r="M242" s="7"/>
    </row>
    <row r="243" spans="1:13" s="4" customFormat="1" ht="13.95" customHeight="1" x14ac:dyDescent="0.25">
      <c r="A243" s="1" t="s">
        <v>120</v>
      </c>
      <c r="B243" s="2" t="s">
        <v>22</v>
      </c>
      <c r="C243" s="2" t="s">
        <v>23</v>
      </c>
      <c r="D243" s="2" t="s">
        <v>118</v>
      </c>
      <c r="E243" s="2" t="s">
        <v>24</v>
      </c>
      <c r="F243" s="2" t="s">
        <v>45</v>
      </c>
      <c r="G243" s="3">
        <v>10915.68</v>
      </c>
      <c r="I243" s="3"/>
      <c r="J243" s="3"/>
      <c r="K243" s="5">
        <f t="shared" si="40"/>
        <v>0</v>
      </c>
      <c r="L243" s="6"/>
      <c r="M243" s="7"/>
    </row>
    <row r="244" spans="1:13" s="4" customFormat="1" ht="13.95" customHeight="1" x14ac:dyDescent="0.25">
      <c r="A244" s="1" t="s">
        <v>123</v>
      </c>
      <c r="B244" s="2" t="s">
        <v>22</v>
      </c>
      <c r="C244" s="2" t="s">
        <v>23</v>
      </c>
      <c r="D244" s="2" t="s">
        <v>118</v>
      </c>
      <c r="E244" s="2" t="s">
        <v>118</v>
      </c>
      <c r="F244" s="2" t="s">
        <v>45</v>
      </c>
      <c r="G244" s="3">
        <v>203.57</v>
      </c>
      <c r="I244" s="3"/>
      <c r="J244" s="3"/>
      <c r="K244" s="5">
        <f t="shared" si="40"/>
        <v>0</v>
      </c>
      <c r="L244" s="6"/>
      <c r="M244" s="7"/>
    </row>
    <row r="245" spans="1:13" s="4" customFormat="1" ht="13.95" customHeight="1" x14ac:dyDescent="0.25">
      <c r="A245" s="1" t="s">
        <v>124</v>
      </c>
      <c r="B245" s="2" t="s">
        <v>22</v>
      </c>
      <c r="C245" s="2" t="s">
        <v>23</v>
      </c>
      <c r="D245" s="2" t="s">
        <v>118</v>
      </c>
      <c r="E245" s="2" t="s">
        <v>125</v>
      </c>
      <c r="F245" s="2" t="s">
        <v>45</v>
      </c>
      <c r="G245" s="3">
        <v>628.71</v>
      </c>
      <c r="I245" s="3"/>
      <c r="J245" s="3"/>
      <c r="K245" s="5">
        <f t="shared" si="40"/>
        <v>0</v>
      </c>
      <c r="L245" s="6"/>
      <c r="M245" s="7"/>
    </row>
    <row r="246" spans="1:13" s="4" customFormat="1" ht="13.95" customHeight="1" x14ac:dyDescent="0.25">
      <c r="A246" s="1" t="s">
        <v>126</v>
      </c>
      <c r="B246" s="2" t="s">
        <v>22</v>
      </c>
      <c r="C246" s="2" t="s">
        <v>23</v>
      </c>
      <c r="D246" s="2" t="s">
        <v>118</v>
      </c>
      <c r="E246" s="2" t="s">
        <v>127</v>
      </c>
      <c r="F246" s="2" t="s">
        <v>45</v>
      </c>
      <c r="G246" s="3">
        <v>20.239999999999998</v>
      </c>
      <c r="I246" s="3"/>
      <c r="J246" s="3"/>
      <c r="K246" s="5">
        <f t="shared" si="40"/>
        <v>0</v>
      </c>
      <c r="L246" s="6"/>
      <c r="M246" s="7"/>
    </row>
    <row r="247" spans="1:13" s="4" customFormat="1" ht="13.95" customHeight="1" x14ac:dyDescent="0.25">
      <c r="A247" s="1" t="s">
        <v>128</v>
      </c>
      <c r="B247" s="2" t="s">
        <v>22</v>
      </c>
      <c r="C247" s="2" t="s">
        <v>23</v>
      </c>
      <c r="D247" s="2" t="s">
        <v>118</v>
      </c>
      <c r="E247" s="2" t="s">
        <v>129</v>
      </c>
      <c r="F247" s="2" t="s">
        <v>45</v>
      </c>
      <c r="G247" s="3">
        <v>67.3</v>
      </c>
      <c r="I247" s="3"/>
      <c r="J247" s="3"/>
      <c r="K247" s="5">
        <f t="shared" si="40"/>
        <v>0</v>
      </c>
      <c r="L247" s="6"/>
      <c r="M247" s="7"/>
    </row>
    <row r="248" spans="1:13" s="4" customFormat="1" ht="13.95" customHeight="1" x14ac:dyDescent="0.25">
      <c r="A248" s="1" t="s">
        <v>78</v>
      </c>
      <c r="B248" s="2" t="s">
        <v>22</v>
      </c>
      <c r="C248" s="2" t="s">
        <v>23</v>
      </c>
      <c r="D248" s="2" t="s">
        <v>118</v>
      </c>
      <c r="E248" s="2" t="s">
        <v>79</v>
      </c>
      <c r="F248" s="2" t="s">
        <v>45</v>
      </c>
      <c r="G248" s="3">
        <v>700</v>
      </c>
      <c r="I248" s="3"/>
      <c r="J248" s="3"/>
      <c r="K248" s="5">
        <f t="shared" si="40"/>
        <v>0</v>
      </c>
      <c r="L248" s="6"/>
      <c r="M248" s="7"/>
    </row>
    <row r="249" spans="1:13" s="4" customFormat="1" ht="13.95" customHeight="1" x14ac:dyDescent="0.25">
      <c r="A249" s="1" t="s">
        <v>43</v>
      </c>
      <c r="B249" s="2" t="s">
        <v>22</v>
      </c>
      <c r="C249" s="2" t="s">
        <v>23</v>
      </c>
      <c r="D249" s="2" t="s">
        <v>118</v>
      </c>
      <c r="E249" s="2" t="s">
        <v>44</v>
      </c>
      <c r="F249" s="2" t="s">
        <v>45</v>
      </c>
      <c r="G249" s="3">
        <v>327.96</v>
      </c>
      <c r="I249" s="3"/>
      <c r="J249" s="3"/>
      <c r="K249" s="5">
        <f t="shared" si="40"/>
        <v>0</v>
      </c>
      <c r="L249" s="6"/>
      <c r="M249" s="7"/>
    </row>
    <row r="250" spans="1:13" s="4" customFormat="1" ht="13.95" customHeight="1" x14ac:dyDescent="0.25">
      <c r="A250" s="1" t="s">
        <v>51</v>
      </c>
      <c r="B250" s="2" t="s">
        <v>22</v>
      </c>
      <c r="C250" s="2" t="s">
        <v>23</v>
      </c>
      <c r="D250" s="2" t="s">
        <v>118</v>
      </c>
      <c r="E250" s="2" t="s">
        <v>52</v>
      </c>
      <c r="F250" s="2" t="s">
        <v>45</v>
      </c>
      <c r="G250" s="3">
        <v>1400.67</v>
      </c>
      <c r="I250" s="3"/>
      <c r="J250" s="3"/>
      <c r="K250" s="5">
        <f t="shared" si="40"/>
        <v>0</v>
      </c>
      <c r="L250" s="6"/>
      <c r="M250" s="7"/>
    </row>
    <row r="251" spans="1:13" s="4" customFormat="1" ht="13.95" customHeight="1" x14ac:dyDescent="0.25">
      <c r="A251" s="1" t="s">
        <v>135</v>
      </c>
      <c r="B251" s="2" t="s">
        <v>22</v>
      </c>
      <c r="C251" s="2" t="s">
        <v>23</v>
      </c>
      <c r="D251" s="2" t="s">
        <v>118</v>
      </c>
      <c r="E251" s="2" t="s">
        <v>136</v>
      </c>
      <c r="F251" s="2" t="s">
        <v>45</v>
      </c>
      <c r="G251" s="3">
        <v>0</v>
      </c>
      <c r="I251" s="3"/>
      <c r="J251" s="3"/>
      <c r="K251" s="5">
        <f t="shared" si="40"/>
        <v>0</v>
      </c>
      <c r="L251" s="6"/>
      <c r="M251" s="7"/>
    </row>
    <row r="252" spans="1:13" s="4" customFormat="1" ht="13.95" customHeight="1" x14ac:dyDescent="0.25">
      <c r="A252" s="1" t="s">
        <v>88</v>
      </c>
      <c r="B252" s="2" t="s">
        <v>22</v>
      </c>
      <c r="C252" s="2" t="s">
        <v>23</v>
      </c>
      <c r="D252" s="2" t="s">
        <v>118</v>
      </c>
      <c r="E252" s="2" t="s">
        <v>81</v>
      </c>
      <c r="F252" s="2" t="s">
        <v>45</v>
      </c>
      <c r="G252" s="3">
        <v>0</v>
      </c>
      <c r="I252" s="3"/>
      <c r="J252" s="3"/>
      <c r="K252" s="5">
        <f t="shared" si="40"/>
        <v>0</v>
      </c>
      <c r="L252" s="6"/>
      <c r="M252" s="7"/>
    </row>
    <row r="253" spans="1:13" s="15" customFormat="1" ht="13.95" customHeight="1" x14ac:dyDescent="0.25">
      <c r="A253" s="9" t="s">
        <v>390</v>
      </c>
      <c r="B253" s="10"/>
      <c r="C253" s="10"/>
      <c r="D253" s="10"/>
      <c r="E253" s="10"/>
      <c r="F253" s="10"/>
      <c r="G253" s="11">
        <f>SUM(G242:G252)</f>
        <v>32978.04</v>
      </c>
      <c r="H253" s="11">
        <f t="shared" ref="H253:K253" si="41">SUM(H242:H252)</f>
        <v>0</v>
      </c>
      <c r="I253" s="11">
        <f t="shared" si="41"/>
        <v>0</v>
      </c>
      <c r="J253" s="11">
        <f t="shared" si="41"/>
        <v>0</v>
      </c>
      <c r="K253" s="11">
        <f t="shared" si="41"/>
        <v>0</v>
      </c>
      <c r="L253" s="13"/>
      <c r="M253" s="14"/>
    </row>
    <row r="254" spans="1:13" s="4" customFormat="1" ht="13.95" customHeight="1" x14ac:dyDescent="0.25">
      <c r="A254" s="1"/>
      <c r="B254" s="2"/>
      <c r="C254" s="2"/>
      <c r="D254" s="2"/>
      <c r="E254" s="2"/>
      <c r="F254" s="2"/>
      <c r="G254" s="3"/>
      <c r="I254" s="3"/>
      <c r="J254" s="3"/>
      <c r="K254" s="3"/>
      <c r="L254" s="6"/>
      <c r="M254" s="7"/>
    </row>
    <row r="255" spans="1:13" s="4" customFormat="1" ht="13.95" customHeight="1" x14ac:dyDescent="0.25">
      <c r="A255" s="1" t="s">
        <v>21</v>
      </c>
      <c r="B255" s="2" t="s">
        <v>22</v>
      </c>
      <c r="C255" s="2" t="s">
        <v>23</v>
      </c>
      <c r="D255" s="2" t="s">
        <v>118</v>
      </c>
      <c r="E255" s="2" t="s">
        <v>25</v>
      </c>
      <c r="F255" s="2" t="s">
        <v>46</v>
      </c>
      <c r="G255" s="3">
        <v>25952.13</v>
      </c>
      <c r="I255" s="3"/>
      <c r="J255" s="3"/>
      <c r="K255" s="5">
        <f t="shared" ref="K255:K270" si="42">I255-J255</f>
        <v>0</v>
      </c>
      <c r="L255" s="6"/>
      <c r="M255" s="7"/>
    </row>
    <row r="256" spans="1:13" s="4" customFormat="1" ht="13.95" customHeight="1" x14ac:dyDescent="0.25">
      <c r="A256" s="1" t="s">
        <v>117</v>
      </c>
      <c r="B256" s="2" t="s">
        <v>22</v>
      </c>
      <c r="C256" s="2" t="s">
        <v>23</v>
      </c>
      <c r="D256" s="2" t="s">
        <v>118</v>
      </c>
      <c r="E256" s="2" t="s">
        <v>119</v>
      </c>
      <c r="F256" s="2" t="s">
        <v>46</v>
      </c>
      <c r="G256" s="3">
        <v>20999.65</v>
      </c>
      <c r="I256" s="3"/>
      <c r="J256" s="3"/>
      <c r="K256" s="5">
        <f t="shared" si="42"/>
        <v>0</v>
      </c>
      <c r="L256" s="6"/>
      <c r="M256" s="7"/>
    </row>
    <row r="257" spans="1:13" s="4" customFormat="1" ht="13.95" customHeight="1" x14ac:dyDescent="0.25">
      <c r="A257" s="1" t="s">
        <v>27</v>
      </c>
      <c r="B257" s="2" t="s">
        <v>22</v>
      </c>
      <c r="C257" s="2" t="s">
        <v>23</v>
      </c>
      <c r="D257" s="2" t="s">
        <v>118</v>
      </c>
      <c r="E257" s="2" t="s">
        <v>28</v>
      </c>
      <c r="F257" s="2" t="s">
        <v>46</v>
      </c>
      <c r="G257" s="3">
        <v>3524.26</v>
      </c>
      <c r="I257" s="3"/>
      <c r="J257" s="3"/>
      <c r="K257" s="5">
        <f t="shared" si="42"/>
        <v>0</v>
      </c>
      <c r="L257" s="6"/>
      <c r="M257" s="7"/>
    </row>
    <row r="258" spans="1:13" s="4" customFormat="1" ht="13.95" customHeight="1" x14ac:dyDescent="0.25">
      <c r="A258" s="1" t="s">
        <v>29</v>
      </c>
      <c r="B258" s="2" t="s">
        <v>22</v>
      </c>
      <c r="C258" s="2" t="s">
        <v>23</v>
      </c>
      <c r="D258" s="2" t="s">
        <v>118</v>
      </c>
      <c r="E258" s="2" t="s">
        <v>30</v>
      </c>
      <c r="F258" s="2" t="s">
        <v>46</v>
      </c>
      <c r="G258" s="3">
        <v>171.84</v>
      </c>
      <c r="I258" s="3"/>
      <c r="J258" s="3"/>
      <c r="K258" s="5">
        <f t="shared" si="42"/>
        <v>0</v>
      </c>
      <c r="L258" s="6"/>
      <c r="M258" s="7"/>
    </row>
    <row r="259" spans="1:13" s="4" customFormat="1" ht="13.95" customHeight="1" x14ac:dyDescent="0.25">
      <c r="A259" s="1" t="s">
        <v>31</v>
      </c>
      <c r="B259" s="2" t="s">
        <v>22</v>
      </c>
      <c r="C259" s="2" t="s">
        <v>23</v>
      </c>
      <c r="D259" s="2" t="s">
        <v>118</v>
      </c>
      <c r="E259" s="2" t="s">
        <v>32</v>
      </c>
      <c r="F259" s="2" t="s">
        <v>46</v>
      </c>
      <c r="G259" s="3">
        <v>371.6</v>
      </c>
      <c r="I259" s="3"/>
      <c r="J259" s="3"/>
      <c r="K259" s="5">
        <f t="shared" si="42"/>
        <v>0</v>
      </c>
      <c r="L259" s="6"/>
      <c r="M259" s="7"/>
    </row>
    <row r="260" spans="1:13" s="4" customFormat="1" ht="13.95" customHeight="1" x14ac:dyDescent="0.25">
      <c r="A260" s="1" t="s">
        <v>123</v>
      </c>
      <c r="B260" s="2" t="s">
        <v>22</v>
      </c>
      <c r="C260" s="2" t="s">
        <v>23</v>
      </c>
      <c r="D260" s="2" t="s">
        <v>118</v>
      </c>
      <c r="E260" s="2" t="s">
        <v>118</v>
      </c>
      <c r="F260" s="2" t="s">
        <v>46</v>
      </c>
      <c r="G260" s="3">
        <v>304.39</v>
      </c>
      <c r="I260" s="3"/>
      <c r="J260" s="3"/>
      <c r="K260" s="5">
        <f t="shared" si="42"/>
        <v>0</v>
      </c>
      <c r="L260" s="6"/>
      <c r="M260" s="7"/>
    </row>
    <row r="261" spans="1:13" s="4" customFormat="1" ht="13.95" customHeight="1" x14ac:dyDescent="0.25">
      <c r="A261" s="1" t="s">
        <v>33</v>
      </c>
      <c r="B261" s="2" t="s">
        <v>22</v>
      </c>
      <c r="C261" s="2" t="s">
        <v>23</v>
      </c>
      <c r="D261" s="2" t="s">
        <v>118</v>
      </c>
      <c r="E261" s="2" t="s">
        <v>34</v>
      </c>
      <c r="F261" s="2" t="s">
        <v>46</v>
      </c>
      <c r="G261" s="3">
        <v>871.93</v>
      </c>
      <c r="I261" s="3"/>
      <c r="J261" s="3"/>
      <c r="K261" s="5">
        <f t="shared" si="42"/>
        <v>0</v>
      </c>
      <c r="L261" s="6"/>
      <c r="M261" s="7"/>
    </row>
    <row r="262" spans="1:13" s="4" customFormat="1" ht="13.95" customHeight="1" x14ac:dyDescent="0.25">
      <c r="A262" s="1" t="s">
        <v>124</v>
      </c>
      <c r="B262" s="2" t="s">
        <v>22</v>
      </c>
      <c r="C262" s="2" t="s">
        <v>23</v>
      </c>
      <c r="D262" s="2" t="s">
        <v>118</v>
      </c>
      <c r="E262" s="2" t="s">
        <v>125</v>
      </c>
      <c r="F262" s="2" t="s">
        <v>46</v>
      </c>
      <c r="G262" s="3">
        <v>705.52</v>
      </c>
      <c r="I262" s="3"/>
      <c r="J262" s="3"/>
      <c r="K262" s="5">
        <f t="shared" si="42"/>
        <v>0</v>
      </c>
      <c r="L262" s="6"/>
      <c r="M262" s="7"/>
    </row>
    <row r="263" spans="1:13" s="4" customFormat="1" ht="13.95" customHeight="1" x14ac:dyDescent="0.25">
      <c r="A263" s="1" t="s">
        <v>35</v>
      </c>
      <c r="B263" s="2" t="s">
        <v>22</v>
      </c>
      <c r="C263" s="2" t="s">
        <v>23</v>
      </c>
      <c r="D263" s="2" t="s">
        <v>118</v>
      </c>
      <c r="E263" s="2" t="s">
        <v>36</v>
      </c>
      <c r="F263" s="2" t="s">
        <v>46</v>
      </c>
      <c r="G263" s="3">
        <v>9.6</v>
      </c>
      <c r="I263" s="3"/>
      <c r="J263" s="3"/>
      <c r="K263" s="5">
        <f t="shared" si="42"/>
        <v>0</v>
      </c>
      <c r="L263" s="6"/>
      <c r="M263" s="7"/>
    </row>
    <row r="264" spans="1:13" s="4" customFormat="1" ht="13.95" customHeight="1" x14ac:dyDescent="0.25">
      <c r="A264" s="1" t="s">
        <v>126</v>
      </c>
      <c r="B264" s="2" t="s">
        <v>22</v>
      </c>
      <c r="C264" s="2" t="s">
        <v>23</v>
      </c>
      <c r="D264" s="2" t="s">
        <v>118</v>
      </c>
      <c r="E264" s="2" t="s">
        <v>127</v>
      </c>
      <c r="F264" s="2" t="s">
        <v>46</v>
      </c>
      <c r="G264" s="3">
        <v>24.42</v>
      </c>
      <c r="I264" s="3"/>
      <c r="J264" s="3"/>
      <c r="K264" s="5">
        <f t="shared" si="42"/>
        <v>0</v>
      </c>
      <c r="L264" s="6"/>
      <c r="M264" s="7"/>
    </row>
    <row r="265" spans="1:13" s="4" customFormat="1" ht="13.95" customHeight="1" x14ac:dyDescent="0.25">
      <c r="A265" s="1" t="s">
        <v>37</v>
      </c>
      <c r="B265" s="2" t="s">
        <v>22</v>
      </c>
      <c r="C265" s="2" t="s">
        <v>23</v>
      </c>
      <c r="D265" s="2" t="s">
        <v>118</v>
      </c>
      <c r="E265" s="2" t="s">
        <v>38</v>
      </c>
      <c r="F265" s="2" t="s">
        <v>46</v>
      </c>
      <c r="G265" s="3">
        <v>93.54</v>
      </c>
      <c r="I265" s="3"/>
      <c r="J265" s="3"/>
      <c r="K265" s="5">
        <f t="shared" si="42"/>
        <v>0</v>
      </c>
      <c r="L265" s="6"/>
      <c r="M265" s="7"/>
    </row>
    <row r="266" spans="1:13" s="4" customFormat="1" ht="13.95" customHeight="1" x14ac:dyDescent="0.25">
      <c r="A266" s="1" t="s">
        <v>128</v>
      </c>
      <c r="B266" s="2" t="s">
        <v>22</v>
      </c>
      <c r="C266" s="2" t="s">
        <v>23</v>
      </c>
      <c r="D266" s="2" t="s">
        <v>118</v>
      </c>
      <c r="E266" s="2" t="s">
        <v>129</v>
      </c>
      <c r="F266" s="2" t="s">
        <v>46</v>
      </c>
      <c r="G266" s="3">
        <v>75.5</v>
      </c>
      <c r="I266" s="3"/>
      <c r="J266" s="3"/>
      <c r="K266" s="5">
        <f t="shared" si="42"/>
        <v>0</v>
      </c>
      <c r="L266" s="6"/>
      <c r="M266" s="7"/>
    </row>
    <row r="267" spans="1:13" s="4" customFormat="1" ht="13.95" customHeight="1" x14ac:dyDescent="0.25">
      <c r="A267" s="1" t="s">
        <v>78</v>
      </c>
      <c r="B267" s="2" t="s">
        <v>22</v>
      </c>
      <c r="C267" s="2" t="s">
        <v>23</v>
      </c>
      <c r="D267" s="2" t="s">
        <v>118</v>
      </c>
      <c r="E267" s="2" t="s">
        <v>79</v>
      </c>
      <c r="F267" s="2" t="s">
        <v>46</v>
      </c>
      <c r="G267" s="3">
        <v>700</v>
      </c>
      <c r="I267" s="3"/>
      <c r="J267" s="3"/>
      <c r="K267" s="5">
        <f t="shared" si="42"/>
        <v>0</v>
      </c>
      <c r="L267" s="6"/>
      <c r="M267" s="7"/>
    </row>
    <row r="268" spans="1:13" s="4" customFormat="1" ht="13.95" customHeight="1" x14ac:dyDescent="0.25">
      <c r="A268" s="1" t="s">
        <v>43</v>
      </c>
      <c r="B268" s="2" t="s">
        <v>22</v>
      </c>
      <c r="C268" s="2" t="s">
        <v>23</v>
      </c>
      <c r="D268" s="2" t="s">
        <v>118</v>
      </c>
      <c r="E268" s="2" t="s">
        <v>44</v>
      </c>
      <c r="F268" s="2" t="s">
        <v>46</v>
      </c>
      <c r="G268" s="3">
        <v>379.74</v>
      </c>
      <c r="I268" s="3"/>
      <c r="J268" s="3"/>
      <c r="K268" s="5">
        <f t="shared" si="42"/>
        <v>0</v>
      </c>
      <c r="L268" s="6"/>
      <c r="M268" s="7"/>
    </row>
    <row r="269" spans="1:13" s="4" customFormat="1" ht="13.95" customHeight="1" x14ac:dyDescent="0.25">
      <c r="A269" s="1" t="s">
        <v>51</v>
      </c>
      <c r="B269" s="2" t="s">
        <v>22</v>
      </c>
      <c r="C269" s="2" t="s">
        <v>23</v>
      </c>
      <c r="D269" s="2" t="s">
        <v>118</v>
      </c>
      <c r="E269" s="2" t="s">
        <v>52</v>
      </c>
      <c r="F269" s="2" t="s">
        <v>46</v>
      </c>
      <c r="G269" s="3">
        <v>2310.33</v>
      </c>
      <c r="I269" s="3"/>
      <c r="J269" s="3"/>
      <c r="K269" s="5">
        <f t="shared" si="42"/>
        <v>0</v>
      </c>
      <c r="L269" s="6"/>
      <c r="M269" s="7"/>
    </row>
    <row r="270" spans="1:13" s="4" customFormat="1" ht="13.95" customHeight="1" x14ac:dyDescent="0.25">
      <c r="A270" s="1" t="s">
        <v>88</v>
      </c>
      <c r="B270" s="2" t="s">
        <v>22</v>
      </c>
      <c r="C270" s="2" t="s">
        <v>23</v>
      </c>
      <c r="D270" s="2" t="s">
        <v>118</v>
      </c>
      <c r="E270" s="2" t="s">
        <v>81</v>
      </c>
      <c r="F270" s="2" t="s">
        <v>46</v>
      </c>
      <c r="G270" s="3">
        <v>0</v>
      </c>
      <c r="I270" s="3"/>
      <c r="J270" s="3"/>
      <c r="K270" s="5">
        <f t="shared" si="42"/>
        <v>0</v>
      </c>
      <c r="L270" s="6"/>
      <c r="M270" s="7"/>
    </row>
    <row r="271" spans="1:13" s="15" customFormat="1" ht="13.95" customHeight="1" x14ac:dyDescent="0.25">
      <c r="A271" s="9" t="s">
        <v>411</v>
      </c>
      <c r="B271" s="10"/>
      <c r="C271" s="10"/>
      <c r="D271" s="10"/>
      <c r="E271" s="10"/>
      <c r="F271" s="10"/>
      <c r="G271" s="11">
        <f>SUM(G255:G270)</f>
        <v>56494.44999999999</v>
      </c>
      <c r="H271" s="11">
        <f t="shared" ref="H271:K271" si="43">SUM(H255:H270)</f>
        <v>0</v>
      </c>
      <c r="I271" s="11">
        <f t="shared" si="43"/>
        <v>0</v>
      </c>
      <c r="J271" s="11">
        <f t="shared" si="43"/>
        <v>0</v>
      </c>
      <c r="K271" s="11">
        <f t="shared" si="43"/>
        <v>0</v>
      </c>
      <c r="L271" s="13"/>
      <c r="M271" s="14"/>
    </row>
    <row r="272" spans="1:13" s="4" customFormat="1" ht="13.95" customHeight="1" x14ac:dyDescent="0.25">
      <c r="A272" s="1"/>
      <c r="B272" s="2"/>
      <c r="C272" s="2"/>
      <c r="D272" s="2"/>
      <c r="E272" s="2"/>
      <c r="F272" s="2"/>
      <c r="G272" s="3"/>
      <c r="I272" s="3"/>
      <c r="J272" s="3"/>
      <c r="K272" s="3"/>
      <c r="L272" s="6"/>
      <c r="M272" s="7"/>
    </row>
    <row r="273" spans="1:13" s="4" customFormat="1" ht="13.95" customHeight="1" x14ac:dyDescent="0.25">
      <c r="A273" s="1" t="s">
        <v>21</v>
      </c>
      <c r="B273" s="2" t="s">
        <v>22</v>
      </c>
      <c r="C273" s="2" t="s">
        <v>23</v>
      </c>
      <c r="D273" s="2" t="s">
        <v>118</v>
      </c>
      <c r="E273" s="2" t="s">
        <v>25</v>
      </c>
      <c r="F273" s="2" t="s">
        <v>53</v>
      </c>
      <c r="G273" s="3">
        <v>38928.14</v>
      </c>
      <c r="I273" s="3"/>
      <c r="J273" s="3"/>
      <c r="K273" s="5">
        <f t="shared" ref="K273:K291" si="44">I273-J273</f>
        <v>0</v>
      </c>
      <c r="L273" s="6"/>
      <c r="M273" s="7"/>
    </row>
    <row r="274" spans="1:13" s="4" customFormat="1" ht="13.95" customHeight="1" x14ac:dyDescent="0.25">
      <c r="A274" s="1" t="s">
        <v>117</v>
      </c>
      <c r="B274" s="2" t="s">
        <v>22</v>
      </c>
      <c r="C274" s="2" t="s">
        <v>23</v>
      </c>
      <c r="D274" s="2" t="s">
        <v>118</v>
      </c>
      <c r="E274" s="2" t="s">
        <v>119</v>
      </c>
      <c r="F274" s="2" t="s">
        <v>53</v>
      </c>
      <c r="G274" s="3">
        <v>22785.599999999999</v>
      </c>
      <c r="I274" s="3"/>
      <c r="J274" s="3"/>
      <c r="K274" s="5">
        <f t="shared" si="44"/>
        <v>0</v>
      </c>
      <c r="L274" s="6"/>
      <c r="M274" s="7"/>
    </row>
    <row r="275" spans="1:13" s="4" customFormat="1" ht="13.95" customHeight="1" x14ac:dyDescent="0.25">
      <c r="A275" s="1" t="s">
        <v>27</v>
      </c>
      <c r="B275" s="2" t="s">
        <v>22</v>
      </c>
      <c r="C275" s="2" t="s">
        <v>23</v>
      </c>
      <c r="D275" s="2" t="s">
        <v>118</v>
      </c>
      <c r="E275" s="2" t="s">
        <v>28</v>
      </c>
      <c r="F275" s="2" t="s">
        <v>53</v>
      </c>
      <c r="G275" s="3">
        <v>5286.86</v>
      </c>
      <c r="I275" s="3"/>
      <c r="J275" s="3"/>
      <c r="K275" s="5">
        <f t="shared" si="44"/>
        <v>0</v>
      </c>
      <c r="L275" s="6"/>
      <c r="M275" s="7"/>
    </row>
    <row r="276" spans="1:13" s="4" customFormat="1" ht="13.95" customHeight="1" x14ac:dyDescent="0.25">
      <c r="A276" s="1" t="s">
        <v>29</v>
      </c>
      <c r="B276" s="2" t="s">
        <v>22</v>
      </c>
      <c r="C276" s="2" t="s">
        <v>23</v>
      </c>
      <c r="D276" s="2" t="s">
        <v>118</v>
      </c>
      <c r="E276" s="2" t="s">
        <v>30</v>
      </c>
      <c r="F276" s="2" t="s">
        <v>53</v>
      </c>
      <c r="G276" s="3">
        <v>257.88</v>
      </c>
      <c r="I276" s="3"/>
      <c r="J276" s="3"/>
      <c r="K276" s="5">
        <f t="shared" si="44"/>
        <v>0</v>
      </c>
      <c r="L276" s="6"/>
      <c r="M276" s="7"/>
    </row>
    <row r="277" spans="1:13" s="4" customFormat="1" ht="13.95" customHeight="1" x14ac:dyDescent="0.25">
      <c r="A277" s="1" t="s">
        <v>120</v>
      </c>
      <c r="B277" s="2" t="s">
        <v>22</v>
      </c>
      <c r="C277" s="2" t="s">
        <v>23</v>
      </c>
      <c r="D277" s="2" t="s">
        <v>118</v>
      </c>
      <c r="E277" s="2" t="s">
        <v>24</v>
      </c>
      <c r="F277" s="2" t="s">
        <v>53</v>
      </c>
      <c r="G277" s="3">
        <v>14907.28</v>
      </c>
      <c r="I277" s="3"/>
      <c r="J277" s="3"/>
      <c r="K277" s="5">
        <f t="shared" si="44"/>
        <v>0</v>
      </c>
      <c r="L277" s="6"/>
      <c r="M277" s="7"/>
    </row>
    <row r="278" spans="1:13" s="4" customFormat="1" ht="13.95" customHeight="1" x14ac:dyDescent="0.25">
      <c r="A278" s="1" t="s">
        <v>31</v>
      </c>
      <c r="B278" s="2" t="s">
        <v>22</v>
      </c>
      <c r="C278" s="2" t="s">
        <v>23</v>
      </c>
      <c r="D278" s="2" t="s">
        <v>118</v>
      </c>
      <c r="E278" s="2" t="s">
        <v>32</v>
      </c>
      <c r="F278" s="2" t="s">
        <v>53</v>
      </c>
      <c r="G278" s="3">
        <v>557.54</v>
      </c>
      <c r="I278" s="3"/>
      <c r="J278" s="3"/>
      <c r="K278" s="5">
        <f t="shared" si="44"/>
        <v>0</v>
      </c>
      <c r="L278" s="6"/>
      <c r="M278" s="7"/>
    </row>
    <row r="279" spans="1:13" s="4" customFormat="1" ht="13.95" customHeight="1" x14ac:dyDescent="0.25">
      <c r="A279" s="1" t="s">
        <v>123</v>
      </c>
      <c r="B279" s="2" t="s">
        <v>22</v>
      </c>
      <c r="C279" s="2" t="s">
        <v>23</v>
      </c>
      <c r="D279" s="2" t="s">
        <v>118</v>
      </c>
      <c r="E279" s="2" t="s">
        <v>118</v>
      </c>
      <c r="F279" s="2" t="s">
        <v>53</v>
      </c>
      <c r="G279" s="3">
        <v>239.06</v>
      </c>
      <c r="I279" s="3"/>
      <c r="J279" s="3"/>
      <c r="K279" s="5">
        <f t="shared" si="44"/>
        <v>0</v>
      </c>
      <c r="L279" s="6"/>
      <c r="M279" s="7"/>
    </row>
    <row r="280" spans="1:13" s="4" customFormat="1" ht="13.95" customHeight="1" x14ac:dyDescent="0.25">
      <c r="A280" s="1" t="s">
        <v>33</v>
      </c>
      <c r="B280" s="2" t="s">
        <v>22</v>
      </c>
      <c r="C280" s="2" t="s">
        <v>23</v>
      </c>
      <c r="D280" s="2" t="s">
        <v>118</v>
      </c>
      <c r="E280" s="2" t="s">
        <v>34</v>
      </c>
      <c r="F280" s="2" t="s">
        <v>53</v>
      </c>
      <c r="G280" s="3">
        <v>1307.99</v>
      </c>
      <c r="I280" s="3"/>
      <c r="J280" s="3"/>
      <c r="K280" s="5">
        <f t="shared" si="44"/>
        <v>0</v>
      </c>
      <c r="L280" s="6"/>
      <c r="M280" s="7"/>
    </row>
    <row r="281" spans="1:13" s="4" customFormat="1" ht="13.95" customHeight="1" x14ac:dyDescent="0.25">
      <c r="A281" s="1" t="s">
        <v>124</v>
      </c>
      <c r="B281" s="2" t="s">
        <v>22</v>
      </c>
      <c r="C281" s="2" t="s">
        <v>23</v>
      </c>
      <c r="D281" s="2" t="s">
        <v>118</v>
      </c>
      <c r="E281" s="2" t="s">
        <v>125</v>
      </c>
      <c r="F281" s="2" t="s">
        <v>53</v>
      </c>
      <c r="G281" s="3">
        <v>765.56</v>
      </c>
      <c r="I281" s="3"/>
      <c r="J281" s="3"/>
      <c r="K281" s="5">
        <f t="shared" si="44"/>
        <v>0</v>
      </c>
      <c r="L281" s="6"/>
      <c r="M281" s="7"/>
    </row>
    <row r="282" spans="1:13" s="4" customFormat="1" ht="13.95" customHeight="1" x14ac:dyDescent="0.25">
      <c r="A282" s="1" t="s">
        <v>35</v>
      </c>
      <c r="B282" s="2" t="s">
        <v>22</v>
      </c>
      <c r="C282" s="2" t="s">
        <v>23</v>
      </c>
      <c r="D282" s="2" t="s">
        <v>118</v>
      </c>
      <c r="E282" s="2" t="s">
        <v>36</v>
      </c>
      <c r="F282" s="2" t="s">
        <v>53</v>
      </c>
      <c r="G282" s="3">
        <v>14.41</v>
      </c>
      <c r="I282" s="3"/>
      <c r="J282" s="3"/>
      <c r="K282" s="5">
        <f t="shared" si="44"/>
        <v>0</v>
      </c>
      <c r="L282" s="6"/>
      <c r="M282" s="7"/>
    </row>
    <row r="283" spans="1:13" s="4" customFormat="1" ht="13.95" customHeight="1" x14ac:dyDescent="0.25">
      <c r="A283" s="1" t="s">
        <v>126</v>
      </c>
      <c r="B283" s="2" t="s">
        <v>22</v>
      </c>
      <c r="C283" s="2" t="s">
        <v>23</v>
      </c>
      <c r="D283" s="2" t="s">
        <v>118</v>
      </c>
      <c r="E283" s="2" t="s">
        <v>127</v>
      </c>
      <c r="F283" s="2" t="s">
        <v>53</v>
      </c>
      <c r="G283" s="3">
        <v>25.46</v>
      </c>
      <c r="I283" s="3"/>
      <c r="J283" s="3"/>
      <c r="K283" s="5">
        <f t="shared" si="44"/>
        <v>0</v>
      </c>
      <c r="L283" s="6"/>
      <c r="M283" s="7"/>
    </row>
    <row r="284" spans="1:13" s="4" customFormat="1" ht="13.95" customHeight="1" x14ac:dyDescent="0.25">
      <c r="A284" s="1" t="s">
        <v>37</v>
      </c>
      <c r="B284" s="2" t="s">
        <v>22</v>
      </c>
      <c r="C284" s="2" t="s">
        <v>23</v>
      </c>
      <c r="D284" s="2" t="s">
        <v>118</v>
      </c>
      <c r="E284" s="2" t="s">
        <v>38</v>
      </c>
      <c r="F284" s="2" t="s">
        <v>53</v>
      </c>
      <c r="G284" s="3">
        <v>140.07</v>
      </c>
      <c r="I284" s="3"/>
      <c r="J284" s="3"/>
      <c r="K284" s="5">
        <f t="shared" si="44"/>
        <v>0</v>
      </c>
      <c r="L284" s="6"/>
      <c r="M284" s="7"/>
    </row>
    <row r="285" spans="1:13" s="4" customFormat="1" ht="13.95" customHeight="1" x14ac:dyDescent="0.25">
      <c r="A285" s="1" t="s">
        <v>128</v>
      </c>
      <c r="B285" s="2" t="s">
        <v>22</v>
      </c>
      <c r="C285" s="2" t="s">
        <v>23</v>
      </c>
      <c r="D285" s="2" t="s">
        <v>118</v>
      </c>
      <c r="E285" s="2" t="s">
        <v>129</v>
      </c>
      <c r="F285" s="2" t="s">
        <v>53</v>
      </c>
      <c r="G285" s="3">
        <v>82.02</v>
      </c>
      <c r="I285" s="3"/>
      <c r="J285" s="3"/>
      <c r="K285" s="5">
        <f t="shared" si="44"/>
        <v>0</v>
      </c>
      <c r="L285" s="6"/>
      <c r="M285" s="7"/>
    </row>
    <row r="286" spans="1:13" s="4" customFormat="1" ht="13.95" customHeight="1" x14ac:dyDescent="0.25">
      <c r="A286" s="1" t="s">
        <v>78</v>
      </c>
      <c r="B286" s="2" t="s">
        <v>22</v>
      </c>
      <c r="C286" s="2" t="s">
        <v>23</v>
      </c>
      <c r="D286" s="2" t="s">
        <v>118</v>
      </c>
      <c r="E286" s="2" t="s">
        <v>79</v>
      </c>
      <c r="F286" s="2" t="s">
        <v>53</v>
      </c>
      <c r="G286" s="3">
        <v>1348.5</v>
      </c>
      <c r="I286" s="3"/>
      <c r="J286" s="3"/>
      <c r="K286" s="5">
        <f t="shared" si="44"/>
        <v>0</v>
      </c>
      <c r="L286" s="6"/>
      <c r="M286" s="7"/>
    </row>
    <row r="287" spans="1:13" s="4" customFormat="1" ht="13.95" customHeight="1" x14ac:dyDescent="0.25">
      <c r="A287" s="1" t="s">
        <v>137</v>
      </c>
      <c r="B287" s="2" t="s">
        <v>22</v>
      </c>
      <c r="C287" s="2" t="s">
        <v>23</v>
      </c>
      <c r="D287" s="2" t="s">
        <v>118</v>
      </c>
      <c r="E287" s="2" t="s">
        <v>138</v>
      </c>
      <c r="F287" s="2" t="s">
        <v>53</v>
      </c>
      <c r="G287" s="3">
        <v>1602.52</v>
      </c>
      <c r="I287" s="3"/>
      <c r="J287" s="3"/>
      <c r="K287" s="5">
        <f t="shared" si="44"/>
        <v>0</v>
      </c>
      <c r="L287" s="6"/>
      <c r="M287" s="7"/>
    </row>
    <row r="288" spans="1:13" s="4" customFormat="1" ht="13.95" customHeight="1" x14ac:dyDescent="0.25">
      <c r="A288" s="1" t="s">
        <v>49</v>
      </c>
      <c r="B288" s="2" t="s">
        <v>22</v>
      </c>
      <c r="C288" s="2" t="s">
        <v>23</v>
      </c>
      <c r="D288" s="2" t="s">
        <v>118</v>
      </c>
      <c r="E288" s="2" t="s">
        <v>50</v>
      </c>
      <c r="F288" s="2" t="s">
        <v>53</v>
      </c>
      <c r="G288" s="3">
        <v>0</v>
      </c>
      <c r="I288" s="3"/>
      <c r="J288" s="3"/>
      <c r="K288" s="5">
        <f t="shared" si="44"/>
        <v>0</v>
      </c>
      <c r="L288" s="6"/>
      <c r="M288" s="7"/>
    </row>
    <row r="289" spans="1:13" s="4" customFormat="1" ht="13.95" customHeight="1" x14ac:dyDescent="0.25">
      <c r="A289" s="1" t="s">
        <v>43</v>
      </c>
      <c r="B289" s="2" t="s">
        <v>22</v>
      </c>
      <c r="C289" s="2" t="s">
        <v>23</v>
      </c>
      <c r="D289" s="2" t="s">
        <v>118</v>
      </c>
      <c r="E289" s="2" t="s">
        <v>44</v>
      </c>
      <c r="F289" s="2" t="s">
        <v>53</v>
      </c>
      <c r="G289" s="3">
        <v>502.31</v>
      </c>
      <c r="I289" s="3"/>
      <c r="J289" s="3"/>
      <c r="K289" s="5">
        <f t="shared" si="44"/>
        <v>0</v>
      </c>
      <c r="L289" s="6"/>
      <c r="M289" s="7"/>
    </row>
    <row r="290" spans="1:13" s="4" customFormat="1" ht="13.95" customHeight="1" x14ac:dyDescent="0.25">
      <c r="A290" s="1" t="s">
        <v>51</v>
      </c>
      <c r="B290" s="2" t="s">
        <v>22</v>
      </c>
      <c r="C290" s="2" t="s">
        <v>23</v>
      </c>
      <c r="D290" s="2" t="s">
        <v>118</v>
      </c>
      <c r="E290" s="2" t="s">
        <v>52</v>
      </c>
      <c r="F290" s="2" t="s">
        <v>53</v>
      </c>
      <c r="G290" s="3">
        <v>3073.88</v>
      </c>
      <c r="I290" s="3"/>
      <c r="J290" s="3"/>
      <c r="K290" s="5">
        <f t="shared" si="44"/>
        <v>0</v>
      </c>
      <c r="L290" s="6"/>
      <c r="M290" s="7"/>
    </row>
    <row r="291" spans="1:13" s="4" customFormat="1" ht="13.95" customHeight="1" x14ac:dyDescent="0.25">
      <c r="A291" s="1" t="s">
        <v>88</v>
      </c>
      <c r="B291" s="2" t="s">
        <v>22</v>
      </c>
      <c r="C291" s="2" t="s">
        <v>23</v>
      </c>
      <c r="D291" s="2" t="s">
        <v>118</v>
      </c>
      <c r="E291" s="2" t="s">
        <v>81</v>
      </c>
      <c r="F291" s="2" t="s">
        <v>53</v>
      </c>
      <c r="G291" s="3">
        <v>35</v>
      </c>
      <c r="I291" s="3"/>
      <c r="J291" s="3"/>
      <c r="K291" s="5">
        <f t="shared" si="44"/>
        <v>0</v>
      </c>
      <c r="L291" s="6"/>
      <c r="M291" s="7"/>
    </row>
    <row r="292" spans="1:13" s="15" customFormat="1" ht="13.95" customHeight="1" x14ac:dyDescent="0.25">
      <c r="A292" s="9" t="s">
        <v>412</v>
      </c>
      <c r="B292" s="10"/>
      <c r="C292" s="10"/>
      <c r="D292" s="10"/>
      <c r="E292" s="10"/>
      <c r="F292" s="10"/>
      <c r="G292" s="11">
        <f>SUM(G273:G291)</f>
        <v>91860.080000000016</v>
      </c>
      <c r="H292" s="11">
        <f t="shared" ref="H292:K292" si="45">SUM(H273:H291)</f>
        <v>0</v>
      </c>
      <c r="I292" s="11">
        <f t="shared" si="45"/>
        <v>0</v>
      </c>
      <c r="J292" s="11">
        <f t="shared" si="45"/>
        <v>0</v>
      </c>
      <c r="K292" s="11">
        <f t="shared" si="45"/>
        <v>0</v>
      </c>
      <c r="L292" s="13"/>
      <c r="M292" s="14"/>
    </row>
    <row r="293" spans="1:13" s="4" customFormat="1" ht="13.95" customHeight="1" x14ac:dyDescent="0.25">
      <c r="A293" s="1"/>
      <c r="B293" s="2"/>
      <c r="C293" s="2"/>
      <c r="D293" s="2"/>
      <c r="E293" s="2"/>
      <c r="F293" s="2"/>
      <c r="G293" s="3"/>
      <c r="I293" s="3"/>
      <c r="J293" s="3"/>
      <c r="K293" s="3"/>
      <c r="L293" s="6"/>
      <c r="M293" s="7"/>
    </row>
    <row r="294" spans="1:13" s="4" customFormat="1" ht="13.95" customHeight="1" x14ac:dyDescent="0.25">
      <c r="A294" s="1" t="s">
        <v>139</v>
      </c>
      <c r="B294" s="2" t="s">
        <v>22</v>
      </c>
      <c r="C294" s="2" t="s">
        <v>23</v>
      </c>
      <c r="D294" s="2" t="s">
        <v>140</v>
      </c>
      <c r="E294" s="2" t="s">
        <v>141</v>
      </c>
      <c r="F294" s="2" t="s">
        <v>26</v>
      </c>
      <c r="G294" s="3">
        <v>100</v>
      </c>
      <c r="I294" s="3"/>
      <c r="J294" s="3"/>
      <c r="K294" s="5">
        <f t="shared" ref="K294:K299" si="46">I294-J294</f>
        <v>0</v>
      </c>
      <c r="L294" s="6"/>
      <c r="M294" s="7"/>
    </row>
    <row r="295" spans="1:13" s="4" customFormat="1" ht="13.95" customHeight="1" x14ac:dyDescent="0.25">
      <c r="A295" s="1" t="s">
        <v>142</v>
      </c>
      <c r="B295" s="2" t="s">
        <v>22</v>
      </c>
      <c r="C295" s="2" t="s">
        <v>23</v>
      </c>
      <c r="D295" s="2" t="s">
        <v>140</v>
      </c>
      <c r="E295" s="2" t="s">
        <v>143</v>
      </c>
      <c r="F295" s="2" t="s">
        <v>26</v>
      </c>
      <c r="G295" s="3">
        <v>0</v>
      </c>
      <c r="I295" s="3"/>
      <c r="J295" s="3"/>
      <c r="K295" s="5">
        <f t="shared" si="46"/>
        <v>0</v>
      </c>
      <c r="L295" s="6"/>
      <c r="M295" s="7"/>
    </row>
    <row r="296" spans="1:13" s="4" customFormat="1" ht="13.95" customHeight="1" x14ac:dyDescent="0.25">
      <c r="A296" s="1" t="s">
        <v>144</v>
      </c>
      <c r="B296" s="2" t="s">
        <v>22</v>
      </c>
      <c r="C296" s="2" t="s">
        <v>23</v>
      </c>
      <c r="D296" s="2" t="s">
        <v>140</v>
      </c>
      <c r="E296" s="2" t="s">
        <v>145</v>
      </c>
      <c r="F296" s="2" t="s">
        <v>26</v>
      </c>
      <c r="G296" s="3">
        <v>248</v>
      </c>
      <c r="I296" s="3"/>
      <c r="J296" s="3"/>
      <c r="K296" s="5">
        <f t="shared" si="46"/>
        <v>0</v>
      </c>
      <c r="L296" s="6"/>
      <c r="M296" s="7"/>
    </row>
    <row r="297" spans="1:13" s="4" customFormat="1" ht="13.95" customHeight="1" x14ac:dyDescent="0.25">
      <c r="A297" s="1" t="s">
        <v>146</v>
      </c>
      <c r="B297" s="2" t="s">
        <v>22</v>
      </c>
      <c r="C297" s="2" t="s">
        <v>23</v>
      </c>
      <c r="D297" s="2" t="s">
        <v>140</v>
      </c>
      <c r="E297" s="2" t="s">
        <v>147</v>
      </c>
      <c r="F297" s="2" t="s">
        <v>26</v>
      </c>
      <c r="G297" s="3">
        <v>1762.52</v>
      </c>
      <c r="I297" s="3"/>
      <c r="J297" s="3"/>
      <c r="K297" s="5">
        <f t="shared" si="46"/>
        <v>0</v>
      </c>
      <c r="L297" s="6"/>
      <c r="M297" s="7"/>
    </row>
    <row r="298" spans="1:13" s="4" customFormat="1" ht="13.95" customHeight="1" x14ac:dyDescent="0.25">
      <c r="A298" s="1" t="s">
        <v>109</v>
      </c>
      <c r="B298" s="2" t="s">
        <v>22</v>
      </c>
      <c r="C298" s="2" t="s">
        <v>23</v>
      </c>
      <c r="D298" s="2" t="s">
        <v>140</v>
      </c>
      <c r="E298" s="2" t="s">
        <v>110</v>
      </c>
      <c r="F298" s="2" t="s">
        <v>26</v>
      </c>
      <c r="G298" s="3">
        <v>5620.95</v>
      </c>
      <c r="I298" s="3"/>
      <c r="J298" s="3"/>
      <c r="K298" s="5">
        <f t="shared" si="46"/>
        <v>0</v>
      </c>
      <c r="L298" s="6"/>
      <c r="M298" s="7"/>
    </row>
    <row r="299" spans="1:13" s="4" customFormat="1" ht="13.95" customHeight="1" x14ac:dyDescent="0.25">
      <c r="A299" s="1" t="s">
        <v>148</v>
      </c>
      <c r="B299" s="2" t="s">
        <v>22</v>
      </c>
      <c r="C299" s="2" t="s">
        <v>23</v>
      </c>
      <c r="D299" s="2" t="s">
        <v>140</v>
      </c>
      <c r="E299" s="2" t="s">
        <v>149</v>
      </c>
      <c r="F299" s="2" t="s">
        <v>26</v>
      </c>
      <c r="G299" s="3">
        <v>500</v>
      </c>
      <c r="I299" s="3"/>
      <c r="J299" s="3"/>
      <c r="K299" s="5">
        <f t="shared" si="46"/>
        <v>0</v>
      </c>
      <c r="L299" s="6"/>
      <c r="M299" s="7"/>
    </row>
    <row r="300" spans="1:13" s="15" customFormat="1" ht="13.95" customHeight="1" x14ac:dyDescent="0.25">
      <c r="A300" s="9" t="s">
        <v>413</v>
      </c>
      <c r="B300" s="10"/>
      <c r="C300" s="10"/>
      <c r="D300" s="10"/>
      <c r="E300" s="10"/>
      <c r="F300" s="10"/>
      <c r="G300" s="11">
        <f>SUM(G294:G299)</f>
        <v>8231.4699999999993</v>
      </c>
      <c r="H300" s="11">
        <f t="shared" ref="H300:K300" si="47">SUM(H294:H299)</f>
        <v>0</v>
      </c>
      <c r="I300" s="11">
        <f t="shared" si="47"/>
        <v>0</v>
      </c>
      <c r="J300" s="11">
        <f t="shared" si="47"/>
        <v>0</v>
      </c>
      <c r="K300" s="11">
        <f t="shared" si="47"/>
        <v>0</v>
      </c>
      <c r="L300" s="13"/>
      <c r="M300" s="14"/>
    </row>
    <row r="301" spans="1:13" s="4" customFormat="1" ht="13.95" customHeight="1" x14ac:dyDescent="0.25">
      <c r="A301" s="1"/>
      <c r="B301" s="2"/>
      <c r="C301" s="2"/>
      <c r="D301" s="2"/>
      <c r="E301" s="2"/>
      <c r="F301" s="2"/>
      <c r="G301" s="3"/>
      <c r="I301" s="3"/>
      <c r="J301" s="3"/>
      <c r="K301" s="3"/>
      <c r="L301" s="6"/>
      <c r="M301" s="7"/>
    </row>
    <row r="302" spans="1:13" s="4" customFormat="1" ht="13.95" customHeight="1" x14ac:dyDescent="0.25">
      <c r="A302" s="1" t="s">
        <v>139</v>
      </c>
      <c r="B302" s="2" t="s">
        <v>22</v>
      </c>
      <c r="C302" s="2" t="s">
        <v>23</v>
      </c>
      <c r="D302" s="2" t="s">
        <v>140</v>
      </c>
      <c r="E302" s="2" t="s">
        <v>141</v>
      </c>
      <c r="F302" s="2" t="s">
        <v>39</v>
      </c>
      <c r="G302" s="3">
        <v>20</v>
      </c>
      <c r="I302" s="3"/>
      <c r="J302" s="3"/>
      <c r="K302" s="5">
        <f t="shared" ref="K302:K307" si="48">I302-J302</f>
        <v>0</v>
      </c>
      <c r="L302" s="6"/>
      <c r="M302" s="7"/>
    </row>
    <row r="303" spans="1:13" s="4" customFormat="1" ht="13.95" customHeight="1" x14ac:dyDescent="0.25">
      <c r="A303" s="1" t="s">
        <v>142</v>
      </c>
      <c r="B303" s="2" t="s">
        <v>22</v>
      </c>
      <c r="C303" s="2" t="s">
        <v>23</v>
      </c>
      <c r="D303" s="2" t="s">
        <v>140</v>
      </c>
      <c r="E303" s="2" t="s">
        <v>143</v>
      </c>
      <c r="F303" s="2" t="s">
        <v>39</v>
      </c>
      <c r="G303" s="3">
        <v>0</v>
      </c>
      <c r="I303" s="3"/>
      <c r="J303" s="3"/>
      <c r="K303" s="5">
        <f t="shared" si="48"/>
        <v>0</v>
      </c>
      <c r="L303" s="6"/>
      <c r="M303" s="7"/>
    </row>
    <row r="304" spans="1:13" s="4" customFormat="1" ht="13.95" customHeight="1" x14ac:dyDescent="0.25">
      <c r="A304" s="1" t="s">
        <v>144</v>
      </c>
      <c r="B304" s="2" t="s">
        <v>22</v>
      </c>
      <c r="C304" s="2" t="s">
        <v>23</v>
      </c>
      <c r="D304" s="2" t="s">
        <v>140</v>
      </c>
      <c r="E304" s="2" t="s">
        <v>145</v>
      </c>
      <c r="F304" s="2" t="s">
        <v>39</v>
      </c>
      <c r="G304" s="3">
        <v>190</v>
      </c>
      <c r="I304" s="3"/>
      <c r="J304" s="3"/>
      <c r="K304" s="5">
        <f t="shared" si="48"/>
        <v>0</v>
      </c>
      <c r="L304" s="6"/>
      <c r="M304" s="7"/>
    </row>
    <row r="305" spans="1:13" s="4" customFormat="1" ht="13.95" customHeight="1" x14ac:dyDescent="0.25">
      <c r="A305" s="1" t="s">
        <v>146</v>
      </c>
      <c r="B305" s="2" t="s">
        <v>22</v>
      </c>
      <c r="C305" s="2" t="s">
        <v>23</v>
      </c>
      <c r="D305" s="2" t="s">
        <v>140</v>
      </c>
      <c r="E305" s="2" t="s">
        <v>147</v>
      </c>
      <c r="F305" s="2" t="s">
        <v>39</v>
      </c>
      <c r="G305" s="3">
        <v>1920.87</v>
      </c>
      <c r="I305" s="3"/>
      <c r="J305" s="3"/>
      <c r="K305" s="5">
        <f t="shared" si="48"/>
        <v>0</v>
      </c>
      <c r="L305" s="6"/>
      <c r="M305" s="7"/>
    </row>
    <row r="306" spans="1:13" s="4" customFormat="1" ht="13.95" customHeight="1" x14ac:dyDescent="0.25">
      <c r="A306" s="1" t="s">
        <v>109</v>
      </c>
      <c r="B306" s="2" t="s">
        <v>22</v>
      </c>
      <c r="C306" s="2" t="s">
        <v>23</v>
      </c>
      <c r="D306" s="2" t="s">
        <v>140</v>
      </c>
      <c r="E306" s="2" t="s">
        <v>110</v>
      </c>
      <c r="F306" s="2" t="s">
        <v>39</v>
      </c>
      <c r="G306" s="3">
        <v>4727.25</v>
      </c>
      <c r="I306" s="3"/>
      <c r="J306" s="3"/>
      <c r="K306" s="5">
        <f t="shared" si="48"/>
        <v>0</v>
      </c>
      <c r="L306" s="6"/>
      <c r="M306" s="7"/>
    </row>
    <row r="307" spans="1:13" s="4" customFormat="1" ht="13.95" customHeight="1" x14ac:dyDescent="0.25">
      <c r="A307" s="1" t="s">
        <v>148</v>
      </c>
      <c r="B307" s="2" t="s">
        <v>22</v>
      </c>
      <c r="C307" s="2" t="s">
        <v>23</v>
      </c>
      <c r="D307" s="2" t="s">
        <v>140</v>
      </c>
      <c r="E307" s="2" t="s">
        <v>149</v>
      </c>
      <c r="F307" s="2" t="s">
        <v>39</v>
      </c>
      <c r="G307" s="3">
        <v>400</v>
      </c>
      <c r="I307" s="3"/>
      <c r="J307" s="3"/>
      <c r="K307" s="5">
        <f t="shared" si="48"/>
        <v>0</v>
      </c>
      <c r="L307" s="6"/>
      <c r="M307" s="7"/>
    </row>
    <row r="308" spans="1:13" s="15" customFormat="1" ht="13.95" customHeight="1" x14ac:dyDescent="0.25">
      <c r="A308" s="9" t="s">
        <v>414</v>
      </c>
      <c r="B308" s="10"/>
      <c r="C308" s="10"/>
      <c r="D308" s="10"/>
      <c r="E308" s="10"/>
      <c r="F308" s="10"/>
      <c r="G308" s="11">
        <f>SUM(G302:G307)</f>
        <v>7258.12</v>
      </c>
      <c r="H308" s="11">
        <f t="shared" ref="H308:K308" si="49">SUM(H302:H307)</f>
        <v>0</v>
      </c>
      <c r="I308" s="11">
        <f t="shared" si="49"/>
        <v>0</v>
      </c>
      <c r="J308" s="11">
        <f t="shared" si="49"/>
        <v>0</v>
      </c>
      <c r="K308" s="11">
        <f t="shared" si="49"/>
        <v>0</v>
      </c>
      <c r="L308" s="13"/>
      <c r="M308" s="14"/>
    </row>
    <row r="309" spans="1:13" s="4" customFormat="1" ht="13.95" customHeight="1" x14ac:dyDescent="0.25">
      <c r="A309" s="1"/>
      <c r="B309" s="2"/>
      <c r="C309" s="2"/>
      <c r="D309" s="2"/>
      <c r="E309" s="2"/>
      <c r="F309" s="2"/>
      <c r="G309" s="3"/>
      <c r="I309" s="3"/>
      <c r="J309" s="3"/>
      <c r="K309" s="3"/>
      <c r="L309" s="6"/>
      <c r="M309" s="7"/>
    </row>
    <row r="310" spans="1:13" s="4" customFormat="1" ht="13.95" customHeight="1" x14ac:dyDescent="0.25">
      <c r="A310" s="1" t="s">
        <v>139</v>
      </c>
      <c r="B310" s="2" t="s">
        <v>22</v>
      </c>
      <c r="C310" s="2" t="s">
        <v>23</v>
      </c>
      <c r="D310" s="2" t="s">
        <v>140</v>
      </c>
      <c r="E310" s="2" t="s">
        <v>141</v>
      </c>
      <c r="F310" s="2" t="s">
        <v>40</v>
      </c>
      <c r="G310" s="3">
        <v>0</v>
      </c>
      <c r="I310" s="3">
        <v>0</v>
      </c>
      <c r="J310" s="3">
        <v>0</v>
      </c>
      <c r="K310" s="5">
        <f t="shared" ref="K310:K315" si="50">I310-J310</f>
        <v>0</v>
      </c>
      <c r="L310" s="6"/>
      <c r="M310" s="7"/>
    </row>
    <row r="311" spans="1:13" s="4" customFormat="1" ht="13.95" customHeight="1" x14ac:dyDescent="0.25">
      <c r="A311" s="1" t="s">
        <v>142</v>
      </c>
      <c r="B311" s="2" t="s">
        <v>22</v>
      </c>
      <c r="C311" s="2" t="s">
        <v>23</v>
      </c>
      <c r="D311" s="2" t="s">
        <v>140</v>
      </c>
      <c r="E311" s="2" t="s">
        <v>143</v>
      </c>
      <c r="F311" s="2" t="s">
        <v>40</v>
      </c>
      <c r="G311" s="3">
        <v>0</v>
      </c>
      <c r="I311" s="3">
        <v>0</v>
      </c>
      <c r="J311" s="3">
        <v>0</v>
      </c>
      <c r="K311" s="5">
        <f t="shared" si="50"/>
        <v>0</v>
      </c>
      <c r="L311" s="6"/>
      <c r="M311" s="7"/>
    </row>
    <row r="312" spans="1:13" s="4" customFormat="1" ht="13.95" customHeight="1" x14ac:dyDescent="0.25">
      <c r="A312" s="1" t="s">
        <v>144</v>
      </c>
      <c r="B312" s="2" t="s">
        <v>22</v>
      </c>
      <c r="C312" s="2" t="s">
        <v>23</v>
      </c>
      <c r="D312" s="2" t="s">
        <v>140</v>
      </c>
      <c r="E312" s="2" t="s">
        <v>145</v>
      </c>
      <c r="F312" s="2" t="s">
        <v>40</v>
      </c>
      <c r="G312" s="3">
        <v>96</v>
      </c>
      <c r="I312" s="3">
        <v>96</v>
      </c>
      <c r="J312" s="3">
        <v>96</v>
      </c>
      <c r="K312" s="5">
        <f t="shared" si="50"/>
        <v>0</v>
      </c>
      <c r="L312" s="6"/>
      <c r="M312" s="7"/>
    </row>
    <row r="313" spans="1:13" s="4" customFormat="1" ht="13.95" customHeight="1" x14ac:dyDescent="0.25">
      <c r="A313" s="1" t="s">
        <v>146</v>
      </c>
      <c r="B313" s="2" t="s">
        <v>22</v>
      </c>
      <c r="C313" s="2" t="s">
        <v>23</v>
      </c>
      <c r="D313" s="2" t="s">
        <v>140</v>
      </c>
      <c r="E313" s="2" t="s">
        <v>147</v>
      </c>
      <c r="F313" s="2" t="s">
        <v>40</v>
      </c>
      <c r="G313" s="3">
        <v>1490.01</v>
      </c>
      <c r="I313" s="3">
        <v>1490.01</v>
      </c>
      <c r="J313" s="3">
        <v>1490.01</v>
      </c>
      <c r="K313" s="5">
        <f t="shared" si="50"/>
        <v>0</v>
      </c>
      <c r="L313" s="6" t="s">
        <v>134</v>
      </c>
      <c r="M313" s="7"/>
    </row>
    <row r="314" spans="1:13" s="4" customFormat="1" ht="13.95" customHeight="1" x14ac:dyDescent="0.25">
      <c r="A314" s="1" t="s">
        <v>109</v>
      </c>
      <c r="B314" s="2" t="s">
        <v>22</v>
      </c>
      <c r="C314" s="2" t="s">
        <v>23</v>
      </c>
      <c r="D314" s="2" t="s">
        <v>140</v>
      </c>
      <c r="E314" s="2" t="s">
        <v>110</v>
      </c>
      <c r="F314" s="2" t="s">
        <v>40</v>
      </c>
      <c r="G314" s="3">
        <v>3020.95</v>
      </c>
      <c r="I314" s="3">
        <v>3020.95</v>
      </c>
      <c r="J314" s="3">
        <v>3020.95</v>
      </c>
      <c r="K314" s="5">
        <f t="shared" si="50"/>
        <v>0</v>
      </c>
      <c r="L314" s="6" t="s">
        <v>134</v>
      </c>
      <c r="M314" s="7"/>
    </row>
    <row r="315" spans="1:13" s="4" customFormat="1" ht="13.95" customHeight="1" x14ac:dyDescent="0.25">
      <c r="A315" s="1" t="s">
        <v>148</v>
      </c>
      <c r="B315" s="2" t="s">
        <v>22</v>
      </c>
      <c r="C315" s="2" t="s">
        <v>23</v>
      </c>
      <c r="D315" s="2" t="s">
        <v>140</v>
      </c>
      <c r="E315" s="2" t="s">
        <v>149</v>
      </c>
      <c r="F315" s="2" t="s">
        <v>40</v>
      </c>
      <c r="G315" s="3">
        <v>200</v>
      </c>
      <c r="I315" s="3">
        <v>200</v>
      </c>
      <c r="J315" s="3">
        <v>200</v>
      </c>
      <c r="K315" s="5">
        <f t="shared" si="50"/>
        <v>0</v>
      </c>
      <c r="L315" s="6" t="s">
        <v>134</v>
      </c>
      <c r="M315" s="7"/>
    </row>
    <row r="316" spans="1:13" s="15" customFormat="1" ht="13.95" customHeight="1" x14ac:dyDescent="0.25">
      <c r="A316" s="9" t="s">
        <v>415</v>
      </c>
      <c r="B316" s="10"/>
      <c r="C316" s="10"/>
      <c r="D316" s="10"/>
      <c r="E316" s="10"/>
      <c r="F316" s="10"/>
      <c r="G316" s="11">
        <f>SUM(G310:G315)</f>
        <v>4806.96</v>
      </c>
      <c r="H316" s="11">
        <f t="shared" ref="H316:K316" si="51">SUM(H310:H315)</f>
        <v>0</v>
      </c>
      <c r="I316" s="11">
        <f t="shared" si="51"/>
        <v>4806.96</v>
      </c>
      <c r="J316" s="11">
        <f t="shared" si="51"/>
        <v>4806.96</v>
      </c>
      <c r="K316" s="11">
        <f t="shared" si="51"/>
        <v>0</v>
      </c>
      <c r="L316" s="13"/>
      <c r="M316" s="14"/>
    </row>
    <row r="317" spans="1:13" s="4" customFormat="1" ht="13.95" customHeight="1" x14ac:dyDescent="0.25">
      <c r="A317" s="1"/>
      <c r="B317" s="2"/>
      <c r="C317" s="2"/>
      <c r="D317" s="2"/>
      <c r="E317" s="2"/>
      <c r="F317" s="2"/>
      <c r="G317" s="3"/>
      <c r="I317" s="3"/>
      <c r="J317" s="3"/>
      <c r="K317" s="3"/>
      <c r="L317" s="6"/>
      <c r="M317" s="7"/>
    </row>
    <row r="318" spans="1:13" s="4" customFormat="1" ht="13.95" customHeight="1" x14ac:dyDescent="0.25">
      <c r="A318" s="1" t="s">
        <v>139</v>
      </c>
      <c r="B318" s="2" t="s">
        <v>22</v>
      </c>
      <c r="C318" s="2" t="s">
        <v>23</v>
      </c>
      <c r="D318" s="2" t="s">
        <v>140</v>
      </c>
      <c r="E318" s="2" t="s">
        <v>141</v>
      </c>
      <c r="F318" s="2" t="s">
        <v>42</v>
      </c>
      <c r="G318" s="3">
        <v>0</v>
      </c>
      <c r="I318" s="3"/>
      <c r="J318" s="3"/>
      <c r="K318" s="5">
        <f t="shared" ref="K318:K323" si="52">I318-J318</f>
        <v>0</v>
      </c>
      <c r="L318" s="6"/>
      <c r="M318" s="7"/>
    </row>
    <row r="319" spans="1:13" s="4" customFormat="1" ht="13.95" customHeight="1" x14ac:dyDescent="0.25">
      <c r="A319" s="1" t="s">
        <v>142</v>
      </c>
      <c r="B319" s="2" t="s">
        <v>22</v>
      </c>
      <c r="C319" s="2" t="s">
        <v>23</v>
      </c>
      <c r="D319" s="2" t="s">
        <v>140</v>
      </c>
      <c r="E319" s="2" t="s">
        <v>143</v>
      </c>
      <c r="F319" s="2" t="s">
        <v>42</v>
      </c>
      <c r="G319" s="3">
        <v>0</v>
      </c>
      <c r="I319" s="3"/>
      <c r="J319" s="3"/>
      <c r="K319" s="5">
        <f t="shared" si="52"/>
        <v>0</v>
      </c>
      <c r="L319" s="6"/>
      <c r="M319" s="7"/>
    </row>
    <row r="320" spans="1:13" s="4" customFormat="1" ht="13.95" customHeight="1" x14ac:dyDescent="0.25">
      <c r="A320" s="1" t="s">
        <v>144</v>
      </c>
      <c r="B320" s="2" t="s">
        <v>22</v>
      </c>
      <c r="C320" s="2" t="s">
        <v>23</v>
      </c>
      <c r="D320" s="2" t="s">
        <v>140</v>
      </c>
      <c r="E320" s="2" t="s">
        <v>145</v>
      </c>
      <c r="F320" s="2" t="s">
        <v>42</v>
      </c>
      <c r="G320" s="3">
        <v>190</v>
      </c>
      <c r="I320" s="3"/>
      <c r="J320" s="3"/>
      <c r="K320" s="5">
        <f t="shared" si="52"/>
        <v>0</v>
      </c>
      <c r="L320" s="6"/>
      <c r="M320" s="7"/>
    </row>
    <row r="321" spans="1:13" s="4" customFormat="1" ht="13.95" customHeight="1" x14ac:dyDescent="0.25">
      <c r="A321" s="1" t="s">
        <v>146</v>
      </c>
      <c r="B321" s="2" t="s">
        <v>22</v>
      </c>
      <c r="C321" s="2" t="s">
        <v>23</v>
      </c>
      <c r="D321" s="2" t="s">
        <v>140</v>
      </c>
      <c r="E321" s="2" t="s">
        <v>147</v>
      </c>
      <c r="F321" s="2" t="s">
        <v>42</v>
      </c>
      <c r="G321" s="3">
        <v>919.9</v>
      </c>
      <c r="I321" s="3"/>
      <c r="J321" s="3"/>
      <c r="K321" s="5">
        <f t="shared" si="52"/>
        <v>0</v>
      </c>
      <c r="L321" s="6"/>
      <c r="M321" s="7"/>
    </row>
    <row r="322" spans="1:13" s="4" customFormat="1" ht="13.95" customHeight="1" x14ac:dyDescent="0.25">
      <c r="A322" s="1" t="s">
        <v>109</v>
      </c>
      <c r="B322" s="2" t="s">
        <v>22</v>
      </c>
      <c r="C322" s="2" t="s">
        <v>23</v>
      </c>
      <c r="D322" s="2" t="s">
        <v>140</v>
      </c>
      <c r="E322" s="2" t="s">
        <v>110</v>
      </c>
      <c r="F322" s="2" t="s">
        <v>42</v>
      </c>
      <c r="G322" s="3">
        <v>3020.95</v>
      </c>
      <c r="I322" s="3"/>
      <c r="J322" s="3"/>
      <c r="K322" s="5">
        <f t="shared" si="52"/>
        <v>0</v>
      </c>
      <c r="L322" s="6"/>
      <c r="M322" s="7"/>
    </row>
    <row r="323" spans="1:13" s="4" customFormat="1" ht="13.95" customHeight="1" x14ac:dyDescent="0.25">
      <c r="A323" s="1" t="s">
        <v>148</v>
      </c>
      <c r="B323" s="2" t="s">
        <v>22</v>
      </c>
      <c r="C323" s="2" t="s">
        <v>23</v>
      </c>
      <c r="D323" s="2" t="s">
        <v>140</v>
      </c>
      <c r="E323" s="2" t="s">
        <v>149</v>
      </c>
      <c r="F323" s="2" t="s">
        <v>42</v>
      </c>
      <c r="G323" s="3">
        <v>380</v>
      </c>
      <c r="I323" s="3"/>
      <c r="J323" s="3"/>
      <c r="K323" s="5">
        <f t="shared" si="52"/>
        <v>0</v>
      </c>
      <c r="L323" s="6"/>
      <c r="M323" s="7"/>
    </row>
    <row r="324" spans="1:13" s="15" customFormat="1" ht="13.95" customHeight="1" x14ac:dyDescent="0.25">
      <c r="A324" s="9" t="s">
        <v>416</v>
      </c>
      <c r="B324" s="10"/>
      <c r="C324" s="10"/>
      <c r="D324" s="10"/>
      <c r="E324" s="10"/>
      <c r="F324" s="10"/>
      <c r="G324" s="11">
        <f>SUM(G318:G323)</f>
        <v>4510.8500000000004</v>
      </c>
      <c r="H324" s="11">
        <f t="shared" ref="H324:K324" si="53">SUM(H318:H323)</f>
        <v>0</v>
      </c>
      <c r="I324" s="11">
        <f t="shared" si="53"/>
        <v>0</v>
      </c>
      <c r="J324" s="11">
        <f t="shared" si="53"/>
        <v>0</v>
      </c>
      <c r="K324" s="11">
        <f t="shared" si="53"/>
        <v>0</v>
      </c>
      <c r="L324" s="13"/>
      <c r="M324" s="14"/>
    </row>
    <row r="325" spans="1:13" s="4" customFormat="1" ht="13.95" customHeight="1" x14ac:dyDescent="0.25">
      <c r="A325" s="1"/>
      <c r="B325" s="2"/>
      <c r="C325" s="2"/>
      <c r="D325" s="2"/>
      <c r="E325" s="2"/>
      <c r="F325" s="2"/>
      <c r="G325" s="3"/>
      <c r="I325" s="3"/>
      <c r="J325" s="3"/>
      <c r="K325" s="3"/>
      <c r="L325" s="6"/>
      <c r="M325" s="7"/>
    </row>
    <row r="326" spans="1:13" s="4" customFormat="1" ht="13.95" customHeight="1" x14ac:dyDescent="0.25">
      <c r="A326" s="1" t="s">
        <v>54</v>
      </c>
      <c r="B326" s="2" t="s">
        <v>22</v>
      </c>
      <c r="C326" s="2" t="s">
        <v>23</v>
      </c>
      <c r="D326" s="2" t="s">
        <v>140</v>
      </c>
      <c r="E326" s="2" t="s">
        <v>55</v>
      </c>
      <c r="F326" s="2" t="s">
        <v>45</v>
      </c>
      <c r="G326" s="3">
        <v>25741.82</v>
      </c>
      <c r="I326" s="5">
        <f>G326*20%</f>
        <v>5148.3640000000005</v>
      </c>
      <c r="J326" s="5">
        <f>I326</f>
        <v>5148.3640000000005</v>
      </c>
      <c r="K326" s="5">
        <f t="shared" ref="K326:K337" si="54">I326-J326</f>
        <v>0</v>
      </c>
      <c r="L326" s="76" t="s">
        <v>150</v>
      </c>
      <c r="M326" s="7"/>
    </row>
    <row r="327" spans="1:13" s="4" customFormat="1" ht="13.95" customHeight="1" x14ac:dyDescent="0.25">
      <c r="A327" s="1" t="s">
        <v>58</v>
      </c>
      <c r="B327" s="2" t="s">
        <v>22</v>
      </c>
      <c r="C327" s="2" t="s">
        <v>23</v>
      </c>
      <c r="D327" s="2" t="s">
        <v>140</v>
      </c>
      <c r="E327" s="2" t="s">
        <v>59</v>
      </c>
      <c r="F327" s="2" t="s">
        <v>45</v>
      </c>
      <c r="G327" s="3">
        <v>8811.1200000000008</v>
      </c>
      <c r="I327" s="5">
        <f t="shared" ref="I327:I331" si="55">G327*20%</f>
        <v>1762.2240000000002</v>
      </c>
      <c r="J327" s="5">
        <f t="shared" ref="J327:J331" si="56">I327</f>
        <v>1762.2240000000002</v>
      </c>
      <c r="K327" s="5">
        <f t="shared" si="54"/>
        <v>0</v>
      </c>
      <c r="L327" s="77"/>
      <c r="M327" s="7"/>
    </row>
    <row r="328" spans="1:13" s="4" customFormat="1" ht="13.95" customHeight="1" x14ac:dyDescent="0.25">
      <c r="A328" s="1" t="s">
        <v>60</v>
      </c>
      <c r="B328" s="2" t="s">
        <v>22</v>
      </c>
      <c r="C328" s="2" t="s">
        <v>23</v>
      </c>
      <c r="D328" s="2" t="s">
        <v>140</v>
      </c>
      <c r="E328" s="2" t="s">
        <v>61</v>
      </c>
      <c r="F328" s="2" t="s">
        <v>45</v>
      </c>
      <c r="G328" s="3">
        <v>464.52</v>
      </c>
      <c r="I328" s="5">
        <f t="shared" si="55"/>
        <v>92.903999999999996</v>
      </c>
      <c r="J328" s="5">
        <f t="shared" si="56"/>
        <v>92.903999999999996</v>
      </c>
      <c r="K328" s="5">
        <f t="shared" si="54"/>
        <v>0</v>
      </c>
      <c r="L328" s="77"/>
      <c r="M328" s="7"/>
    </row>
    <row r="329" spans="1:13" s="4" customFormat="1" ht="13.95" customHeight="1" x14ac:dyDescent="0.25">
      <c r="A329" s="1" t="s">
        <v>64</v>
      </c>
      <c r="B329" s="2" t="s">
        <v>22</v>
      </c>
      <c r="C329" s="2" t="s">
        <v>23</v>
      </c>
      <c r="D329" s="2" t="s">
        <v>140</v>
      </c>
      <c r="E329" s="2" t="s">
        <v>65</v>
      </c>
      <c r="F329" s="2" t="s">
        <v>45</v>
      </c>
      <c r="G329" s="3">
        <v>1969.24</v>
      </c>
      <c r="I329" s="5">
        <f t="shared" si="55"/>
        <v>393.84800000000001</v>
      </c>
      <c r="J329" s="5">
        <f t="shared" si="56"/>
        <v>393.84800000000001</v>
      </c>
      <c r="K329" s="5">
        <f t="shared" si="54"/>
        <v>0</v>
      </c>
      <c r="L329" s="77"/>
      <c r="M329" s="7"/>
    </row>
    <row r="330" spans="1:13" s="4" customFormat="1" ht="13.95" customHeight="1" x14ac:dyDescent="0.25">
      <c r="A330" s="1" t="s">
        <v>70</v>
      </c>
      <c r="B330" s="2" t="s">
        <v>22</v>
      </c>
      <c r="C330" s="2" t="s">
        <v>23</v>
      </c>
      <c r="D330" s="2" t="s">
        <v>140</v>
      </c>
      <c r="E330" s="2" t="s">
        <v>71</v>
      </c>
      <c r="F330" s="2" t="s">
        <v>45</v>
      </c>
      <c r="G330" s="3">
        <v>24</v>
      </c>
      <c r="I330" s="5">
        <f t="shared" si="55"/>
        <v>4.8000000000000007</v>
      </c>
      <c r="J330" s="5">
        <f t="shared" si="56"/>
        <v>4.8000000000000007</v>
      </c>
      <c r="K330" s="5">
        <f t="shared" si="54"/>
        <v>0</v>
      </c>
      <c r="L330" s="77"/>
      <c r="M330" s="7"/>
    </row>
    <row r="331" spans="1:13" s="4" customFormat="1" ht="13.95" customHeight="1" x14ac:dyDescent="0.25">
      <c r="A331" s="1" t="s">
        <v>74</v>
      </c>
      <c r="B331" s="2" t="s">
        <v>22</v>
      </c>
      <c r="C331" s="2" t="s">
        <v>23</v>
      </c>
      <c r="D331" s="2" t="s">
        <v>140</v>
      </c>
      <c r="E331" s="2" t="s">
        <v>75</v>
      </c>
      <c r="F331" s="2" t="s">
        <v>45</v>
      </c>
      <c r="G331" s="3">
        <v>92.56</v>
      </c>
      <c r="I331" s="5">
        <f t="shared" si="55"/>
        <v>18.512</v>
      </c>
      <c r="J331" s="5">
        <f t="shared" si="56"/>
        <v>18.512</v>
      </c>
      <c r="K331" s="5">
        <f t="shared" si="54"/>
        <v>0</v>
      </c>
      <c r="L331" s="78"/>
      <c r="M331" s="7"/>
    </row>
    <row r="332" spans="1:13" s="4" customFormat="1" ht="13.95" customHeight="1" x14ac:dyDescent="0.25">
      <c r="A332" s="1" t="s">
        <v>139</v>
      </c>
      <c r="B332" s="2" t="s">
        <v>22</v>
      </c>
      <c r="C332" s="2" t="s">
        <v>23</v>
      </c>
      <c r="D332" s="2" t="s">
        <v>140</v>
      </c>
      <c r="E332" s="2" t="s">
        <v>141</v>
      </c>
      <c r="F332" s="2" t="s">
        <v>45</v>
      </c>
      <c r="G332" s="3">
        <v>0</v>
      </c>
      <c r="I332" s="3"/>
      <c r="J332" s="3"/>
      <c r="K332" s="5">
        <f t="shared" si="54"/>
        <v>0</v>
      </c>
      <c r="L332" s="6"/>
      <c r="M332" s="7"/>
    </row>
    <row r="333" spans="1:13" s="4" customFormat="1" ht="13.95" customHeight="1" x14ac:dyDescent="0.25">
      <c r="A333" s="1" t="s">
        <v>142</v>
      </c>
      <c r="B333" s="2" t="s">
        <v>22</v>
      </c>
      <c r="C333" s="2" t="s">
        <v>23</v>
      </c>
      <c r="D333" s="2" t="s">
        <v>140</v>
      </c>
      <c r="E333" s="2" t="s">
        <v>143</v>
      </c>
      <c r="F333" s="2" t="s">
        <v>45</v>
      </c>
      <c r="G333" s="3">
        <v>0</v>
      </c>
      <c r="I333" s="3"/>
      <c r="J333" s="3"/>
      <c r="K333" s="5">
        <f t="shared" si="54"/>
        <v>0</v>
      </c>
      <c r="L333" s="6"/>
      <c r="M333" s="7"/>
    </row>
    <row r="334" spans="1:13" s="4" customFormat="1" ht="13.95" customHeight="1" x14ac:dyDescent="0.25">
      <c r="A334" s="1" t="s">
        <v>144</v>
      </c>
      <c r="B334" s="2" t="s">
        <v>22</v>
      </c>
      <c r="C334" s="2" t="s">
        <v>23</v>
      </c>
      <c r="D334" s="2" t="s">
        <v>140</v>
      </c>
      <c r="E334" s="2" t="s">
        <v>145</v>
      </c>
      <c r="F334" s="2" t="s">
        <v>45</v>
      </c>
      <c r="G334" s="3">
        <v>285</v>
      </c>
      <c r="I334" s="3"/>
      <c r="J334" s="3"/>
      <c r="K334" s="5">
        <f t="shared" si="54"/>
        <v>0</v>
      </c>
      <c r="L334" s="6"/>
      <c r="M334" s="7"/>
    </row>
    <row r="335" spans="1:13" s="4" customFormat="1" ht="13.95" customHeight="1" x14ac:dyDescent="0.25">
      <c r="A335" s="1" t="s">
        <v>146</v>
      </c>
      <c r="B335" s="2" t="s">
        <v>22</v>
      </c>
      <c r="C335" s="2" t="s">
        <v>23</v>
      </c>
      <c r="D335" s="2" t="s">
        <v>140</v>
      </c>
      <c r="E335" s="2" t="s">
        <v>147</v>
      </c>
      <c r="F335" s="2" t="s">
        <v>45</v>
      </c>
      <c r="G335" s="3">
        <v>1076.32</v>
      </c>
      <c r="I335" s="3"/>
      <c r="J335" s="3"/>
      <c r="K335" s="5">
        <f t="shared" si="54"/>
        <v>0</v>
      </c>
      <c r="L335" s="6"/>
      <c r="M335" s="7"/>
    </row>
    <row r="336" spans="1:13" s="4" customFormat="1" ht="13.95" customHeight="1" x14ac:dyDescent="0.25">
      <c r="A336" s="1" t="s">
        <v>109</v>
      </c>
      <c r="B336" s="2" t="s">
        <v>22</v>
      </c>
      <c r="C336" s="2" t="s">
        <v>23</v>
      </c>
      <c r="D336" s="2" t="s">
        <v>140</v>
      </c>
      <c r="E336" s="2" t="s">
        <v>110</v>
      </c>
      <c r="F336" s="2" t="s">
        <v>45</v>
      </c>
      <c r="G336" s="3">
        <v>4320.95</v>
      </c>
      <c r="I336" s="3"/>
      <c r="J336" s="3"/>
      <c r="K336" s="5">
        <f t="shared" si="54"/>
        <v>0</v>
      </c>
      <c r="L336" s="6"/>
      <c r="M336" s="7"/>
    </row>
    <row r="337" spans="1:13" s="4" customFormat="1" ht="13.95" customHeight="1" x14ac:dyDescent="0.25">
      <c r="A337" s="1" t="s">
        <v>148</v>
      </c>
      <c r="B337" s="2" t="s">
        <v>22</v>
      </c>
      <c r="C337" s="2" t="s">
        <v>23</v>
      </c>
      <c r="D337" s="2" t="s">
        <v>140</v>
      </c>
      <c r="E337" s="2" t="s">
        <v>149</v>
      </c>
      <c r="F337" s="2" t="s">
        <v>45</v>
      </c>
      <c r="G337" s="3">
        <v>636</v>
      </c>
      <c r="I337" s="3"/>
      <c r="J337" s="3"/>
      <c r="K337" s="5">
        <f t="shared" si="54"/>
        <v>0</v>
      </c>
      <c r="L337" s="6"/>
      <c r="M337" s="7"/>
    </row>
    <row r="338" spans="1:13" s="15" customFormat="1" ht="13.95" customHeight="1" x14ac:dyDescent="0.25">
      <c r="A338" s="9" t="s">
        <v>417</v>
      </c>
      <c r="B338" s="10"/>
      <c r="C338" s="10"/>
      <c r="D338" s="10"/>
      <c r="E338" s="10"/>
      <c r="F338" s="10"/>
      <c r="G338" s="11">
        <f>SUM(G326:G337)</f>
        <v>43421.529999999992</v>
      </c>
      <c r="H338" s="11">
        <f t="shared" ref="H338:K338" si="57">SUM(H326:H337)</f>
        <v>0</v>
      </c>
      <c r="I338" s="11">
        <f t="shared" si="57"/>
        <v>7420.652</v>
      </c>
      <c r="J338" s="11">
        <f t="shared" si="57"/>
        <v>7420.652</v>
      </c>
      <c r="K338" s="11">
        <f t="shared" si="57"/>
        <v>0</v>
      </c>
      <c r="L338" s="13"/>
      <c r="M338" s="14"/>
    </row>
    <row r="339" spans="1:13" s="4" customFormat="1" ht="13.95" customHeight="1" x14ac:dyDescent="0.25">
      <c r="A339" s="1"/>
      <c r="B339" s="2"/>
      <c r="C339" s="2"/>
      <c r="D339" s="2"/>
      <c r="E339" s="2"/>
      <c r="F339" s="2"/>
      <c r="G339" s="3"/>
      <c r="I339" s="3"/>
      <c r="J339" s="3"/>
      <c r="K339" s="3"/>
      <c r="L339" s="6"/>
      <c r="M339" s="7"/>
    </row>
    <row r="340" spans="1:13" s="4" customFormat="1" ht="13.95" customHeight="1" x14ac:dyDescent="0.25">
      <c r="A340" s="1" t="s">
        <v>54</v>
      </c>
      <c r="B340" s="2" t="s">
        <v>22</v>
      </c>
      <c r="C340" s="2" t="s">
        <v>23</v>
      </c>
      <c r="D340" s="2" t="s">
        <v>140</v>
      </c>
      <c r="E340" s="2" t="s">
        <v>55</v>
      </c>
      <c r="F340" s="2" t="s">
        <v>46</v>
      </c>
      <c r="G340" s="3">
        <v>42975.76</v>
      </c>
      <c r="I340" s="3"/>
      <c r="J340" s="3"/>
      <c r="K340" s="5">
        <f t="shared" ref="K340:K353" si="58">I340-J340</f>
        <v>0</v>
      </c>
      <c r="L340" s="6"/>
      <c r="M340" s="7"/>
    </row>
    <row r="341" spans="1:13" s="4" customFormat="1" ht="13.95" customHeight="1" x14ac:dyDescent="0.25">
      <c r="A341" s="1" t="s">
        <v>58</v>
      </c>
      <c r="B341" s="2" t="s">
        <v>22</v>
      </c>
      <c r="C341" s="2" t="s">
        <v>23</v>
      </c>
      <c r="D341" s="2" t="s">
        <v>140</v>
      </c>
      <c r="E341" s="2" t="s">
        <v>59</v>
      </c>
      <c r="F341" s="2" t="s">
        <v>46</v>
      </c>
      <c r="G341" s="3">
        <v>8811.1200000000008</v>
      </c>
      <c r="I341" s="3"/>
      <c r="J341" s="3"/>
      <c r="K341" s="5">
        <f t="shared" si="58"/>
        <v>0</v>
      </c>
      <c r="L341" s="6"/>
      <c r="M341" s="7"/>
    </row>
    <row r="342" spans="1:13" s="4" customFormat="1" ht="13.95" customHeight="1" x14ac:dyDescent="0.25">
      <c r="A342" s="1" t="s">
        <v>60</v>
      </c>
      <c r="B342" s="2" t="s">
        <v>22</v>
      </c>
      <c r="C342" s="2" t="s">
        <v>23</v>
      </c>
      <c r="D342" s="2" t="s">
        <v>140</v>
      </c>
      <c r="E342" s="2" t="s">
        <v>61</v>
      </c>
      <c r="F342" s="2" t="s">
        <v>46</v>
      </c>
      <c r="G342" s="3">
        <v>464.52</v>
      </c>
      <c r="I342" s="3"/>
      <c r="J342" s="3"/>
      <c r="K342" s="5">
        <f t="shared" si="58"/>
        <v>0</v>
      </c>
      <c r="L342" s="6"/>
      <c r="M342" s="7"/>
    </row>
    <row r="343" spans="1:13" s="4" customFormat="1" ht="13.95" customHeight="1" x14ac:dyDescent="0.25">
      <c r="A343" s="1" t="s">
        <v>64</v>
      </c>
      <c r="B343" s="2" t="s">
        <v>22</v>
      </c>
      <c r="C343" s="2" t="s">
        <v>23</v>
      </c>
      <c r="D343" s="2" t="s">
        <v>140</v>
      </c>
      <c r="E343" s="2" t="s">
        <v>65</v>
      </c>
      <c r="F343" s="2" t="s">
        <v>46</v>
      </c>
      <c r="G343" s="3">
        <v>3287.69</v>
      </c>
      <c r="I343" s="3"/>
      <c r="J343" s="3"/>
      <c r="K343" s="5">
        <f t="shared" si="58"/>
        <v>0</v>
      </c>
      <c r="L343" s="6"/>
      <c r="M343" s="7"/>
    </row>
    <row r="344" spans="1:13" s="4" customFormat="1" ht="13.95" customHeight="1" x14ac:dyDescent="0.25">
      <c r="A344" s="1" t="s">
        <v>70</v>
      </c>
      <c r="B344" s="2" t="s">
        <v>22</v>
      </c>
      <c r="C344" s="2" t="s">
        <v>23</v>
      </c>
      <c r="D344" s="2" t="s">
        <v>140</v>
      </c>
      <c r="E344" s="2" t="s">
        <v>71</v>
      </c>
      <c r="F344" s="2" t="s">
        <v>46</v>
      </c>
      <c r="G344" s="3">
        <v>24.01</v>
      </c>
      <c r="I344" s="3"/>
      <c r="J344" s="3"/>
      <c r="K344" s="5">
        <f t="shared" si="58"/>
        <v>0</v>
      </c>
      <c r="L344" s="6"/>
      <c r="M344" s="7"/>
    </row>
    <row r="345" spans="1:13" s="4" customFormat="1" ht="13.95" customHeight="1" x14ac:dyDescent="0.25">
      <c r="A345" s="1" t="s">
        <v>74</v>
      </c>
      <c r="B345" s="2" t="s">
        <v>22</v>
      </c>
      <c r="C345" s="2" t="s">
        <v>23</v>
      </c>
      <c r="D345" s="2" t="s">
        <v>140</v>
      </c>
      <c r="E345" s="2" t="s">
        <v>75</v>
      </c>
      <c r="F345" s="2" t="s">
        <v>46</v>
      </c>
      <c r="G345" s="3">
        <v>154.29</v>
      </c>
      <c r="I345" s="3"/>
      <c r="J345" s="3"/>
      <c r="K345" s="5">
        <f t="shared" si="58"/>
        <v>0</v>
      </c>
      <c r="L345" s="6"/>
      <c r="M345" s="7"/>
    </row>
    <row r="346" spans="1:13" s="4" customFormat="1" ht="13.95" customHeight="1" x14ac:dyDescent="0.25">
      <c r="A346" s="1" t="s">
        <v>139</v>
      </c>
      <c r="B346" s="2" t="s">
        <v>22</v>
      </c>
      <c r="C346" s="2" t="s">
        <v>23</v>
      </c>
      <c r="D346" s="2" t="s">
        <v>140</v>
      </c>
      <c r="E346" s="2" t="s">
        <v>141</v>
      </c>
      <c r="F346" s="2" t="s">
        <v>46</v>
      </c>
      <c r="G346" s="3">
        <v>250</v>
      </c>
      <c r="I346" s="3"/>
      <c r="J346" s="3"/>
      <c r="K346" s="5">
        <f t="shared" si="58"/>
        <v>0</v>
      </c>
      <c r="L346" s="6"/>
      <c r="M346" s="7"/>
    </row>
    <row r="347" spans="1:13" s="4" customFormat="1" ht="13.95" customHeight="1" x14ac:dyDescent="0.25">
      <c r="A347" s="1" t="s">
        <v>151</v>
      </c>
      <c r="B347" s="2" t="s">
        <v>22</v>
      </c>
      <c r="C347" s="2" t="s">
        <v>23</v>
      </c>
      <c r="D347" s="2" t="s">
        <v>140</v>
      </c>
      <c r="E347" s="2" t="s">
        <v>152</v>
      </c>
      <c r="F347" s="2" t="s">
        <v>46</v>
      </c>
      <c r="G347" s="3">
        <v>273</v>
      </c>
      <c r="I347" s="3"/>
      <c r="J347" s="3"/>
      <c r="K347" s="5">
        <f t="shared" si="58"/>
        <v>0</v>
      </c>
      <c r="L347" s="6"/>
      <c r="M347" s="7"/>
    </row>
    <row r="348" spans="1:13" s="4" customFormat="1" ht="13.95" customHeight="1" x14ac:dyDescent="0.25">
      <c r="A348" s="1" t="s">
        <v>142</v>
      </c>
      <c r="B348" s="2" t="s">
        <v>22</v>
      </c>
      <c r="C348" s="2" t="s">
        <v>23</v>
      </c>
      <c r="D348" s="2" t="s">
        <v>140</v>
      </c>
      <c r="E348" s="2" t="s">
        <v>143</v>
      </c>
      <c r="F348" s="2" t="s">
        <v>46</v>
      </c>
      <c r="G348" s="3">
        <v>0</v>
      </c>
      <c r="I348" s="3"/>
      <c r="J348" s="3"/>
      <c r="K348" s="5">
        <f t="shared" si="58"/>
        <v>0</v>
      </c>
      <c r="L348" s="6"/>
      <c r="M348" s="7"/>
    </row>
    <row r="349" spans="1:13" s="4" customFormat="1" ht="13.95" customHeight="1" x14ac:dyDescent="0.25">
      <c r="A349" s="1" t="s">
        <v>144</v>
      </c>
      <c r="B349" s="2" t="s">
        <v>22</v>
      </c>
      <c r="C349" s="2" t="s">
        <v>23</v>
      </c>
      <c r="D349" s="2" t="s">
        <v>140</v>
      </c>
      <c r="E349" s="2" t="s">
        <v>145</v>
      </c>
      <c r="F349" s="2" t="s">
        <v>46</v>
      </c>
      <c r="G349" s="3">
        <v>481</v>
      </c>
      <c r="I349" s="3"/>
      <c r="J349" s="3"/>
      <c r="K349" s="5">
        <f t="shared" si="58"/>
        <v>0</v>
      </c>
      <c r="L349" s="6"/>
      <c r="M349" s="7"/>
    </row>
    <row r="350" spans="1:13" s="4" customFormat="1" ht="13.95" customHeight="1" x14ac:dyDescent="0.25">
      <c r="A350" s="1" t="s">
        <v>146</v>
      </c>
      <c r="B350" s="2" t="s">
        <v>22</v>
      </c>
      <c r="C350" s="2" t="s">
        <v>23</v>
      </c>
      <c r="D350" s="2" t="s">
        <v>140</v>
      </c>
      <c r="E350" s="2" t="s">
        <v>147</v>
      </c>
      <c r="F350" s="2" t="s">
        <v>46</v>
      </c>
      <c r="G350" s="3">
        <v>8049.95</v>
      </c>
      <c r="I350" s="3"/>
      <c r="J350" s="3"/>
      <c r="K350" s="5">
        <f t="shared" si="58"/>
        <v>0</v>
      </c>
      <c r="L350" s="6"/>
      <c r="M350" s="7"/>
    </row>
    <row r="351" spans="1:13" s="4" customFormat="1" ht="13.95" customHeight="1" x14ac:dyDescent="0.25">
      <c r="A351" s="1" t="s">
        <v>109</v>
      </c>
      <c r="B351" s="2" t="s">
        <v>22</v>
      </c>
      <c r="C351" s="2" t="s">
        <v>23</v>
      </c>
      <c r="D351" s="2" t="s">
        <v>140</v>
      </c>
      <c r="E351" s="2" t="s">
        <v>110</v>
      </c>
      <c r="F351" s="2" t="s">
        <v>46</v>
      </c>
      <c r="G351" s="3">
        <v>5620.95</v>
      </c>
      <c r="I351" s="3"/>
      <c r="J351" s="3"/>
      <c r="K351" s="5">
        <f t="shared" si="58"/>
        <v>0</v>
      </c>
      <c r="L351" s="6"/>
      <c r="M351" s="7"/>
    </row>
    <row r="352" spans="1:13" s="4" customFormat="1" ht="13.95" customHeight="1" x14ac:dyDescent="0.25">
      <c r="A352" s="1" t="s">
        <v>148</v>
      </c>
      <c r="B352" s="2" t="s">
        <v>22</v>
      </c>
      <c r="C352" s="2" t="s">
        <v>23</v>
      </c>
      <c r="D352" s="2" t="s">
        <v>140</v>
      </c>
      <c r="E352" s="2" t="s">
        <v>149</v>
      </c>
      <c r="F352" s="2" t="s">
        <v>46</v>
      </c>
      <c r="G352" s="3">
        <v>928</v>
      </c>
      <c r="I352" s="3"/>
      <c r="J352" s="3"/>
      <c r="K352" s="5">
        <f t="shared" si="58"/>
        <v>0</v>
      </c>
      <c r="L352" s="6"/>
      <c r="M352" s="7"/>
    </row>
    <row r="353" spans="1:13" s="4" customFormat="1" ht="13.95" customHeight="1" x14ac:dyDescent="0.25">
      <c r="A353" s="1" t="s">
        <v>80</v>
      </c>
      <c r="B353" s="2" t="s">
        <v>22</v>
      </c>
      <c r="C353" s="2" t="s">
        <v>23</v>
      </c>
      <c r="D353" s="2" t="s">
        <v>140</v>
      </c>
      <c r="E353" s="2" t="s">
        <v>81</v>
      </c>
      <c r="F353" s="2" t="s">
        <v>46</v>
      </c>
      <c r="G353" s="3">
        <v>452</v>
      </c>
      <c r="I353" s="3"/>
      <c r="J353" s="3"/>
      <c r="K353" s="5">
        <f t="shared" si="58"/>
        <v>0</v>
      </c>
      <c r="L353" s="6"/>
      <c r="M353" s="7"/>
    </row>
    <row r="354" spans="1:13" s="15" customFormat="1" ht="13.95" customHeight="1" x14ac:dyDescent="0.25">
      <c r="A354" s="9" t="s">
        <v>418</v>
      </c>
      <c r="B354" s="10"/>
      <c r="C354" s="10"/>
      <c r="D354" s="10"/>
      <c r="E354" s="10"/>
      <c r="F354" s="10"/>
      <c r="G354" s="11">
        <f>SUM(G340:G353)</f>
        <v>71772.290000000008</v>
      </c>
      <c r="H354" s="11">
        <f t="shared" ref="H354:K354" si="59">SUM(H340:H353)</f>
        <v>0</v>
      </c>
      <c r="I354" s="11">
        <f t="shared" si="59"/>
        <v>0</v>
      </c>
      <c r="J354" s="11">
        <f t="shared" si="59"/>
        <v>0</v>
      </c>
      <c r="K354" s="11">
        <f t="shared" si="59"/>
        <v>0</v>
      </c>
      <c r="L354" s="13"/>
      <c r="M354" s="14"/>
    </row>
    <row r="355" spans="1:13" s="4" customFormat="1" ht="13.95" customHeight="1" x14ac:dyDescent="0.25">
      <c r="A355" s="1"/>
      <c r="B355" s="2"/>
      <c r="C355" s="2"/>
      <c r="D355" s="2"/>
      <c r="E355" s="2"/>
      <c r="F355" s="2"/>
      <c r="G355" s="3"/>
      <c r="I355" s="3"/>
      <c r="J355" s="3"/>
      <c r="K355" s="3"/>
      <c r="L355" s="6"/>
      <c r="M355" s="7"/>
    </row>
    <row r="356" spans="1:13" s="4" customFormat="1" ht="13.95" customHeight="1" x14ac:dyDescent="0.25">
      <c r="A356" s="1" t="s">
        <v>54</v>
      </c>
      <c r="B356" s="2" t="s">
        <v>22</v>
      </c>
      <c r="C356" s="2" t="s">
        <v>23</v>
      </c>
      <c r="D356" s="2" t="s">
        <v>140</v>
      </c>
      <c r="E356" s="2" t="s">
        <v>55</v>
      </c>
      <c r="F356" s="2" t="s">
        <v>53</v>
      </c>
      <c r="G356" s="3">
        <v>46117.22</v>
      </c>
      <c r="I356" s="3"/>
      <c r="J356" s="3"/>
      <c r="K356" s="5">
        <f t="shared" ref="K356:K368" si="60">I356-J356</f>
        <v>0</v>
      </c>
      <c r="L356" s="6"/>
      <c r="M356" s="7"/>
    </row>
    <row r="357" spans="1:13" s="4" customFormat="1" ht="13.95" customHeight="1" x14ac:dyDescent="0.25">
      <c r="A357" s="1" t="s">
        <v>58</v>
      </c>
      <c r="B357" s="2" t="s">
        <v>22</v>
      </c>
      <c r="C357" s="2" t="s">
        <v>23</v>
      </c>
      <c r="D357" s="2" t="s">
        <v>140</v>
      </c>
      <c r="E357" s="2" t="s">
        <v>59</v>
      </c>
      <c r="F357" s="2" t="s">
        <v>53</v>
      </c>
      <c r="G357" s="3">
        <v>8811.1200000000008</v>
      </c>
      <c r="I357" s="3"/>
      <c r="J357" s="3"/>
      <c r="K357" s="5">
        <f t="shared" si="60"/>
        <v>0</v>
      </c>
      <c r="L357" s="6"/>
      <c r="M357" s="7"/>
    </row>
    <row r="358" spans="1:13" s="4" customFormat="1" ht="13.95" customHeight="1" x14ac:dyDescent="0.25">
      <c r="A358" s="1" t="s">
        <v>60</v>
      </c>
      <c r="B358" s="2" t="s">
        <v>22</v>
      </c>
      <c r="C358" s="2" t="s">
        <v>23</v>
      </c>
      <c r="D358" s="2" t="s">
        <v>140</v>
      </c>
      <c r="E358" s="2" t="s">
        <v>61</v>
      </c>
      <c r="F358" s="2" t="s">
        <v>53</v>
      </c>
      <c r="G358" s="3">
        <v>464.52</v>
      </c>
      <c r="I358" s="3"/>
      <c r="J358" s="3"/>
      <c r="K358" s="5">
        <f t="shared" si="60"/>
        <v>0</v>
      </c>
      <c r="L358" s="6"/>
      <c r="M358" s="7"/>
    </row>
    <row r="359" spans="1:13" s="4" customFormat="1" ht="13.95" customHeight="1" x14ac:dyDescent="0.25">
      <c r="A359" s="1" t="s">
        <v>64</v>
      </c>
      <c r="B359" s="2" t="s">
        <v>22</v>
      </c>
      <c r="C359" s="2" t="s">
        <v>23</v>
      </c>
      <c r="D359" s="2" t="s">
        <v>140</v>
      </c>
      <c r="E359" s="2" t="s">
        <v>65</v>
      </c>
      <c r="F359" s="2" t="s">
        <v>53</v>
      </c>
      <c r="G359" s="3">
        <v>3528</v>
      </c>
      <c r="I359" s="3"/>
      <c r="J359" s="3"/>
      <c r="K359" s="5">
        <f t="shared" si="60"/>
        <v>0</v>
      </c>
      <c r="L359" s="6"/>
      <c r="M359" s="7"/>
    </row>
    <row r="360" spans="1:13" s="4" customFormat="1" ht="13.95" customHeight="1" x14ac:dyDescent="0.25">
      <c r="A360" s="1" t="s">
        <v>70</v>
      </c>
      <c r="B360" s="2" t="s">
        <v>22</v>
      </c>
      <c r="C360" s="2" t="s">
        <v>23</v>
      </c>
      <c r="D360" s="2" t="s">
        <v>140</v>
      </c>
      <c r="E360" s="2" t="s">
        <v>71</v>
      </c>
      <c r="F360" s="2" t="s">
        <v>53</v>
      </c>
      <c r="G360" s="3">
        <v>23.99</v>
      </c>
      <c r="I360" s="3"/>
      <c r="J360" s="3"/>
      <c r="K360" s="5">
        <f t="shared" si="60"/>
        <v>0</v>
      </c>
      <c r="L360" s="6"/>
      <c r="M360" s="7"/>
    </row>
    <row r="361" spans="1:13" s="4" customFormat="1" ht="13.95" customHeight="1" x14ac:dyDescent="0.25">
      <c r="A361" s="1" t="s">
        <v>74</v>
      </c>
      <c r="B361" s="2" t="s">
        <v>22</v>
      </c>
      <c r="C361" s="2" t="s">
        <v>23</v>
      </c>
      <c r="D361" s="2" t="s">
        <v>140</v>
      </c>
      <c r="E361" s="2" t="s">
        <v>75</v>
      </c>
      <c r="F361" s="2" t="s">
        <v>53</v>
      </c>
      <c r="G361" s="3">
        <v>165.99</v>
      </c>
      <c r="I361" s="3"/>
      <c r="J361" s="3"/>
      <c r="K361" s="5">
        <f t="shared" si="60"/>
        <v>0</v>
      </c>
      <c r="L361" s="6"/>
      <c r="M361" s="7"/>
    </row>
    <row r="362" spans="1:13" s="4" customFormat="1" ht="13.95" customHeight="1" x14ac:dyDescent="0.25">
      <c r="A362" s="1" t="s">
        <v>139</v>
      </c>
      <c r="B362" s="2" t="s">
        <v>22</v>
      </c>
      <c r="C362" s="2" t="s">
        <v>23</v>
      </c>
      <c r="D362" s="2" t="s">
        <v>140</v>
      </c>
      <c r="E362" s="2" t="s">
        <v>141</v>
      </c>
      <c r="F362" s="2" t="s">
        <v>53</v>
      </c>
      <c r="G362" s="3">
        <v>250</v>
      </c>
      <c r="I362" s="3"/>
      <c r="J362" s="3"/>
      <c r="K362" s="5">
        <f t="shared" si="60"/>
        <v>0</v>
      </c>
      <c r="L362" s="6"/>
      <c r="M362" s="7"/>
    </row>
    <row r="363" spans="1:13" s="4" customFormat="1" ht="13.95" customHeight="1" x14ac:dyDescent="0.25">
      <c r="A363" s="1" t="s">
        <v>151</v>
      </c>
      <c r="B363" s="2" t="s">
        <v>22</v>
      </c>
      <c r="C363" s="2" t="s">
        <v>23</v>
      </c>
      <c r="D363" s="2" t="s">
        <v>140</v>
      </c>
      <c r="E363" s="2" t="s">
        <v>152</v>
      </c>
      <c r="F363" s="2" t="s">
        <v>53</v>
      </c>
      <c r="G363" s="3">
        <v>187334.16</v>
      </c>
      <c r="I363" s="3"/>
      <c r="J363" s="3"/>
      <c r="K363" s="5">
        <f t="shared" si="60"/>
        <v>0</v>
      </c>
      <c r="L363" s="6"/>
      <c r="M363" s="7"/>
    </row>
    <row r="364" spans="1:13" s="4" customFormat="1" ht="13.95" customHeight="1" x14ac:dyDescent="0.25">
      <c r="A364" s="1" t="s">
        <v>142</v>
      </c>
      <c r="B364" s="2" t="s">
        <v>22</v>
      </c>
      <c r="C364" s="2" t="s">
        <v>23</v>
      </c>
      <c r="D364" s="2" t="s">
        <v>140</v>
      </c>
      <c r="E364" s="2" t="s">
        <v>143</v>
      </c>
      <c r="F364" s="2" t="s">
        <v>53</v>
      </c>
      <c r="G364" s="3">
        <v>0</v>
      </c>
      <c r="I364" s="3"/>
      <c r="J364" s="3"/>
      <c r="K364" s="5">
        <f t="shared" si="60"/>
        <v>0</v>
      </c>
      <c r="L364" s="6"/>
      <c r="M364" s="7"/>
    </row>
    <row r="365" spans="1:13" s="4" customFormat="1" ht="13.95" customHeight="1" x14ac:dyDescent="0.25">
      <c r="A365" s="1" t="s">
        <v>144</v>
      </c>
      <c r="B365" s="2" t="s">
        <v>22</v>
      </c>
      <c r="C365" s="2" t="s">
        <v>23</v>
      </c>
      <c r="D365" s="2" t="s">
        <v>140</v>
      </c>
      <c r="E365" s="2" t="s">
        <v>145</v>
      </c>
      <c r="F365" s="2" t="s">
        <v>53</v>
      </c>
      <c r="G365" s="3">
        <v>953.8</v>
      </c>
      <c r="I365" s="3"/>
      <c r="J365" s="3"/>
      <c r="K365" s="5">
        <f t="shared" si="60"/>
        <v>0</v>
      </c>
      <c r="L365" s="6"/>
      <c r="M365" s="7"/>
    </row>
    <row r="366" spans="1:13" s="4" customFormat="1" ht="13.95" customHeight="1" x14ac:dyDescent="0.25">
      <c r="A366" s="1" t="s">
        <v>146</v>
      </c>
      <c r="B366" s="2" t="s">
        <v>22</v>
      </c>
      <c r="C366" s="2" t="s">
        <v>23</v>
      </c>
      <c r="D366" s="2" t="s">
        <v>140</v>
      </c>
      <c r="E366" s="2" t="s">
        <v>147</v>
      </c>
      <c r="F366" s="2" t="s">
        <v>53</v>
      </c>
      <c r="G366" s="3">
        <v>17881.96</v>
      </c>
      <c r="I366" s="3"/>
      <c r="J366" s="3"/>
      <c r="K366" s="5">
        <f t="shared" si="60"/>
        <v>0</v>
      </c>
      <c r="L366" s="6"/>
      <c r="M366" s="7"/>
    </row>
    <row r="367" spans="1:13" s="4" customFormat="1" ht="13.95" customHeight="1" x14ac:dyDescent="0.25">
      <c r="A367" s="1" t="s">
        <v>109</v>
      </c>
      <c r="B367" s="2" t="s">
        <v>22</v>
      </c>
      <c r="C367" s="2" t="s">
        <v>23</v>
      </c>
      <c r="D367" s="2" t="s">
        <v>140</v>
      </c>
      <c r="E367" s="2" t="s">
        <v>110</v>
      </c>
      <c r="F367" s="2" t="s">
        <v>53</v>
      </c>
      <c r="G367" s="3">
        <v>5399</v>
      </c>
      <c r="I367" s="3"/>
      <c r="J367" s="3"/>
      <c r="K367" s="5">
        <f t="shared" si="60"/>
        <v>0</v>
      </c>
      <c r="L367" s="6"/>
      <c r="M367" s="7"/>
    </row>
    <row r="368" spans="1:13" s="4" customFormat="1" ht="13.95" customHeight="1" x14ac:dyDescent="0.25">
      <c r="A368" s="1" t="s">
        <v>148</v>
      </c>
      <c r="B368" s="2" t="s">
        <v>22</v>
      </c>
      <c r="C368" s="2" t="s">
        <v>23</v>
      </c>
      <c r="D368" s="2" t="s">
        <v>140</v>
      </c>
      <c r="E368" s="2" t="s">
        <v>149</v>
      </c>
      <c r="F368" s="2" t="s">
        <v>53</v>
      </c>
      <c r="G368" s="3">
        <v>1670</v>
      </c>
      <c r="I368" s="3"/>
      <c r="J368" s="3"/>
      <c r="K368" s="5">
        <f t="shared" si="60"/>
        <v>0</v>
      </c>
      <c r="L368" s="6"/>
      <c r="M368" s="7"/>
    </row>
    <row r="369" spans="1:13" s="15" customFormat="1" ht="13.95" customHeight="1" x14ac:dyDescent="0.25">
      <c r="A369" s="9" t="s">
        <v>419</v>
      </c>
      <c r="B369" s="10"/>
      <c r="C369" s="10"/>
      <c r="D369" s="10"/>
      <c r="E369" s="10"/>
      <c r="F369" s="10"/>
      <c r="G369" s="11">
        <f>SUM(G356:G368)</f>
        <v>272599.76</v>
      </c>
      <c r="H369" s="11">
        <f t="shared" ref="H369:K369" si="61">SUM(H356:H368)</f>
        <v>0</v>
      </c>
      <c r="I369" s="11">
        <f t="shared" si="61"/>
        <v>0</v>
      </c>
      <c r="J369" s="11">
        <f t="shared" si="61"/>
        <v>0</v>
      </c>
      <c r="K369" s="11">
        <f t="shared" si="61"/>
        <v>0</v>
      </c>
      <c r="L369" s="13"/>
      <c r="M369" s="14"/>
    </row>
    <row r="370" spans="1:13" s="4" customFormat="1" ht="13.95" customHeight="1" x14ac:dyDescent="0.25">
      <c r="A370" s="1"/>
      <c r="B370" s="2"/>
      <c r="C370" s="2"/>
      <c r="D370" s="2"/>
      <c r="E370" s="2"/>
      <c r="F370" s="2"/>
      <c r="G370" s="3"/>
      <c r="I370" s="3"/>
      <c r="J370" s="3"/>
      <c r="K370" s="3"/>
      <c r="L370" s="6"/>
      <c r="M370" s="7"/>
    </row>
    <row r="371" spans="1:13" s="4" customFormat="1" ht="13.95" customHeight="1" x14ac:dyDescent="0.25">
      <c r="A371" s="1" t="s">
        <v>89</v>
      </c>
      <c r="B371" s="2" t="s">
        <v>22</v>
      </c>
      <c r="C371" s="2" t="s">
        <v>23</v>
      </c>
      <c r="D371" s="2" t="s">
        <v>140</v>
      </c>
      <c r="E371" s="2" t="s">
        <v>90</v>
      </c>
      <c r="F371" s="2" t="s">
        <v>83</v>
      </c>
      <c r="G371" s="3">
        <v>77683</v>
      </c>
      <c r="I371" s="3"/>
      <c r="J371" s="3"/>
      <c r="K371" s="5">
        <f t="shared" ref="K371:K387" si="62">I371-J371</f>
        <v>0</v>
      </c>
      <c r="L371" s="6"/>
      <c r="M371" s="7"/>
    </row>
    <row r="372" spans="1:13" s="4" customFormat="1" ht="13.95" customHeight="1" x14ac:dyDescent="0.25">
      <c r="A372" s="1" t="s">
        <v>91</v>
      </c>
      <c r="B372" s="2" t="s">
        <v>22</v>
      </c>
      <c r="C372" s="2" t="s">
        <v>23</v>
      </c>
      <c r="D372" s="2" t="s">
        <v>140</v>
      </c>
      <c r="E372" s="2" t="s">
        <v>92</v>
      </c>
      <c r="F372" s="2" t="s">
        <v>83</v>
      </c>
      <c r="G372" s="3">
        <v>8811.1200000000008</v>
      </c>
      <c r="I372" s="3"/>
      <c r="J372" s="3"/>
      <c r="K372" s="5">
        <f t="shared" si="62"/>
        <v>0</v>
      </c>
      <c r="L372" s="6"/>
      <c r="M372" s="7"/>
    </row>
    <row r="373" spans="1:13" s="4" customFormat="1" ht="13.95" customHeight="1" x14ac:dyDescent="0.25">
      <c r="A373" s="1" t="s">
        <v>93</v>
      </c>
      <c r="B373" s="2" t="s">
        <v>22</v>
      </c>
      <c r="C373" s="2" t="s">
        <v>23</v>
      </c>
      <c r="D373" s="2" t="s">
        <v>140</v>
      </c>
      <c r="E373" s="2" t="s">
        <v>94</v>
      </c>
      <c r="F373" s="2" t="s">
        <v>83</v>
      </c>
      <c r="G373" s="3">
        <v>464.52</v>
      </c>
      <c r="I373" s="3"/>
      <c r="J373" s="3"/>
      <c r="K373" s="5">
        <f t="shared" si="62"/>
        <v>0</v>
      </c>
      <c r="L373" s="6"/>
      <c r="M373" s="7"/>
    </row>
    <row r="374" spans="1:13" s="4" customFormat="1" ht="13.95" customHeight="1" x14ac:dyDescent="0.25">
      <c r="A374" s="1" t="s">
        <v>95</v>
      </c>
      <c r="B374" s="2" t="s">
        <v>22</v>
      </c>
      <c r="C374" s="2" t="s">
        <v>23</v>
      </c>
      <c r="D374" s="2" t="s">
        <v>140</v>
      </c>
      <c r="E374" s="2" t="s">
        <v>96</v>
      </c>
      <c r="F374" s="2" t="s">
        <v>83</v>
      </c>
      <c r="G374" s="3">
        <v>1126.43</v>
      </c>
      <c r="I374" s="3"/>
      <c r="J374" s="3"/>
      <c r="K374" s="5">
        <f t="shared" si="62"/>
        <v>0</v>
      </c>
      <c r="L374" s="6"/>
      <c r="M374" s="7"/>
    </row>
    <row r="375" spans="1:13" s="4" customFormat="1" ht="13.95" customHeight="1" x14ac:dyDescent="0.25">
      <c r="A375" s="1" t="s">
        <v>97</v>
      </c>
      <c r="B375" s="2" t="s">
        <v>22</v>
      </c>
      <c r="C375" s="2" t="s">
        <v>23</v>
      </c>
      <c r="D375" s="2" t="s">
        <v>140</v>
      </c>
      <c r="E375" s="2" t="s">
        <v>98</v>
      </c>
      <c r="F375" s="2" t="s">
        <v>83</v>
      </c>
      <c r="G375" s="3">
        <v>2596.1</v>
      </c>
      <c r="I375" s="3"/>
      <c r="J375" s="3"/>
      <c r="K375" s="5">
        <f t="shared" si="62"/>
        <v>0</v>
      </c>
      <c r="L375" s="6"/>
      <c r="M375" s="7"/>
    </row>
    <row r="376" spans="1:13" s="4" customFormat="1" ht="13.95" customHeight="1" x14ac:dyDescent="0.25">
      <c r="A376" s="1" t="s">
        <v>99</v>
      </c>
      <c r="B376" s="2" t="s">
        <v>22</v>
      </c>
      <c r="C376" s="2" t="s">
        <v>23</v>
      </c>
      <c r="D376" s="2" t="s">
        <v>140</v>
      </c>
      <c r="E376" s="2" t="s">
        <v>100</v>
      </c>
      <c r="F376" s="2" t="s">
        <v>83</v>
      </c>
      <c r="G376" s="3">
        <v>23.99</v>
      </c>
      <c r="I376" s="3"/>
      <c r="J376" s="3"/>
      <c r="K376" s="5">
        <f t="shared" si="62"/>
        <v>0</v>
      </c>
      <c r="L376" s="6"/>
      <c r="M376" s="7"/>
    </row>
    <row r="377" spans="1:13" s="4" customFormat="1" ht="13.95" customHeight="1" x14ac:dyDescent="0.25">
      <c r="A377" s="1" t="s">
        <v>101</v>
      </c>
      <c r="B377" s="2" t="s">
        <v>22</v>
      </c>
      <c r="C377" s="2" t="s">
        <v>23</v>
      </c>
      <c r="D377" s="2" t="s">
        <v>140</v>
      </c>
      <c r="E377" s="2" t="s">
        <v>102</v>
      </c>
      <c r="F377" s="2" t="s">
        <v>83</v>
      </c>
      <c r="G377" s="3">
        <v>279.70999999999998</v>
      </c>
      <c r="I377" s="3"/>
      <c r="J377" s="3"/>
      <c r="K377" s="5">
        <f t="shared" si="62"/>
        <v>0</v>
      </c>
      <c r="L377" s="6"/>
      <c r="M377" s="7"/>
    </row>
    <row r="378" spans="1:13" s="4" customFormat="1" ht="13.95" customHeight="1" x14ac:dyDescent="0.25">
      <c r="A378" s="1" t="s">
        <v>153</v>
      </c>
      <c r="B378" s="2" t="s">
        <v>22</v>
      </c>
      <c r="C378" s="2" t="s">
        <v>23</v>
      </c>
      <c r="D378" s="2" t="s">
        <v>140</v>
      </c>
      <c r="E378" s="2" t="s">
        <v>154</v>
      </c>
      <c r="F378" s="2" t="s">
        <v>83</v>
      </c>
      <c r="G378" s="3">
        <v>11826.67</v>
      </c>
      <c r="I378" s="3"/>
      <c r="J378" s="3"/>
      <c r="K378" s="5">
        <f t="shared" si="62"/>
        <v>0</v>
      </c>
      <c r="L378" s="6"/>
      <c r="M378" s="7"/>
    </row>
    <row r="379" spans="1:13" s="4" customFormat="1" ht="13.95" customHeight="1" x14ac:dyDescent="0.25">
      <c r="A379" s="1" t="s">
        <v>139</v>
      </c>
      <c r="B379" s="2" t="s">
        <v>22</v>
      </c>
      <c r="C379" s="2" t="s">
        <v>23</v>
      </c>
      <c r="D379" s="2" t="s">
        <v>140</v>
      </c>
      <c r="E379" s="2" t="s">
        <v>141</v>
      </c>
      <c r="F379" s="2" t="s">
        <v>83</v>
      </c>
      <c r="G379" s="3">
        <v>250</v>
      </c>
      <c r="I379" s="3"/>
      <c r="J379" s="3"/>
      <c r="K379" s="5">
        <f t="shared" si="62"/>
        <v>0</v>
      </c>
      <c r="L379" s="6"/>
      <c r="M379" s="7"/>
    </row>
    <row r="380" spans="1:13" s="4" customFormat="1" ht="13.95" customHeight="1" x14ac:dyDescent="0.25">
      <c r="A380" s="1" t="s">
        <v>155</v>
      </c>
      <c r="B380" s="2" t="s">
        <v>22</v>
      </c>
      <c r="C380" s="2" t="s">
        <v>23</v>
      </c>
      <c r="D380" s="2" t="s">
        <v>140</v>
      </c>
      <c r="E380" s="2" t="s">
        <v>156</v>
      </c>
      <c r="F380" s="2" t="s">
        <v>83</v>
      </c>
      <c r="G380" s="3">
        <v>800</v>
      </c>
      <c r="I380" s="3"/>
      <c r="J380" s="3"/>
      <c r="K380" s="5">
        <f t="shared" si="62"/>
        <v>0</v>
      </c>
      <c r="L380" s="6"/>
      <c r="M380" s="7"/>
    </row>
    <row r="381" spans="1:13" s="4" customFormat="1" ht="13.95" customHeight="1" x14ac:dyDescent="0.25">
      <c r="A381" s="1" t="s">
        <v>105</v>
      </c>
      <c r="B381" s="2" t="s">
        <v>22</v>
      </c>
      <c r="C381" s="2" t="s">
        <v>23</v>
      </c>
      <c r="D381" s="2" t="s">
        <v>140</v>
      </c>
      <c r="E381" s="2" t="s">
        <v>106</v>
      </c>
      <c r="F381" s="2" t="s">
        <v>83</v>
      </c>
      <c r="G381" s="3">
        <v>1056.33</v>
      </c>
      <c r="I381" s="3"/>
      <c r="J381" s="3"/>
      <c r="K381" s="5">
        <f t="shared" si="62"/>
        <v>0</v>
      </c>
      <c r="L381" s="6"/>
      <c r="M381" s="7"/>
    </row>
    <row r="382" spans="1:13" s="4" customFormat="1" ht="13.95" customHeight="1" x14ac:dyDescent="0.25">
      <c r="A382" s="1" t="s">
        <v>49</v>
      </c>
      <c r="B382" s="2" t="s">
        <v>22</v>
      </c>
      <c r="C382" s="2" t="s">
        <v>23</v>
      </c>
      <c r="D382" s="2" t="s">
        <v>140</v>
      </c>
      <c r="E382" s="2" t="s">
        <v>50</v>
      </c>
      <c r="F382" s="2" t="s">
        <v>83</v>
      </c>
      <c r="G382" s="3">
        <v>705.71</v>
      </c>
      <c r="I382" s="3"/>
      <c r="J382" s="3"/>
      <c r="K382" s="5">
        <f t="shared" si="62"/>
        <v>0</v>
      </c>
      <c r="L382" s="6"/>
      <c r="M382" s="7"/>
    </row>
    <row r="383" spans="1:13" s="4" customFormat="1" ht="13.95" customHeight="1" x14ac:dyDescent="0.25">
      <c r="A383" s="1" t="s">
        <v>113</v>
      </c>
      <c r="B383" s="2" t="s">
        <v>22</v>
      </c>
      <c r="C383" s="2" t="s">
        <v>23</v>
      </c>
      <c r="D383" s="2" t="s">
        <v>140</v>
      </c>
      <c r="E383" s="2" t="s">
        <v>114</v>
      </c>
      <c r="F383" s="2" t="s">
        <v>83</v>
      </c>
      <c r="G383" s="3">
        <v>174.81</v>
      </c>
      <c r="I383" s="3"/>
      <c r="J383" s="3"/>
      <c r="K383" s="5">
        <f t="shared" si="62"/>
        <v>0</v>
      </c>
      <c r="L383" s="6"/>
      <c r="M383" s="7"/>
    </row>
    <row r="384" spans="1:13" s="4" customFormat="1" ht="13.95" customHeight="1" x14ac:dyDescent="0.25">
      <c r="A384" s="1" t="s">
        <v>146</v>
      </c>
      <c r="B384" s="2" t="s">
        <v>22</v>
      </c>
      <c r="C384" s="2" t="s">
        <v>23</v>
      </c>
      <c r="D384" s="2" t="s">
        <v>140</v>
      </c>
      <c r="E384" s="2" t="s">
        <v>147</v>
      </c>
      <c r="F384" s="2" t="s">
        <v>83</v>
      </c>
      <c r="G384" s="3">
        <v>2239.65</v>
      </c>
      <c r="I384" s="3"/>
      <c r="J384" s="3"/>
      <c r="K384" s="5">
        <f t="shared" si="62"/>
        <v>0</v>
      </c>
      <c r="L384" s="6"/>
      <c r="M384" s="7"/>
    </row>
    <row r="385" spans="1:13" s="4" customFormat="1" ht="13.95" customHeight="1" x14ac:dyDescent="0.25">
      <c r="A385" s="1" t="s">
        <v>109</v>
      </c>
      <c r="B385" s="2" t="s">
        <v>22</v>
      </c>
      <c r="C385" s="2" t="s">
        <v>23</v>
      </c>
      <c r="D385" s="2" t="s">
        <v>140</v>
      </c>
      <c r="E385" s="2" t="s">
        <v>110</v>
      </c>
      <c r="F385" s="2" t="s">
        <v>83</v>
      </c>
      <c r="G385" s="3">
        <v>3839</v>
      </c>
      <c r="I385" s="3"/>
      <c r="J385" s="3"/>
      <c r="K385" s="5">
        <f t="shared" si="62"/>
        <v>0</v>
      </c>
      <c r="L385" s="6"/>
      <c r="M385" s="7"/>
    </row>
    <row r="386" spans="1:13" s="4" customFormat="1" ht="13.95" customHeight="1" x14ac:dyDescent="0.25">
      <c r="A386" s="1" t="s">
        <v>148</v>
      </c>
      <c r="B386" s="2" t="s">
        <v>22</v>
      </c>
      <c r="C386" s="2" t="s">
        <v>23</v>
      </c>
      <c r="D386" s="2" t="s">
        <v>140</v>
      </c>
      <c r="E386" s="2" t="s">
        <v>149</v>
      </c>
      <c r="F386" s="2" t="s">
        <v>83</v>
      </c>
      <c r="G386" s="3">
        <v>530.22</v>
      </c>
      <c r="I386" s="3"/>
      <c r="J386" s="3"/>
      <c r="K386" s="5">
        <f t="shared" si="62"/>
        <v>0</v>
      </c>
      <c r="L386" s="6"/>
      <c r="M386" s="7"/>
    </row>
    <row r="387" spans="1:13" s="4" customFormat="1" ht="13.95" customHeight="1" x14ac:dyDescent="0.25">
      <c r="A387" s="1" t="s">
        <v>88</v>
      </c>
      <c r="B387" s="2" t="s">
        <v>22</v>
      </c>
      <c r="C387" s="2" t="s">
        <v>23</v>
      </c>
      <c r="D387" s="2" t="s">
        <v>140</v>
      </c>
      <c r="E387" s="2" t="s">
        <v>81</v>
      </c>
      <c r="F387" s="2" t="s">
        <v>83</v>
      </c>
      <c r="G387" s="3">
        <v>100</v>
      </c>
      <c r="I387" s="3"/>
      <c r="J387" s="3"/>
      <c r="K387" s="5">
        <f t="shared" si="62"/>
        <v>0</v>
      </c>
      <c r="L387" s="6"/>
      <c r="M387" s="7"/>
    </row>
    <row r="388" spans="1:13" s="15" customFormat="1" ht="13.95" customHeight="1" x14ac:dyDescent="0.25">
      <c r="A388" s="9" t="s">
        <v>420</v>
      </c>
      <c r="B388" s="10"/>
      <c r="C388" s="10"/>
      <c r="D388" s="10"/>
      <c r="E388" s="10"/>
      <c r="F388" s="10"/>
      <c r="G388" s="11">
        <f>SUM(G371:G387)</f>
        <v>112507.26000000001</v>
      </c>
      <c r="H388" s="11">
        <f t="shared" ref="H388:K388" si="63">SUM(H371:H387)</f>
        <v>0</v>
      </c>
      <c r="I388" s="11">
        <f t="shared" si="63"/>
        <v>0</v>
      </c>
      <c r="J388" s="11">
        <f t="shared" si="63"/>
        <v>0</v>
      </c>
      <c r="K388" s="11">
        <f t="shared" si="63"/>
        <v>0</v>
      </c>
      <c r="L388" s="13"/>
      <c r="M388" s="14"/>
    </row>
    <row r="389" spans="1:13" s="4" customFormat="1" ht="13.95" customHeight="1" x14ac:dyDescent="0.25">
      <c r="A389" s="1"/>
      <c r="B389" s="2"/>
      <c r="C389" s="2"/>
      <c r="D389" s="2"/>
      <c r="E389" s="2"/>
      <c r="F389" s="2"/>
      <c r="G389" s="3"/>
      <c r="I389" s="3"/>
      <c r="J389" s="3"/>
      <c r="K389" s="3"/>
      <c r="L389" s="6"/>
      <c r="M389" s="7"/>
    </row>
    <row r="390" spans="1:13" s="4" customFormat="1" ht="13.95" customHeight="1" x14ac:dyDescent="0.25">
      <c r="A390" s="1" t="s">
        <v>157</v>
      </c>
      <c r="B390" s="2" t="s">
        <v>22</v>
      </c>
      <c r="C390" s="2" t="s">
        <v>23</v>
      </c>
      <c r="D390" s="2" t="s">
        <v>96</v>
      </c>
      <c r="E390" s="2" t="s">
        <v>158</v>
      </c>
      <c r="F390" s="2" t="s">
        <v>53</v>
      </c>
      <c r="G390" s="3">
        <v>500</v>
      </c>
      <c r="I390" s="3"/>
      <c r="J390" s="3"/>
      <c r="K390" s="5">
        <f t="shared" ref="K390:K391" si="64">I390-J390</f>
        <v>0</v>
      </c>
      <c r="L390" s="6"/>
      <c r="M390" s="7"/>
    </row>
    <row r="391" spans="1:13" s="4" customFormat="1" ht="13.95" customHeight="1" x14ac:dyDescent="0.25">
      <c r="A391" s="1" t="s">
        <v>88</v>
      </c>
      <c r="B391" s="2" t="s">
        <v>22</v>
      </c>
      <c r="C391" s="2" t="s">
        <v>23</v>
      </c>
      <c r="D391" s="2" t="s">
        <v>96</v>
      </c>
      <c r="E391" s="2" t="s">
        <v>81</v>
      </c>
      <c r="F391" s="2" t="s">
        <v>53</v>
      </c>
      <c r="G391" s="3">
        <v>0</v>
      </c>
      <c r="I391" s="3"/>
      <c r="J391" s="3"/>
      <c r="K391" s="5">
        <f t="shared" si="64"/>
        <v>0</v>
      </c>
      <c r="L391" s="6"/>
      <c r="M391" s="7"/>
    </row>
    <row r="392" spans="1:13" s="15" customFormat="1" ht="13.95" customHeight="1" x14ac:dyDescent="0.25">
      <c r="A392" s="9" t="s">
        <v>421</v>
      </c>
      <c r="B392" s="10"/>
      <c r="C392" s="10"/>
      <c r="D392" s="10"/>
      <c r="E392" s="10"/>
      <c r="F392" s="10"/>
      <c r="G392" s="11">
        <f>SUM(G390:G391)</f>
        <v>500</v>
      </c>
      <c r="H392" s="11">
        <f t="shared" ref="H392:K392" si="65">SUM(H390:H391)</f>
        <v>0</v>
      </c>
      <c r="I392" s="11">
        <f t="shared" si="65"/>
        <v>0</v>
      </c>
      <c r="J392" s="11">
        <f t="shared" si="65"/>
        <v>0</v>
      </c>
      <c r="K392" s="11">
        <f t="shared" si="65"/>
        <v>0</v>
      </c>
      <c r="L392" s="13"/>
      <c r="M392" s="14"/>
    </row>
    <row r="393" spans="1:13" s="4" customFormat="1" ht="13.95" customHeight="1" x14ac:dyDescent="0.25">
      <c r="A393" s="1"/>
      <c r="B393" s="2"/>
      <c r="C393" s="2"/>
      <c r="D393" s="2"/>
      <c r="E393" s="2"/>
      <c r="F393" s="2"/>
      <c r="G393" s="3"/>
      <c r="I393" s="3"/>
      <c r="J393" s="3"/>
      <c r="K393" s="3"/>
      <c r="L393" s="6"/>
      <c r="M393" s="7"/>
    </row>
    <row r="394" spans="1:13" s="4" customFormat="1" ht="13.95" customHeight="1" x14ac:dyDescent="0.25">
      <c r="A394" s="1" t="s">
        <v>89</v>
      </c>
      <c r="B394" s="2" t="s">
        <v>22</v>
      </c>
      <c r="C394" s="2" t="s">
        <v>23</v>
      </c>
      <c r="D394" s="2" t="s">
        <v>96</v>
      </c>
      <c r="E394" s="2" t="s">
        <v>90</v>
      </c>
      <c r="F394" s="2" t="s">
        <v>83</v>
      </c>
      <c r="G394" s="3">
        <v>35868.89</v>
      </c>
      <c r="I394" s="3"/>
      <c r="J394" s="3"/>
      <c r="K394" s="5">
        <f t="shared" ref="K394:K407" si="66">I394-J394</f>
        <v>0</v>
      </c>
      <c r="L394" s="6"/>
      <c r="M394" s="7"/>
    </row>
    <row r="395" spans="1:13" s="4" customFormat="1" ht="13.95" customHeight="1" x14ac:dyDescent="0.25">
      <c r="A395" s="1" t="s">
        <v>159</v>
      </c>
      <c r="B395" s="2" t="s">
        <v>22</v>
      </c>
      <c r="C395" s="2" t="s">
        <v>23</v>
      </c>
      <c r="D395" s="2" t="s">
        <v>96</v>
      </c>
      <c r="E395" s="2" t="s">
        <v>160</v>
      </c>
      <c r="F395" s="2" t="s">
        <v>83</v>
      </c>
      <c r="G395" s="3">
        <v>5700</v>
      </c>
      <c r="I395" s="3"/>
      <c r="J395" s="3"/>
      <c r="K395" s="5">
        <f t="shared" si="66"/>
        <v>0</v>
      </c>
      <c r="L395" s="6"/>
      <c r="M395" s="7"/>
    </row>
    <row r="396" spans="1:13" s="4" customFormat="1" ht="13.95" customHeight="1" x14ac:dyDescent="0.25">
      <c r="A396" s="1" t="s">
        <v>91</v>
      </c>
      <c r="B396" s="2" t="s">
        <v>22</v>
      </c>
      <c r="C396" s="2" t="s">
        <v>23</v>
      </c>
      <c r="D396" s="2" t="s">
        <v>96</v>
      </c>
      <c r="E396" s="2" t="s">
        <v>92</v>
      </c>
      <c r="F396" s="2" t="s">
        <v>83</v>
      </c>
      <c r="G396" s="3">
        <v>4405.5600000000004</v>
      </c>
      <c r="I396" s="3"/>
      <c r="J396" s="3"/>
      <c r="K396" s="5">
        <f t="shared" si="66"/>
        <v>0</v>
      </c>
      <c r="L396" s="6"/>
      <c r="M396" s="7"/>
    </row>
    <row r="397" spans="1:13" s="4" customFormat="1" ht="13.95" customHeight="1" x14ac:dyDescent="0.25">
      <c r="A397" s="1" t="s">
        <v>93</v>
      </c>
      <c r="B397" s="2" t="s">
        <v>22</v>
      </c>
      <c r="C397" s="2" t="s">
        <v>23</v>
      </c>
      <c r="D397" s="2" t="s">
        <v>96</v>
      </c>
      <c r="E397" s="2" t="s">
        <v>94</v>
      </c>
      <c r="F397" s="2" t="s">
        <v>83</v>
      </c>
      <c r="G397" s="3">
        <v>232.32</v>
      </c>
      <c r="I397" s="3"/>
      <c r="J397" s="3"/>
      <c r="K397" s="5">
        <f t="shared" si="66"/>
        <v>0</v>
      </c>
      <c r="L397" s="6"/>
      <c r="M397" s="7"/>
    </row>
    <row r="398" spans="1:13" s="4" customFormat="1" ht="13.95" customHeight="1" x14ac:dyDescent="0.25">
      <c r="A398" s="1" t="s">
        <v>161</v>
      </c>
      <c r="B398" s="2" t="s">
        <v>22</v>
      </c>
      <c r="C398" s="2" t="s">
        <v>23</v>
      </c>
      <c r="D398" s="2" t="s">
        <v>96</v>
      </c>
      <c r="E398" s="2" t="s">
        <v>140</v>
      </c>
      <c r="F398" s="2" t="s">
        <v>83</v>
      </c>
      <c r="G398" s="3">
        <v>245.51</v>
      </c>
      <c r="I398" s="3"/>
      <c r="J398" s="3"/>
      <c r="K398" s="5">
        <f t="shared" si="66"/>
        <v>0</v>
      </c>
      <c r="L398" s="6"/>
      <c r="M398" s="7"/>
    </row>
    <row r="399" spans="1:13" s="4" customFormat="1" ht="13.95" customHeight="1" x14ac:dyDescent="0.25">
      <c r="A399" s="1" t="s">
        <v>95</v>
      </c>
      <c r="B399" s="2" t="s">
        <v>22</v>
      </c>
      <c r="C399" s="2" t="s">
        <v>23</v>
      </c>
      <c r="D399" s="2" t="s">
        <v>96</v>
      </c>
      <c r="E399" s="2" t="s">
        <v>96</v>
      </c>
      <c r="F399" s="2" t="s">
        <v>83</v>
      </c>
      <c r="G399" s="3">
        <v>519.91</v>
      </c>
      <c r="I399" s="3"/>
      <c r="J399" s="3"/>
      <c r="K399" s="5">
        <f t="shared" si="66"/>
        <v>0</v>
      </c>
      <c r="L399" s="6"/>
      <c r="M399" s="7"/>
    </row>
    <row r="400" spans="1:13" s="4" customFormat="1" ht="13.95" customHeight="1" x14ac:dyDescent="0.25">
      <c r="A400" s="1" t="s">
        <v>162</v>
      </c>
      <c r="B400" s="2" t="s">
        <v>22</v>
      </c>
      <c r="C400" s="2" t="s">
        <v>23</v>
      </c>
      <c r="D400" s="2" t="s">
        <v>96</v>
      </c>
      <c r="E400" s="2" t="s">
        <v>163</v>
      </c>
      <c r="F400" s="2" t="s">
        <v>83</v>
      </c>
      <c r="G400" s="3">
        <v>27.72</v>
      </c>
      <c r="I400" s="3"/>
      <c r="J400" s="3"/>
      <c r="K400" s="5">
        <f t="shared" si="66"/>
        <v>0</v>
      </c>
      <c r="L400" s="6"/>
      <c r="M400" s="7"/>
    </row>
    <row r="401" spans="1:13" s="4" customFormat="1" ht="13.95" customHeight="1" x14ac:dyDescent="0.25">
      <c r="A401" s="1" t="s">
        <v>97</v>
      </c>
      <c r="B401" s="2" t="s">
        <v>22</v>
      </c>
      <c r="C401" s="2" t="s">
        <v>23</v>
      </c>
      <c r="D401" s="2" t="s">
        <v>96</v>
      </c>
      <c r="E401" s="2" t="s">
        <v>98</v>
      </c>
      <c r="F401" s="2" t="s">
        <v>83</v>
      </c>
      <c r="G401" s="3">
        <v>1204.9000000000001</v>
      </c>
      <c r="I401" s="3"/>
      <c r="J401" s="3"/>
      <c r="K401" s="5">
        <f t="shared" si="66"/>
        <v>0</v>
      </c>
      <c r="L401" s="6"/>
      <c r="M401" s="7"/>
    </row>
    <row r="402" spans="1:13" s="4" customFormat="1" ht="13.95" customHeight="1" x14ac:dyDescent="0.25">
      <c r="A402" s="1" t="s">
        <v>164</v>
      </c>
      <c r="B402" s="2" t="s">
        <v>22</v>
      </c>
      <c r="C402" s="2" t="s">
        <v>23</v>
      </c>
      <c r="D402" s="2" t="s">
        <v>96</v>
      </c>
      <c r="E402" s="2" t="s">
        <v>165</v>
      </c>
      <c r="F402" s="2" t="s">
        <v>83</v>
      </c>
      <c r="G402" s="3">
        <v>11.05</v>
      </c>
      <c r="I402" s="3"/>
      <c r="J402" s="3"/>
      <c r="K402" s="5">
        <f t="shared" si="66"/>
        <v>0</v>
      </c>
      <c r="L402" s="6"/>
      <c r="M402" s="7"/>
    </row>
    <row r="403" spans="1:13" s="4" customFormat="1" ht="13.95" customHeight="1" x14ac:dyDescent="0.25">
      <c r="A403" s="1" t="s">
        <v>99</v>
      </c>
      <c r="B403" s="2" t="s">
        <v>22</v>
      </c>
      <c r="C403" s="2" t="s">
        <v>23</v>
      </c>
      <c r="D403" s="2" t="s">
        <v>96</v>
      </c>
      <c r="E403" s="2" t="s">
        <v>100</v>
      </c>
      <c r="F403" s="2" t="s">
        <v>83</v>
      </c>
      <c r="G403" s="3">
        <v>10.42</v>
      </c>
      <c r="I403" s="3"/>
      <c r="J403" s="3"/>
      <c r="K403" s="5">
        <f t="shared" si="66"/>
        <v>0</v>
      </c>
      <c r="L403" s="6"/>
      <c r="M403" s="7"/>
    </row>
    <row r="404" spans="1:13" s="4" customFormat="1" ht="13.95" customHeight="1" x14ac:dyDescent="0.25">
      <c r="A404" s="1" t="s">
        <v>166</v>
      </c>
      <c r="B404" s="2" t="s">
        <v>22</v>
      </c>
      <c r="C404" s="2" t="s">
        <v>23</v>
      </c>
      <c r="D404" s="2" t="s">
        <v>96</v>
      </c>
      <c r="E404" s="2" t="s">
        <v>167</v>
      </c>
      <c r="F404" s="2" t="s">
        <v>83</v>
      </c>
      <c r="G404" s="3">
        <v>20.53</v>
      </c>
      <c r="I404" s="3"/>
      <c r="J404" s="3"/>
      <c r="K404" s="5">
        <f t="shared" si="66"/>
        <v>0</v>
      </c>
      <c r="L404" s="6"/>
      <c r="M404" s="7"/>
    </row>
    <row r="405" spans="1:13" s="4" customFormat="1" ht="13.95" customHeight="1" x14ac:dyDescent="0.25">
      <c r="A405" s="1" t="s">
        <v>101</v>
      </c>
      <c r="B405" s="2" t="s">
        <v>22</v>
      </c>
      <c r="C405" s="2" t="s">
        <v>23</v>
      </c>
      <c r="D405" s="2" t="s">
        <v>96</v>
      </c>
      <c r="E405" s="2" t="s">
        <v>102</v>
      </c>
      <c r="F405" s="2" t="s">
        <v>83</v>
      </c>
      <c r="G405" s="3">
        <v>129.21</v>
      </c>
      <c r="I405" s="3"/>
      <c r="J405" s="3"/>
      <c r="K405" s="5">
        <f t="shared" si="66"/>
        <v>0</v>
      </c>
      <c r="L405" s="6"/>
      <c r="M405" s="7"/>
    </row>
    <row r="406" spans="1:13" s="4" customFormat="1" ht="13.95" customHeight="1" x14ac:dyDescent="0.25">
      <c r="A406" s="1" t="s">
        <v>78</v>
      </c>
      <c r="B406" s="2" t="s">
        <v>22</v>
      </c>
      <c r="C406" s="2" t="s">
        <v>23</v>
      </c>
      <c r="D406" s="2" t="s">
        <v>96</v>
      </c>
      <c r="E406" s="2" t="s">
        <v>79</v>
      </c>
      <c r="F406" s="2" t="s">
        <v>83</v>
      </c>
      <c r="G406" s="3">
        <v>4204.2</v>
      </c>
      <c r="I406" s="3"/>
      <c r="J406" s="3"/>
      <c r="K406" s="5">
        <f t="shared" si="66"/>
        <v>0</v>
      </c>
      <c r="L406" s="6"/>
      <c r="M406" s="7"/>
    </row>
    <row r="407" spans="1:13" s="4" customFormat="1" ht="13.95" customHeight="1" x14ac:dyDescent="0.25">
      <c r="A407" s="1" t="s">
        <v>43</v>
      </c>
      <c r="B407" s="2" t="s">
        <v>22</v>
      </c>
      <c r="C407" s="2" t="s">
        <v>23</v>
      </c>
      <c r="D407" s="2" t="s">
        <v>96</v>
      </c>
      <c r="E407" s="2" t="s">
        <v>44</v>
      </c>
      <c r="F407" s="2" t="s">
        <v>83</v>
      </c>
      <c r="G407" s="3">
        <v>1150.0999999999999</v>
      </c>
      <c r="I407" s="3"/>
      <c r="J407" s="3"/>
      <c r="K407" s="5">
        <f t="shared" si="66"/>
        <v>0</v>
      </c>
      <c r="L407" s="6"/>
      <c r="M407" s="7"/>
    </row>
    <row r="408" spans="1:13" s="15" customFormat="1" ht="13.95" customHeight="1" x14ac:dyDescent="0.25">
      <c r="A408" s="9" t="s">
        <v>422</v>
      </c>
      <c r="B408" s="10"/>
      <c r="C408" s="10"/>
      <c r="D408" s="10"/>
      <c r="E408" s="10"/>
      <c r="F408" s="10"/>
      <c r="G408" s="11">
        <f>SUM(G394:G407)</f>
        <v>53730.32</v>
      </c>
      <c r="H408" s="11">
        <f t="shared" ref="H408:K408" si="67">SUM(H394:H407)</f>
        <v>0</v>
      </c>
      <c r="I408" s="11">
        <f t="shared" si="67"/>
        <v>0</v>
      </c>
      <c r="J408" s="11">
        <f t="shared" si="67"/>
        <v>0</v>
      </c>
      <c r="K408" s="11">
        <f t="shared" si="67"/>
        <v>0</v>
      </c>
      <c r="L408" s="13"/>
      <c r="M408" s="14"/>
    </row>
    <row r="409" spans="1:13" s="4" customFormat="1" ht="13.95" customHeight="1" x14ac:dyDescent="0.25">
      <c r="A409" s="1"/>
      <c r="B409" s="2"/>
      <c r="C409" s="2"/>
      <c r="D409" s="2"/>
      <c r="E409" s="2"/>
      <c r="F409" s="2"/>
      <c r="G409" s="3"/>
      <c r="I409" s="3"/>
      <c r="J409" s="3"/>
      <c r="K409" s="3"/>
      <c r="L409" s="6"/>
      <c r="M409" s="7"/>
    </row>
    <row r="410" spans="1:13" s="4" customFormat="1" ht="13.95" customHeight="1" x14ac:dyDescent="0.25">
      <c r="A410" s="1" t="s">
        <v>168</v>
      </c>
      <c r="B410" s="2" t="s">
        <v>22</v>
      </c>
      <c r="C410" s="2" t="s">
        <v>23</v>
      </c>
      <c r="D410" s="2" t="s">
        <v>169</v>
      </c>
      <c r="E410" s="2" t="s">
        <v>170</v>
      </c>
      <c r="F410" s="2" t="s">
        <v>83</v>
      </c>
      <c r="G410" s="3">
        <v>6175.4</v>
      </c>
      <c r="I410" s="3"/>
      <c r="J410" s="3"/>
      <c r="K410" s="5">
        <f t="shared" ref="K410" si="68">I410-J410</f>
        <v>0</v>
      </c>
      <c r="L410" s="6"/>
      <c r="M410" s="7"/>
    </row>
    <row r="411" spans="1:13" s="15" customFormat="1" ht="13.95" customHeight="1" x14ac:dyDescent="0.25">
      <c r="A411" s="9" t="s">
        <v>423</v>
      </c>
      <c r="B411" s="10"/>
      <c r="C411" s="10"/>
      <c r="D411" s="10"/>
      <c r="E411" s="10"/>
      <c r="F411" s="10"/>
      <c r="G411" s="11">
        <f>SUM(G410)</f>
        <v>6175.4</v>
      </c>
      <c r="H411" s="11">
        <f t="shared" ref="H411:K411" si="69">SUM(H410)</f>
        <v>0</v>
      </c>
      <c r="I411" s="11">
        <f t="shared" si="69"/>
        <v>0</v>
      </c>
      <c r="J411" s="11">
        <f t="shared" si="69"/>
        <v>0</v>
      </c>
      <c r="K411" s="11">
        <f t="shared" si="69"/>
        <v>0</v>
      </c>
      <c r="L411" s="13"/>
      <c r="M411" s="14"/>
    </row>
    <row r="412" spans="1:13" s="4" customFormat="1" ht="13.95" customHeight="1" x14ac:dyDescent="0.25">
      <c r="A412" s="1"/>
      <c r="B412" s="2"/>
      <c r="C412" s="2"/>
      <c r="D412" s="2"/>
      <c r="E412" s="2"/>
      <c r="F412" s="2"/>
      <c r="G412" s="3"/>
      <c r="I412" s="3"/>
      <c r="J412" s="3"/>
      <c r="K412" s="3"/>
      <c r="L412" s="6"/>
      <c r="M412" s="7"/>
    </row>
    <row r="413" spans="1:13" s="4" customFormat="1" ht="13.95" customHeight="1" x14ac:dyDescent="0.25">
      <c r="A413" s="1" t="s">
        <v>117</v>
      </c>
      <c r="B413" s="2" t="s">
        <v>22</v>
      </c>
      <c r="C413" s="2" t="s">
        <v>22</v>
      </c>
      <c r="D413" s="2" t="s">
        <v>171</v>
      </c>
      <c r="E413" s="2" t="s">
        <v>119</v>
      </c>
      <c r="F413" s="2" t="s">
        <v>53</v>
      </c>
      <c r="G413" s="3">
        <v>0</v>
      </c>
      <c r="I413" s="3"/>
      <c r="J413" s="3"/>
      <c r="K413" s="5">
        <f t="shared" ref="K413:K429" si="70">I413-J413</f>
        <v>0</v>
      </c>
      <c r="L413" s="6"/>
      <c r="M413" s="7"/>
    </row>
    <row r="414" spans="1:13" s="4" customFormat="1" ht="13.95" customHeight="1" x14ac:dyDescent="0.25">
      <c r="A414" s="1" t="s">
        <v>172</v>
      </c>
      <c r="B414" s="2" t="s">
        <v>22</v>
      </c>
      <c r="C414" s="2" t="s">
        <v>22</v>
      </c>
      <c r="D414" s="2" t="s">
        <v>171</v>
      </c>
      <c r="E414" s="2" t="s">
        <v>173</v>
      </c>
      <c r="F414" s="2" t="s">
        <v>53</v>
      </c>
      <c r="G414" s="3">
        <v>28237.18</v>
      </c>
      <c r="I414" s="3"/>
      <c r="J414" s="3"/>
      <c r="K414" s="5">
        <f t="shared" si="70"/>
        <v>0</v>
      </c>
      <c r="L414" s="6"/>
      <c r="M414" s="7"/>
    </row>
    <row r="415" spans="1:13" s="4" customFormat="1" ht="13.95" customHeight="1" x14ac:dyDescent="0.25">
      <c r="A415" s="1" t="s">
        <v>54</v>
      </c>
      <c r="B415" s="2" t="s">
        <v>22</v>
      </c>
      <c r="C415" s="2" t="s">
        <v>22</v>
      </c>
      <c r="D415" s="2" t="s">
        <v>171</v>
      </c>
      <c r="E415" s="2" t="s">
        <v>55</v>
      </c>
      <c r="F415" s="2" t="s">
        <v>53</v>
      </c>
      <c r="G415" s="3">
        <v>0</v>
      </c>
      <c r="I415" s="3"/>
      <c r="J415" s="3"/>
      <c r="K415" s="5">
        <f t="shared" si="70"/>
        <v>0</v>
      </c>
      <c r="L415" s="6"/>
      <c r="M415" s="7"/>
    </row>
    <row r="416" spans="1:13" s="4" customFormat="1" ht="13.95" customHeight="1" x14ac:dyDescent="0.25">
      <c r="A416" s="1" t="s">
        <v>174</v>
      </c>
      <c r="B416" s="2" t="s">
        <v>22</v>
      </c>
      <c r="C416" s="2" t="s">
        <v>22</v>
      </c>
      <c r="D416" s="2" t="s">
        <v>171</v>
      </c>
      <c r="E416" s="2" t="s">
        <v>175</v>
      </c>
      <c r="F416" s="2" t="s">
        <v>53</v>
      </c>
      <c r="G416" s="3">
        <v>5559.67</v>
      </c>
      <c r="I416" s="3"/>
      <c r="J416" s="3"/>
      <c r="K416" s="5">
        <f t="shared" si="70"/>
        <v>0</v>
      </c>
      <c r="L416" s="6"/>
      <c r="M416" s="7"/>
    </row>
    <row r="417" spans="1:13" s="4" customFormat="1" ht="13.95" customHeight="1" x14ac:dyDescent="0.25">
      <c r="A417" s="1" t="s">
        <v>176</v>
      </c>
      <c r="B417" s="2" t="s">
        <v>22</v>
      </c>
      <c r="C417" s="2" t="s">
        <v>22</v>
      </c>
      <c r="D417" s="2" t="s">
        <v>171</v>
      </c>
      <c r="E417" s="2" t="s">
        <v>177</v>
      </c>
      <c r="F417" s="2" t="s">
        <v>53</v>
      </c>
      <c r="G417" s="3">
        <v>185.76</v>
      </c>
      <c r="I417" s="3"/>
      <c r="J417" s="3"/>
      <c r="K417" s="5">
        <f t="shared" si="70"/>
        <v>0</v>
      </c>
      <c r="L417" s="6"/>
      <c r="M417" s="7"/>
    </row>
    <row r="418" spans="1:13" s="4" customFormat="1" ht="13.95" customHeight="1" x14ac:dyDescent="0.25">
      <c r="A418" s="1" t="s">
        <v>123</v>
      </c>
      <c r="B418" s="2" t="s">
        <v>22</v>
      </c>
      <c r="C418" s="2" t="s">
        <v>22</v>
      </c>
      <c r="D418" s="2" t="s">
        <v>171</v>
      </c>
      <c r="E418" s="2" t="s">
        <v>118</v>
      </c>
      <c r="F418" s="2" t="s">
        <v>53</v>
      </c>
      <c r="G418" s="3">
        <v>0</v>
      </c>
      <c r="I418" s="3"/>
      <c r="J418" s="3"/>
      <c r="K418" s="5">
        <f t="shared" si="70"/>
        <v>0</v>
      </c>
      <c r="L418" s="6"/>
      <c r="M418" s="7"/>
    </row>
    <row r="419" spans="1:13" s="4" customFormat="1" ht="13.95" customHeight="1" x14ac:dyDescent="0.25">
      <c r="A419" s="1" t="s">
        <v>178</v>
      </c>
      <c r="B419" s="2" t="s">
        <v>22</v>
      </c>
      <c r="C419" s="2" t="s">
        <v>22</v>
      </c>
      <c r="D419" s="2" t="s">
        <v>171</v>
      </c>
      <c r="E419" s="2" t="s">
        <v>179</v>
      </c>
      <c r="F419" s="2" t="s">
        <v>53</v>
      </c>
      <c r="G419" s="3">
        <v>372.36</v>
      </c>
      <c r="I419" s="3"/>
      <c r="J419" s="3"/>
      <c r="K419" s="5">
        <f t="shared" si="70"/>
        <v>0</v>
      </c>
      <c r="L419" s="6"/>
      <c r="M419" s="7"/>
    </row>
    <row r="420" spans="1:13" s="4" customFormat="1" ht="13.95" customHeight="1" x14ac:dyDescent="0.25">
      <c r="A420" s="1" t="s">
        <v>64</v>
      </c>
      <c r="B420" s="2" t="s">
        <v>22</v>
      </c>
      <c r="C420" s="2" t="s">
        <v>22</v>
      </c>
      <c r="D420" s="2" t="s">
        <v>171</v>
      </c>
      <c r="E420" s="2" t="s">
        <v>65</v>
      </c>
      <c r="F420" s="2" t="s">
        <v>53</v>
      </c>
      <c r="G420" s="3">
        <v>0</v>
      </c>
      <c r="I420" s="3"/>
      <c r="J420" s="3"/>
      <c r="K420" s="5">
        <f t="shared" si="70"/>
        <v>0</v>
      </c>
      <c r="L420" s="6"/>
      <c r="M420" s="7"/>
    </row>
    <row r="421" spans="1:13" s="4" customFormat="1" ht="13.95" customHeight="1" x14ac:dyDescent="0.25">
      <c r="A421" s="1" t="s">
        <v>124</v>
      </c>
      <c r="B421" s="2" t="s">
        <v>22</v>
      </c>
      <c r="C421" s="2" t="s">
        <v>22</v>
      </c>
      <c r="D421" s="2" t="s">
        <v>171</v>
      </c>
      <c r="E421" s="2" t="s">
        <v>125</v>
      </c>
      <c r="F421" s="2" t="s">
        <v>53</v>
      </c>
      <c r="G421" s="3">
        <v>0</v>
      </c>
      <c r="I421" s="3"/>
      <c r="J421" s="3"/>
      <c r="K421" s="5">
        <f t="shared" si="70"/>
        <v>0</v>
      </c>
      <c r="L421" s="6"/>
      <c r="M421" s="7"/>
    </row>
    <row r="422" spans="1:13" s="4" customFormat="1" ht="13.95" customHeight="1" x14ac:dyDescent="0.25">
      <c r="A422" s="1" t="s">
        <v>180</v>
      </c>
      <c r="B422" s="2" t="s">
        <v>22</v>
      </c>
      <c r="C422" s="2" t="s">
        <v>22</v>
      </c>
      <c r="D422" s="2" t="s">
        <v>171</v>
      </c>
      <c r="E422" s="2" t="s">
        <v>181</v>
      </c>
      <c r="F422" s="2" t="s">
        <v>53</v>
      </c>
      <c r="G422" s="3">
        <v>948.62</v>
      </c>
      <c r="I422" s="3"/>
      <c r="J422" s="3"/>
      <c r="K422" s="5">
        <f t="shared" si="70"/>
        <v>0</v>
      </c>
      <c r="L422" s="6"/>
      <c r="M422" s="7"/>
    </row>
    <row r="423" spans="1:13" s="4" customFormat="1" ht="13.95" customHeight="1" x14ac:dyDescent="0.25">
      <c r="A423" s="1" t="s">
        <v>126</v>
      </c>
      <c r="B423" s="2" t="s">
        <v>22</v>
      </c>
      <c r="C423" s="2" t="s">
        <v>22</v>
      </c>
      <c r="D423" s="2" t="s">
        <v>171</v>
      </c>
      <c r="E423" s="2" t="s">
        <v>127</v>
      </c>
      <c r="F423" s="2" t="s">
        <v>53</v>
      </c>
      <c r="G423" s="3">
        <v>0</v>
      </c>
      <c r="I423" s="3"/>
      <c r="J423" s="3"/>
      <c r="K423" s="5">
        <f t="shared" si="70"/>
        <v>0</v>
      </c>
      <c r="L423" s="6"/>
      <c r="M423" s="7"/>
    </row>
    <row r="424" spans="1:13" s="4" customFormat="1" ht="13.95" customHeight="1" x14ac:dyDescent="0.25">
      <c r="A424" s="1" t="s">
        <v>182</v>
      </c>
      <c r="B424" s="2" t="s">
        <v>22</v>
      </c>
      <c r="C424" s="2" t="s">
        <v>22</v>
      </c>
      <c r="D424" s="2" t="s">
        <v>171</v>
      </c>
      <c r="E424" s="2" t="s">
        <v>183</v>
      </c>
      <c r="F424" s="2" t="s">
        <v>53</v>
      </c>
      <c r="G424" s="3">
        <v>9.61</v>
      </c>
      <c r="I424" s="3"/>
      <c r="J424" s="3"/>
      <c r="K424" s="5">
        <f t="shared" si="70"/>
        <v>0</v>
      </c>
      <c r="L424" s="6"/>
      <c r="M424" s="7"/>
    </row>
    <row r="425" spans="1:13" s="4" customFormat="1" ht="13.95" customHeight="1" x14ac:dyDescent="0.25">
      <c r="A425" s="1" t="s">
        <v>70</v>
      </c>
      <c r="B425" s="2" t="s">
        <v>22</v>
      </c>
      <c r="C425" s="2" t="s">
        <v>22</v>
      </c>
      <c r="D425" s="2" t="s">
        <v>171</v>
      </c>
      <c r="E425" s="2" t="s">
        <v>71</v>
      </c>
      <c r="F425" s="2" t="s">
        <v>53</v>
      </c>
      <c r="G425" s="3">
        <v>0</v>
      </c>
      <c r="I425" s="3"/>
      <c r="J425" s="3"/>
      <c r="K425" s="5">
        <f t="shared" si="70"/>
        <v>0</v>
      </c>
      <c r="L425" s="6"/>
      <c r="M425" s="7"/>
    </row>
    <row r="426" spans="1:13" s="4" customFormat="1" ht="13.95" customHeight="1" x14ac:dyDescent="0.25">
      <c r="A426" s="1" t="s">
        <v>128</v>
      </c>
      <c r="B426" s="2" t="s">
        <v>22</v>
      </c>
      <c r="C426" s="2" t="s">
        <v>22</v>
      </c>
      <c r="D426" s="2" t="s">
        <v>171</v>
      </c>
      <c r="E426" s="2" t="s">
        <v>129</v>
      </c>
      <c r="F426" s="2" t="s">
        <v>53</v>
      </c>
      <c r="G426" s="3">
        <v>0</v>
      </c>
      <c r="I426" s="3"/>
      <c r="J426" s="3"/>
      <c r="K426" s="5">
        <f t="shared" si="70"/>
        <v>0</v>
      </c>
      <c r="L426" s="6"/>
      <c r="M426" s="7"/>
    </row>
    <row r="427" spans="1:13" s="4" customFormat="1" ht="13.95" customHeight="1" x14ac:dyDescent="0.25">
      <c r="A427" s="1" t="s">
        <v>184</v>
      </c>
      <c r="B427" s="2" t="s">
        <v>22</v>
      </c>
      <c r="C427" s="2" t="s">
        <v>22</v>
      </c>
      <c r="D427" s="2" t="s">
        <v>171</v>
      </c>
      <c r="E427" s="2" t="s">
        <v>185</v>
      </c>
      <c r="F427" s="2" t="s">
        <v>53</v>
      </c>
      <c r="G427" s="3">
        <v>101.66</v>
      </c>
      <c r="I427" s="3"/>
      <c r="J427" s="3"/>
      <c r="K427" s="5">
        <f t="shared" si="70"/>
        <v>0</v>
      </c>
      <c r="L427" s="6"/>
      <c r="M427" s="7"/>
    </row>
    <row r="428" spans="1:13" s="4" customFormat="1" ht="13.95" customHeight="1" x14ac:dyDescent="0.25">
      <c r="A428" s="1" t="s">
        <v>74</v>
      </c>
      <c r="B428" s="2" t="s">
        <v>22</v>
      </c>
      <c r="C428" s="2" t="s">
        <v>22</v>
      </c>
      <c r="D428" s="2" t="s">
        <v>171</v>
      </c>
      <c r="E428" s="2" t="s">
        <v>75</v>
      </c>
      <c r="F428" s="2" t="s">
        <v>53</v>
      </c>
      <c r="G428" s="3">
        <v>0</v>
      </c>
      <c r="I428" s="3"/>
      <c r="J428" s="3"/>
      <c r="K428" s="5">
        <f t="shared" si="70"/>
        <v>0</v>
      </c>
      <c r="L428" s="6"/>
      <c r="M428" s="7"/>
    </row>
    <row r="429" spans="1:13" s="4" customFormat="1" ht="13.95" customHeight="1" x14ac:dyDescent="0.25">
      <c r="A429" s="1" t="s">
        <v>107</v>
      </c>
      <c r="B429" s="2" t="s">
        <v>22</v>
      </c>
      <c r="C429" s="2" t="s">
        <v>22</v>
      </c>
      <c r="D429" s="2" t="s">
        <v>171</v>
      </c>
      <c r="E429" s="2" t="s">
        <v>108</v>
      </c>
      <c r="F429" s="2" t="s">
        <v>53</v>
      </c>
      <c r="G429" s="3">
        <v>182.4</v>
      </c>
      <c r="I429" s="3"/>
      <c r="J429" s="3"/>
      <c r="K429" s="5">
        <f t="shared" si="70"/>
        <v>0</v>
      </c>
      <c r="L429" s="6"/>
      <c r="M429" s="7"/>
    </row>
    <row r="430" spans="1:13" s="4" customFormat="1" ht="13.95" customHeight="1" x14ac:dyDescent="0.25">
      <c r="A430" s="9" t="s">
        <v>424</v>
      </c>
      <c r="B430" s="10"/>
      <c r="C430" s="10"/>
      <c r="D430" s="10"/>
      <c r="E430" s="10"/>
      <c r="F430" s="10"/>
      <c r="G430" s="11">
        <f>SUM(G413:G429)</f>
        <v>35597.260000000009</v>
      </c>
      <c r="H430" s="11">
        <f t="shared" ref="H430:K430" si="71">SUM(H413:H429)</f>
        <v>0</v>
      </c>
      <c r="I430" s="11">
        <f t="shared" si="71"/>
        <v>0</v>
      </c>
      <c r="J430" s="11">
        <f t="shared" si="71"/>
        <v>0</v>
      </c>
      <c r="K430" s="11">
        <f t="shared" si="71"/>
        <v>0</v>
      </c>
      <c r="L430" s="6"/>
      <c r="M430" s="7"/>
    </row>
    <row r="431" spans="1:13" s="4" customFormat="1" ht="13.95" customHeight="1" x14ac:dyDescent="0.25">
      <c r="A431" s="17"/>
      <c r="B431" s="2"/>
      <c r="C431" s="2"/>
      <c r="D431" s="2"/>
      <c r="E431" s="2"/>
      <c r="F431" s="2"/>
      <c r="G431" s="18"/>
      <c r="H431" s="19"/>
      <c r="I431" s="18"/>
      <c r="J431" s="18"/>
      <c r="K431" s="18"/>
      <c r="L431" s="6"/>
      <c r="M431" s="7"/>
    </row>
    <row r="432" spans="1:13" s="4" customFormat="1" ht="13.95" customHeight="1" x14ac:dyDescent="0.25">
      <c r="A432" s="1" t="s">
        <v>21</v>
      </c>
      <c r="B432" s="2" t="s">
        <v>22</v>
      </c>
      <c r="C432" s="2" t="s">
        <v>22</v>
      </c>
      <c r="D432" s="2" t="s">
        <v>171</v>
      </c>
      <c r="E432" s="2" t="s">
        <v>25</v>
      </c>
      <c r="F432" s="2" t="s">
        <v>26</v>
      </c>
      <c r="G432" s="3">
        <v>0</v>
      </c>
      <c r="I432" s="3"/>
      <c r="J432" s="3"/>
      <c r="K432" s="5">
        <f t="shared" ref="K432:K437" si="72">I432-J432</f>
        <v>0</v>
      </c>
      <c r="L432" s="6"/>
      <c r="M432" s="7"/>
    </row>
    <row r="433" spans="1:13" s="4" customFormat="1" ht="13.95" customHeight="1" x14ac:dyDescent="0.25">
      <c r="A433" s="1" t="s">
        <v>31</v>
      </c>
      <c r="B433" s="2" t="s">
        <v>22</v>
      </c>
      <c r="C433" s="2" t="s">
        <v>22</v>
      </c>
      <c r="D433" s="2" t="s">
        <v>171</v>
      </c>
      <c r="E433" s="2" t="s">
        <v>32</v>
      </c>
      <c r="F433" s="2" t="s">
        <v>26</v>
      </c>
      <c r="G433" s="3">
        <v>0</v>
      </c>
      <c r="I433" s="3"/>
      <c r="J433" s="3"/>
      <c r="K433" s="5">
        <f t="shared" si="72"/>
        <v>0</v>
      </c>
      <c r="L433" s="6"/>
      <c r="M433" s="7"/>
    </row>
    <row r="434" spans="1:13" s="4" customFormat="1" ht="13.95" customHeight="1" x14ac:dyDescent="0.25">
      <c r="A434" s="1" t="s">
        <v>33</v>
      </c>
      <c r="B434" s="2" t="s">
        <v>22</v>
      </c>
      <c r="C434" s="2" t="s">
        <v>22</v>
      </c>
      <c r="D434" s="2" t="s">
        <v>171</v>
      </c>
      <c r="E434" s="2" t="s">
        <v>34</v>
      </c>
      <c r="F434" s="2" t="s">
        <v>26</v>
      </c>
      <c r="G434" s="3">
        <v>0</v>
      </c>
      <c r="I434" s="3"/>
      <c r="J434" s="3"/>
      <c r="K434" s="5">
        <f t="shared" si="72"/>
        <v>0</v>
      </c>
      <c r="L434" s="6"/>
      <c r="M434" s="7"/>
    </row>
    <row r="435" spans="1:13" s="4" customFormat="1" ht="13.95" customHeight="1" x14ac:dyDescent="0.25">
      <c r="A435" s="1" t="s">
        <v>35</v>
      </c>
      <c r="B435" s="2" t="s">
        <v>22</v>
      </c>
      <c r="C435" s="2" t="s">
        <v>22</v>
      </c>
      <c r="D435" s="2" t="s">
        <v>171</v>
      </c>
      <c r="E435" s="2" t="s">
        <v>36</v>
      </c>
      <c r="F435" s="2" t="s">
        <v>26</v>
      </c>
      <c r="G435" s="3">
        <v>0</v>
      </c>
      <c r="I435" s="3"/>
      <c r="J435" s="3"/>
      <c r="K435" s="5">
        <f t="shared" si="72"/>
        <v>0</v>
      </c>
      <c r="L435" s="6"/>
      <c r="M435" s="7"/>
    </row>
    <row r="436" spans="1:13" s="4" customFormat="1" ht="13.95" customHeight="1" x14ac:dyDescent="0.25">
      <c r="A436" s="1" t="s">
        <v>37</v>
      </c>
      <c r="B436" s="2" t="s">
        <v>22</v>
      </c>
      <c r="C436" s="2" t="s">
        <v>22</v>
      </c>
      <c r="D436" s="2" t="s">
        <v>171</v>
      </c>
      <c r="E436" s="2" t="s">
        <v>38</v>
      </c>
      <c r="F436" s="2" t="s">
        <v>26</v>
      </c>
      <c r="G436" s="3">
        <v>0</v>
      </c>
      <c r="I436" s="3"/>
      <c r="J436" s="3"/>
      <c r="K436" s="5">
        <f t="shared" si="72"/>
        <v>0</v>
      </c>
      <c r="L436" s="6"/>
      <c r="M436" s="7"/>
    </row>
    <row r="437" spans="1:13" s="4" customFormat="1" ht="13.95" customHeight="1" x14ac:dyDescent="0.25">
      <c r="A437" s="1" t="s">
        <v>107</v>
      </c>
      <c r="B437" s="2" t="s">
        <v>22</v>
      </c>
      <c r="C437" s="2" t="s">
        <v>22</v>
      </c>
      <c r="D437" s="2" t="s">
        <v>171</v>
      </c>
      <c r="E437" s="2" t="s">
        <v>108</v>
      </c>
      <c r="F437" s="2" t="s">
        <v>26</v>
      </c>
      <c r="G437" s="3">
        <v>300</v>
      </c>
      <c r="I437" s="3"/>
      <c r="J437" s="3"/>
      <c r="K437" s="5">
        <f t="shared" si="72"/>
        <v>0</v>
      </c>
      <c r="L437" s="6"/>
      <c r="M437" s="7"/>
    </row>
    <row r="438" spans="1:13" s="4" customFormat="1" ht="13.95" customHeight="1" x14ac:dyDescent="0.25">
      <c r="A438" s="9" t="s">
        <v>425</v>
      </c>
      <c r="B438" s="10"/>
      <c r="C438" s="10"/>
      <c r="D438" s="10"/>
      <c r="E438" s="10"/>
      <c r="F438" s="10"/>
      <c r="G438" s="11">
        <f>SUM(G432:G437)</f>
        <v>300</v>
      </c>
      <c r="H438" s="11">
        <f t="shared" ref="H438:K438" si="73">SUM(H432:H437)</f>
        <v>0</v>
      </c>
      <c r="I438" s="11">
        <f t="shared" si="73"/>
        <v>0</v>
      </c>
      <c r="J438" s="11">
        <f t="shared" si="73"/>
        <v>0</v>
      </c>
      <c r="K438" s="11">
        <f t="shared" si="73"/>
        <v>0</v>
      </c>
      <c r="L438" s="6"/>
      <c r="M438" s="7"/>
    </row>
    <row r="439" spans="1:13" s="4" customFormat="1" ht="13.95" customHeight="1" x14ac:dyDescent="0.25">
      <c r="A439" s="17"/>
      <c r="B439" s="2"/>
      <c r="C439" s="2"/>
      <c r="D439" s="2"/>
      <c r="E439" s="2"/>
      <c r="F439" s="2"/>
      <c r="G439" s="18"/>
      <c r="H439" s="19"/>
      <c r="I439" s="18"/>
      <c r="J439" s="18"/>
      <c r="K439" s="18"/>
      <c r="L439" s="6"/>
      <c r="M439" s="7"/>
    </row>
    <row r="440" spans="1:13" s="26" customFormat="1" ht="13.95" customHeight="1" x14ac:dyDescent="0.25">
      <c r="A440" s="20" t="s">
        <v>186</v>
      </c>
      <c r="B440" s="21"/>
      <c r="C440" s="21"/>
      <c r="D440" s="21"/>
      <c r="E440" s="21"/>
      <c r="F440" s="21"/>
      <c r="G440" s="22">
        <f>SUMIF($A$8:$A$439,"*Subtotal",G8:G439)</f>
        <v>1847101.4300000002</v>
      </c>
      <c r="H440" s="23"/>
      <c r="I440" s="22">
        <f>SUMIF($A$8:$A$439,"*Subtotal",I8:I439)</f>
        <v>32522.991999999998</v>
      </c>
      <c r="J440" s="22">
        <f>SUMIF($A$8:$A$439,"*Subtotal",J8:J439)</f>
        <v>31221.511999999995</v>
      </c>
      <c r="K440" s="22">
        <f>SUMIF($A$8:$A$439,"*Subtotal",K8:K439)</f>
        <v>1301.48</v>
      </c>
      <c r="L440" s="24"/>
      <c r="M440" s="25"/>
    </row>
    <row r="441" spans="1:13" s="4" customFormat="1" ht="13.95" customHeight="1" x14ac:dyDescent="0.25">
      <c r="A441" s="1"/>
      <c r="B441" s="2"/>
      <c r="C441" s="2"/>
      <c r="D441" s="2"/>
      <c r="E441" s="2"/>
      <c r="F441" s="2"/>
      <c r="G441" s="3"/>
      <c r="I441" s="3"/>
      <c r="J441" s="3"/>
      <c r="K441" s="3"/>
      <c r="L441" s="6"/>
      <c r="M441" s="7"/>
    </row>
    <row r="442" spans="1:13" s="4" customFormat="1" ht="13.95" customHeight="1" x14ac:dyDescent="0.25">
      <c r="A442" s="1" t="s">
        <v>54</v>
      </c>
      <c r="B442" s="2" t="s">
        <v>22</v>
      </c>
      <c r="C442" s="2" t="s">
        <v>23</v>
      </c>
      <c r="D442" s="2" t="s">
        <v>34</v>
      </c>
      <c r="E442" s="2" t="s">
        <v>55</v>
      </c>
      <c r="F442" s="2" t="s">
        <v>83</v>
      </c>
      <c r="G442" s="3">
        <v>0</v>
      </c>
      <c r="I442" s="3"/>
      <c r="J442" s="3"/>
      <c r="K442" s="5">
        <f t="shared" ref="K442:K454" si="74">I442-J442</f>
        <v>0</v>
      </c>
      <c r="L442" s="6"/>
      <c r="M442" s="7"/>
    </row>
    <row r="443" spans="1:13" s="4" customFormat="1" ht="13.95" customHeight="1" x14ac:dyDescent="0.25">
      <c r="A443" s="1" t="s">
        <v>56</v>
      </c>
      <c r="B443" s="2" t="s">
        <v>22</v>
      </c>
      <c r="C443" s="2" t="s">
        <v>23</v>
      </c>
      <c r="D443" s="2" t="s">
        <v>34</v>
      </c>
      <c r="E443" s="2" t="s">
        <v>57</v>
      </c>
      <c r="F443" s="2" t="s">
        <v>83</v>
      </c>
      <c r="G443" s="3">
        <v>5450</v>
      </c>
      <c r="I443" s="3"/>
      <c r="J443" s="3"/>
      <c r="K443" s="5">
        <f t="shared" si="74"/>
        <v>0</v>
      </c>
      <c r="L443" s="6"/>
      <c r="M443" s="7"/>
    </row>
    <row r="444" spans="1:13" s="4" customFormat="1" ht="13.95" customHeight="1" x14ac:dyDescent="0.25">
      <c r="A444" s="1" t="s">
        <v>62</v>
      </c>
      <c r="B444" s="2" t="s">
        <v>22</v>
      </c>
      <c r="C444" s="2" t="s">
        <v>23</v>
      </c>
      <c r="D444" s="2" t="s">
        <v>34</v>
      </c>
      <c r="E444" s="2" t="s">
        <v>63</v>
      </c>
      <c r="F444" s="2" t="s">
        <v>83</v>
      </c>
      <c r="G444" s="3">
        <v>393.08</v>
      </c>
      <c r="I444" s="3"/>
      <c r="J444" s="3"/>
      <c r="K444" s="5">
        <f t="shared" si="74"/>
        <v>0</v>
      </c>
      <c r="L444" s="6"/>
      <c r="M444" s="7"/>
    </row>
    <row r="445" spans="1:13" s="4" customFormat="1" ht="13.95" customHeight="1" x14ac:dyDescent="0.25">
      <c r="A445" s="1" t="s">
        <v>64</v>
      </c>
      <c r="B445" s="2" t="s">
        <v>22</v>
      </c>
      <c r="C445" s="2" t="s">
        <v>23</v>
      </c>
      <c r="D445" s="2" t="s">
        <v>34</v>
      </c>
      <c r="E445" s="2" t="s">
        <v>65</v>
      </c>
      <c r="F445" s="2" t="s">
        <v>83</v>
      </c>
      <c r="G445" s="3">
        <v>0</v>
      </c>
      <c r="I445" s="3"/>
      <c r="J445" s="3"/>
      <c r="K445" s="5">
        <f t="shared" si="74"/>
        <v>0</v>
      </c>
      <c r="L445" s="6"/>
      <c r="M445" s="7"/>
    </row>
    <row r="446" spans="1:13" s="4" customFormat="1" ht="13.95" customHeight="1" x14ac:dyDescent="0.25">
      <c r="A446" s="1" t="s">
        <v>68</v>
      </c>
      <c r="B446" s="2" t="s">
        <v>22</v>
      </c>
      <c r="C446" s="2" t="s">
        <v>23</v>
      </c>
      <c r="D446" s="2" t="s">
        <v>34</v>
      </c>
      <c r="E446" s="2" t="s">
        <v>69</v>
      </c>
      <c r="F446" s="2" t="s">
        <v>83</v>
      </c>
      <c r="G446" s="3">
        <v>6.99</v>
      </c>
      <c r="I446" s="3"/>
      <c r="J446" s="3"/>
      <c r="K446" s="5">
        <f t="shared" si="74"/>
        <v>0</v>
      </c>
      <c r="L446" s="6"/>
      <c r="M446" s="7"/>
    </row>
    <row r="447" spans="1:13" s="4" customFormat="1" ht="13.95" customHeight="1" x14ac:dyDescent="0.25">
      <c r="A447" s="1" t="s">
        <v>70</v>
      </c>
      <c r="B447" s="2" t="s">
        <v>22</v>
      </c>
      <c r="C447" s="2" t="s">
        <v>23</v>
      </c>
      <c r="D447" s="2" t="s">
        <v>34</v>
      </c>
      <c r="E447" s="2" t="s">
        <v>71</v>
      </c>
      <c r="F447" s="2" t="s">
        <v>83</v>
      </c>
      <c r="G447" s="3">
        <v>0</v>
      </c>
      <c r="I447" s="3"/>
      <c r="J447" s="3"/>
      <c r="K447" s="5">
        <f t="shared" si="74"/>
        <v>0</v>
      </c>
      <c r="L447" s="6"/>
      <c r="M447" s="7"/>
    </row>
    <row r="448" spans="1:13" s="4" customFormat="1" ht="13.95" customHeight="1" x14ac:dyDescent="0.25">
      <c r="A448" s="1" t="s">
        <v>72</v>
      </c>
      <c r="B448" s="2" t="s">
        <v>22</v>
      </c>
      <c r="C448" s="2" t="s">
        <v>23</v>
      </c>
      <c r="D448" s="2" t="s">
        <v>34</v>
      </c>
      <c r="E448" s="2" t="s">
        <v>73</v>
      </c>
      <c r="F448" s="2" t="s">
        <v>83</v>
      </c>
      <c r="G448" s="3">
        <v>19.63</v>
      </c>
      <c r="I448" s="3"/>
      <c r="J448" s="3"/>
      <c r="K448" s="5">
        <f t="shared" si="74"/>
        <v>0</v>
      </c>
      <c r="L448" s="6"/>
      <c r="M448" s="7"/>
    </row>
    <row r="449" spans="1:13" s="4" customFormat="1" ht="13.95" customHeight="1" x14ac:dyDescent="0.25">
      <c r="A449" s="1" t="s">
        <v>74</v>
      </c>
      <c r="B449" s="2" t="s">
        <v>22</v>
      </c>
      <c r="C449" s="2" t="s">
        <v>23</v>
      </c>
      <c r="D449" s="2" t="s">
        <v>34</v>
      </c>
      <c r="E449" s="2" t="s">
        <v>75</v>
      </c>
      <c r="F449" s="2" t="s">
        <v>83</v>
      </c>
      <c r="G449" s="3">
        <v>0</v>
      </c>
      <c r="I449" s="3"/>
      <c r="J449" s="3"/>
      <c r="K449" s="5">
        <f t="shared" si="74"/>
        <v>0</v>
      </c>
      <c r="L449" s="6"/>
      <c r="M449" s="7"/>
    </row>
    <row r="450" spans="1:13" s="4" customFormat="1" ht="13.95" customHeight="1" x14ac:dyDescent="0.25">
      <c r="A450" s="1" t="s">
        <v>86</v>
      </c>
      <c r="B450" s="2" t="s">
        <v>22</v>
      </c>
      <c r="C450" s="2" t="s">
        <v>23</v>
      </c>
      <c r="D450" s="2" t="s">
        <v>34</v>
      </c>
      <c r="E450" s="2" t="s">
        <v>87</v>
      </c>
      <c r="F450" s="2" t="s">
        <v>83</v>
      </c>
      <c r="G450" s="3">
        <v>6561.91</v>
      </c>
      <c r="I450" s="3"/>
      <c r="J450" s="3"/>
      <c r="K450" s="5">
        <f t="shared" si="74"/>
        <v>0</v>
      </c>
      <c r="L450" s="6"/>
      <c r="M450" s="7"/>
    </row>
    <row r="451" spans="1:13" s="4" customFormat="1" ht="13.95" customHeight="1" x14ac:dyDescent="0.25">
      <c r="A451" s="1" t="s">
        <v>187</v>
      </c>
      <c r="B451" s="2" t="s">
        <v>22</v>
      </c>
      <c r="C451" s="2" t="s">
        <v>23</v>
      </c>
      <c r="D451" s="2" t="s">
        <v>34</v>
      </c>
      <c r="E451" s="2" t="s">
        <v>188</v>
      </c>
      <c r="F451" s="2" t="s">
        <v>83</v>
      </c>
      <c r="G451" s="3">
        <v>17791</v>
      </c>
      <c r="I451" s="3"/>
      <c r="J451" s="3"/>
      <c r="K451" s="5">
        <f t="shared" si="74"/>
        <v>0</v>
      </c>
      <c r="L451" s="6"/>
      <c r="M451" s="7"/>
    </row>
    <row r="452" spans="1:13" s="4" customFormat="1" ht="13.95" customHeight="1" x14ac:dyDescent="0.25">
      <c r="A452" s="1" t="s">
        <v>43</v>
      </c>
      <c r="B452" s="2" t="s">
        <v>22</v>
      </c>
      <c r="C452" s="2" t="s">
        <v>23</v>
      </c>
      <c r="D452" s="2" t="s">
        <v>34</v>
      </c>
      <c r="E452" s="2" t="s">
        <v>44</v>
      </c>
      <c r="F452" s="2" t="s">
        <v>83</v>
      </c>
      <c r="G452" s="3">
        <v>2482.0300000000002</v>
      </c>
      <c r="I452" s="3"/>
      <c r="J452" s="3"/>
      <c r="K452" s="5">
        <f t="shared" si="74"/>
        <v>0</v>
      </c>
      <c r="L452" s="6"/>
      <c r="M452" s="7"/>
    </row>
    <row r="453" spans="1:13" s="4" customFormat="1" ht="13.95" customHeight="1" x14ac:dyDescent="0.25">
      <c r="A453" s="1" t="s">
        <v>88</v>
      </c>
      <c r="B453" s="2" t="s">
        <v>22</v>
      </c>
      <c r="C453" s="2" t="s">
        <v>23</v>
      </c>
      <c r="D453" s="2" t="s">
        <v>34</v>
      </c>
      <c r="E453" s="2" t="s">
        <v>81</v>
      </c>
      <c r="F453" s="2" t="s">
        <v>83</v>
      </c>
      <c r="G453" s="3">
        <v>4127</v>
      </c>
      <c r="I453" s="3"/>
      <c r="J453" s="3"/>
      <c r="K453" s="5">
        <f t="shared" si="74"/>
        <v>0</v>
      </c>
      <c r="L453" s="6"/>
      <c r="M453" s="7"/>
    </row>
    <row r="454" spans="1:13" s="4" customFormat="1" ht="13.95" customHeight="1" x14ac:dyDescent="0.25">
      <c r="A454" s="1" t="s">
        <v>189</v>
      </c>
      <c r="B454" s="2" t="s">
        <v>22</v>
      </c>
      <c r="C454" s="2" t="s">
        <v>23</v>
      </c>
      <c r="D454" s="2" t="s">
        <v>34</v>
      </c>
      <c r="E454" s="2" t="s">
        <v>190</v>
      </c>
      <c r="F454" s="2" t="s">
        <v>83</v>
      </c>
      <c r="G454" s="3">
        <v>577</v>
      </c>
      <c r="I454" s="3"/>
      <c r="J454" s="3"/>
      <c r="K454" s="5">
        <f t="shared" si="74"/>
        <v>0</v>
      </c>
      <c r="L454" s="6"/>
      <c r="M454" s="7"/>
    </row>
    <row r="455" spans="1:13" s="15" customFormat="1" ht="13.95" customHeight="1" x14ac:dyDescent="0.25">
      <c r="A455" s="9" t="s">
        <v>426</v>
      </c>
      <c r="B455" s="10"/>
      <c r="C455" s="10"/>
      <c r="D455" s="10"/>
      <c r="E455" s="10"/>
      <c r="F455" s="10"/>
      <c r="G455" s="11">
        <f>SUM(G442:G454)</f>
        <v>37408.639999999999</v>
      </c>
      <c r="H455" s="11">
        <f t="shared" ref="H455:K455" si="75">SUM(H442:H454)</f>
        <v>0</v>
      </c>
      <c r="I455" s="11">
        <f t="shared" si="75"/>
        <v>0</v>
      </c>
      <c r="J455" s="11">
        <f t="shared" si="75"/>
        <v>0</v>
      </c>
      <c r="K455" s="11">
        <f t="shared" si="75"/>
        <v>0</v>
      </c>
      <c r="L455" s="13"/>
      <c r="M455" s="14"/>
    </row>
    <row r="456" spans="1:13" s="4" customFormat="1" ht="13.95" customHeight="1" x14ac:dyDescent="0.25">
      <c r="A456" s="1"/>
      <c r="B456" s="2"/>
      <c r="C456" s="2"/>
      <c r="D456" s="2"/>
      <c r="E456" s="2"/>
      <c r="F456" s="2"/>
      <c r="G456" s="3"/>
      <c r="I456" s="3"/>
      <c r="J456" s="3"/>
      <c r="K456" s="3"/>
      <c r="L456" s="6"/>
      <c r="M456" s="7"/>
    </row>
    <row r="457" spans="1:13" s="4" customFormat="1" ht="13.95" customHeight="1" x14ac:dyDescent="0.25">
      <c r="A457" s="1" t="s">
        <v>191</v>
      </c>
      <c r="B457" s="2" t="s">
        <v>22</v>
      </c>
      <c r="C457" s="2" t="s">
        <v>23</v>
      </c>
      <c r="D457" s="2" t="s">
        <v>192</v>
      </c>
      <c r="E457" s="2" t="s">
        <v>193</v>
      </c>
      <c r="F457" s="2" t="s">
        <v>83</v>
      </c>
      <c r="G457" s="3">
        <v>60</v>
      </c>
      <c r="I457" s="3"/>
      <c r="J457" s="3"/>
      <c r="K457" s="5">
        <f t="shared" ref="K457:K458" si="76">I457-J457</f>
        <v>0</v>
      </c>
      <c r="L457" s="6"/>
      <c r="M457" s="7"/>
    </row>
    <row r="458" spans="1:13" s="4" customFormat="1" ht="13.95" customHeight="1" x14ac:dyDescent="0.25">
      <c r="A458" s="1" t="s">
        <v>86</v>
      </c>
      <c r="B458" s="2" t="s">
        <v>22</v>
      </c>
      <c r="C458" s="2" t="s">
        <v>23</v>
      </c>
      <c r="D458" s="2" t="s">
        <v>192</v>
      </c>
      <c r="E458" s="2" t="s">
        <v>87</v>
      </c>
      <c r="F458" s="2" t="s">
        <v>83</v>
      </c>
      <c r="G458" s="3">
        <v>2215.8000000000002</v>
      </c>
      <c r="I458" s="3"/>
      <c r="J458" s="3"/>
      <c r="K458" s="5">
        <f t="shared" si="76"/>
        <v>0</v>
      </c>
      <c r="L458" s="6"/>
      <c r="M458" s="7"/>
    </row>
    <row r="459" spans="1:13" s="15" customFormat="1" ht="13.95" customHeight="1" x14ac:dyDescent="0.25">
      <c r="A459" s="9" t="s">
        <v>427</v>
      </c>
      <c r="B459" s="10"/>
      <c r="C459" s="10"/>
      <c r="D459" s="10"/>
      <c r="E459" s="10"/>
      <c r="F459" s="10"/>
      <c r="G459" s="11">
        <f>SUM(G457:G458)</f>
        <v>2275.8000000000002</v>
      </c>
      <c r="H459" s="11">
        <f t="shared" ref="H459:K459" si="77">SUM(H457:H458)</f>
        <v>0</v>
      </c>
      <c r="I459" s="11">
        <f t="shared" si="77"/>
        <v>0</v>
      </c>
      <c r="J459" s="11">
        <f t="shared" si="77"/>
        <v>0</v>
      </c>
      <c r="K459" s="11">
        <f t="shared" si="77"/>
        <v>0</v>
      </c>
      <c r="L459" s="13"/>
      <c r="M459" s="14"/>
    </row>
    <row r="460" spans="1:13" s="4" customFormat="1" ht="13.95" customHeight="1" x14ac:dyDescent="0.25">
      <c r="A460" s="1"/>
      <c r="B460" s="2"/>
      <c r="C460" s="2"/>
      <c r="D460" s="2"/>
      <c r="E460" s="2"/>
      <c r="F460" s="2"/>
      <c r="G460" s="3"/>
      <c r="I460" s="3"/>
      <c r="J460" s="3"/>
      <c r="K460" s="3"/>
      <c r="L460" s="6"/>
      <c r="M460" s="7"/>
    </row>
    <row r="461" spans="1:13" s="4" customFormat="1" ht="13.95" customHeight="1" x14ac:dyDescent="0.25">
      <c r="A461" s="1" t="s">
        <v>194</v>
      </c>
      <c r="B461" s="2" t="s">
        <v>22</v>
      </c>
      <c r="C461" s="2" t="s">
        <v>23</v>
      </c>
      <c r="D461" s="2" t="s">
        <v>195</v>
      </c>
      <c r="E461" s="2" t="s">
        <v>196</v>
      </c>
      <c r="F461" s="2" t="s">
        <v>83</v>
      </c>
      <c r="G461" s="3">
        <v>0</v>
      </c>
      <c r="I461" s="3"/>
      <c r="J461" s="3"/>
      <c r="K461" s="5">
        <f t="shared" ref="K461" si="78">I461-J461</f>
        <v>0</v>
      </c>
      <c r="L461" s="6"/>
      <c r="M461" s="7"/>
    </row>
    <row r="462" spans="1:13" s="15" customFormat="1" ht="13.95" customHeight="1" x14ac:dyDescent="0.25">
      <c r="A462" s="9" t="s">
        <v>428</v>
      </c>
      <c r="B462" s="10"/>
      <c r="C462" s="10"/>
      <c r="D462" s="10"/>
      <c r="E462" s="10"/>
      <c r="F462" s="10"/>
      <c r="G462" s="11">
        <f>SUM(G461)</f>
        <v>0</v>
      </c>
      <c r="H462" s="11">
        <f t="shared" ref="H462:K462" si="79">SUM(H461)</f>
        <v>0</v>
      </c>
      <c r="I462" s="11">
        <f t="shared" si="79"/>
        <v>0</v>
      </c>
      <c r="J462" s="11">
        <f t="shared" si="79"/>
        <v>0</v>
      </c>
      <c r="K462" s="11">
        <f t="shared" si="79"/>
        <v>0</v>
      </c>
      <c r="L462" s="13"/>
      <c r="M462" s="14"/>
    </row>
    <row r="463" spans="1:13" s="4" customFormat="1" ht="13.95" customHeight="1" x14ac:dyDescent="0.25">
      <c r="A463" s="1"/>
      <c r="B463" s="2"/>
      <c r="C463" s="2"/>
      <c r="D463" s="2"/>
      <c r="E463" s="2"/>
      <c r="F463" s="2"/>
      <c r="G463" s="3"/>
      <c r="I463" s="3"/>
      <c r="J463" s="3"/>
      <c r="K463" s="3"/>
      <c r="L463" s="6"/>
      <c r="M463" s="7"/>
    </row>
    <row r="464" spans="1:13" s="4" customFormat="1" ht="13.95" customHeight="1" x14ac:dyDescent="0.25">
      <c r="A464" s="1" t="s">
        <v>197</v>
      </c>
      <c r="B464" s="2" t="s">
        <v>22</v>
      </c>
      <c r="C464" s="2" t="s">
        <v>23</v>
      </c>
      <c r="D464" s="2" t="s">
        <v>198</v>
      </c>
      <c r="E464" s="2" t="s">
        <v>199</v>
      </c>
      <c r="F464" s="2" t="s">
        <v>83</v>
      </c>
      <c r="G464" s="3">
        <v>14050</v>
      </c>
      <c r="I464" s="3"/>
      <c r="J464" s="3"/>
      <c r="K464" s="5">
        <f t="shared" ref="K464" si="80">I464-J464</f>
        <v>0</v>
      </c>
      <c r="L464" s="6"/>
      <c r="M464" s="7"/>
    </row>
    <row r="465" spans="1:13" s="15" customFormat="1" ht="13.95" customHeight="1" x14ac:dyDescent="0.25">
      <c r="A465" s="9" t="s">
        <v>429</v>
      </c>
      <c r="B465" s="10"/>
      <c r="C465" s="10"/>
      <c r="D465" s="10"/>
      <c r="E465" s="10"/>
      <c r="F465" s="10"/>
      <c r="G465" s="11">
        <f>SUM(G464)</f>
        <v>14050</v>
      </c>
      <c r="H465" s="11">
        <f t="shared" ref="H465:K465" si="81">SUM(H464)</f>
        <v>0</v>
      </c>
      <c r="I465" s="11">
        <f t="shared" si="81"/>
        <v>0</v>
      </c>
      <c r="J465" s="11">
        <f t="shared" si="81"/>
        <v>0</v>
      </c>
      <c r="K465" s="11">
        <f t="shared" si="81"/>
        <v>0</v>
      </c>
      <c r="L465" s="13"/>
      <c r="M465" s="14"/>
    </row>
    <row r="466" spans="1:13" s="4" customFormat="1" ht="13.95" customHeight="1" x14ac:dyDescent="0.25">
      <c r="A466" s="1"/>
      <c r="B466" s="2"/>
      <c r="C466" s="2"/>
      <c r="D466" s="2"/>
      <c r="E466" s="2"/>
      <c r="F466" s="2"/>
      <c r="G466" s="3"/>
      <c r="I466" s="3"/>
      <c r="J466" s="3"/>
      <c r="K466" s="3"/>
      <c r="L466" s="6"/>
      <c r="M466" s="7"/>
    </row>
    <row r="467" spans="1:13" s="4" customFormat="1" ht="13.95" customHeight="1" x14ac:dyDescent="0.25">
      <c r="A467" s="1" t="s">
        <v>194</v>
      </c>
      <c r="B467" s="2" t="s">
        <v>22</v>
      </c>
      <c r="C467" s="2" t="s">
        <v>23</v>
      </c>
      <c r="D467" s="2" t="s">
        <v>200</v>
      </c>
      <c r="E467" s="2" t="s">
        <v>196</v>
      </c>
      <c r="F467" s="2" t="s">
        <v>83</v>
      </c>
      <c r="G467" s="3">
        <v>58673.22</v>
      </c>
      <c r="I467" s="3"/>
      <c r="J467" s="3"/>
      <c r="K467" s="5">
        <f t="shared" ref="K467" si="82">I467-J467</f>
        <v>0</v>
      </c>
      <c r="L467" s="6"/>
      <c r="M467" s="7"/>
    </row>
    <row r="468" spans="1:13" s="15" customFormat="1" ht="13.95" customHeight="1" x14ac:dyDescent="0.25">
      <c r="A468" s="9" t="s">
        <v>430</v>
      </c>
      <c r="B468" s="10"/>
      <c r="C468" s="10"/>
      <c r="D468" s="10"/>
      <c r="E468" s="10"/>
      <c r="F468" s="10"/>
      <c r="G468" s="11">
        <f>SUM(G467)</f>
        <v>58673.22</v>
      </c>
      <c r="H468" s="11">
        <f t="shared" ref="H468:K468" si="83">SUM(H467)</f>
        <v>0</v>
      </c>
      <c r="I468" s="11">
        <f t="shared" si="83"/>
        <v>0</v>
      </c>
      <c r="J468" s="11">
        <f t="shared" si="83"/>
        <v>0</v>
      </c>
      <c r="K468" s="11">
        <f t="shared" si="83"/>
        <v>0</v>
      </c>
      <c r="L468" s="13"/>
      <c r="M468" s="14"/>
    </row>
    <row r="469" spans="1:13" s="4" customFormat="1" ht="13.95" customHeight="1" x14ac:dyDescent="0.25">
      <c r="A469" s="1"/>
      <c r="B469" s="2"/>
      <c r="C469" s="2"/>
      <c r="D469" s="2"/>
      <c r="E469" s="2"/>
      <c r="F469" s="2"/>
      <c r="G469" s="3"/>
      <c r="I469" s="3"/>
      <c r="J469" s="3"/>
      <c r="K469" s="3"/>
      <c r="L469" s="6"/>
      <c r="M469" s="7"/>
    </row>
    <row r="470" spans="1:13" s="4" customFormat="1" ht="13.95" customHeight="1" x14ac:dyDescent="0.25">
      <c r="A470" s="1" t="s">
        <v>89</v>
      </c>
      <c r="B470" s="2" t="s">
        <v>22</v>
      </c>
      <c r="C470" s="2" t="s">
        <v>23</v>
      </c>
      <c r="D470" s="2" t="s">
        <v>125</v>
      </c>
      <c r="E470" s="2" t="s">
        <v>90</v>
      </c>
      <c r="F470" s="2" t="s">
        <v>83</v>
      </c>
      <c r="G470" s="3">
        <v>116394.1</v>
      </c>
      <c r="I470" s="3"/>
      <c r="J470" s="3"/>
      <c r="K470" s="5">
        <f t="shared" ref="K470:K501" si="84">I470-J470</f>
        <v>0</v>
      </c>
      <c r="L470" s="6"/>
      <c r="M470" s="7"/>
    </row>
    <row r="471" spans="1:13" s="4" customFormat="1" ht="13.95" customHeight="1" x14ac:dyDescent="0.25">
      <c r="A471" s="1" t="s">
        <v>54</v>
      </c>
      <c r="B471" s="2" t="s">
        <v>22</v>
      </c>
      <c r="C471" s="2" t="s">
        <v>23</v>
      </c>
      <c r="D471" s="2" t="s">
        <v>125</v>
      </c>
      <c r="E471" s="2" t="s">
        <v>55</v>
      </c>
      <c r="F471" s="2" t="s">
        <v>83</v>
      </c>
      <c r="G471" s="3">
        <v>64451.75</v>
      </c>
      <c r="I471" s="3"/>
      <c r="J471" s="3"/>
      <c r="K471" s="5">
        <f t="shared" si="84"/>
        <v>0</v>
      </c>
      <c r="L471" s="6"/>
      <c r="M471" s="7"/>
    </row>
    <row r="472" spans="1:13" s="4" customFormat="1" ht="13.95" customHeight="1" x14ac:dyDescent="0.25">
      <c r="A472" s="1" t="s">
        <v>201</v>
      </c>
      <c r="B472" s="2" t="s">
        <v>22</v>
      </c>
      <c r="C472" s="2" t="s">
        <v>23</v>
      </c>
      <c r="D472" s="2" t="s">
        <v>125</v>
      </c>
      <c r="E472" s="2" t="s">
        <v>202</v>
      </c>
      <c r="F472" s="2" t="s">
        <v>83</v>
      </c>
      <c r="G472" s="3">
        <v>17582.34</v>
      </c>
      <c r="I472" s="3"/>
      <c r="J472" s="3"/>
      <c r="K472" s="5">
        <f t="shared" si="84"/>
        <v>0</v>
      </c>
      <c r="L472" s="6"/>
      <c r="M472" s="7"/>
    </row>
    <row r="473" spans="1:13" s="4" customFormat="1" ht="13.95" customHeight="1" x14ac:dyDescent="0.25">
      <c r="A473" s="1" t="s">
        <v>91</v>
      </c>
      <c r="B473" s="2" t="s">
        <v>22</v>
      </c>
      <c r="C473" s="2" t="s">
        <v>23</v>
      </c>
      <c r="D473" s="2" t="s">
        <v>125</v>
      </c>
      <c r="E473" s="2" t="s">
        <v>92</v>
      </c>
      <c r="F473" s="2" t="s">
        <v>83</v>
      </c>
      <c r="G473" s="3">
        <v>8811.1200000000008</v>
      </c>
      <c r="I473" s="3"/>
      <c r="J473" s="3"/>
      <c r="K473" s="5">
        <f t="shared" si="84"/>
        <v>0</v>
      </c>
      <c r="L473" s="6"/>
      <c r="M473" s="7"/>
    </row>
    <row r="474" spans="1:13" s="4" customFormat="1" ht="13.95" customHeight="1" x14ac:dyDescent="0.25">
      <c r="A474" s="1" t="s">
        <v>93</v>
      </c>
      <c r="B474" s="2" t="s">
        <v>22</v>
      </c>
      <c r="C474" s="2" t="s">
        <v>23</v>
      </c>
      <c r="D474" s="2" t="s">
        <v>125</v>
      </c>
      <c r="E474" s="2" t="s">
        <v>94</v>
      </c>
      <c r="F474" s="2" t="s">
        <v>83</v>
      </c>
      <c r="G474" s="3">
        <v>464.52</v>
      </c>
      <c r="I474" s="3"/>
      <c r="J474" s="3"/>
      <c r="K474" s="5">
        <f t="shared" si="84"/>
        <v>0</v>
      </c>
      <c r="L474" s="6"/>
      <c r="M474" s="7"/>
    </row>
    <row r="475" spans="1:13" s="4" customFormat="1" ht="13.95" customHeight="1" x14ac:dyDescent="0.25">
      <c r="A475" s="1" t="s">
        <v>58</v>
      </c>
      <c r="B475" s="2" t="s">
        <v>22</v>
      </c>
      <c r="C475" s="2" t="s">
        <v>23</v>
      </c>
      <c r="D475" s="2" t="s">
        <v>125</v>
      </c>
      <c r="E475" s="2" t="s">
        <v>59</v>
      </c>
      <c r="F475" s="2" t="s">
        <v>83</v>
      </c>
      <c r="G475" s="3">
        <v>17622.240000000002</v>
      </c>
      <c r="I475" s="3"/>
      <c r="J475" s="3"/>
      <c r="K475" s="5">
        <f t="shared" si="84"/>
        <v>0</v>
      </c>
      <c r="L475" s="6"/>
      <c r="M475" s="7"/>
    </row>
    <row r="476" spans="1:13" s="4" customFormat="1" ht="13.95" customHeight="1" x14ac:dyDescent="0.25">
      <c r="A476" s="1" t="s">
        <v>60</v>
      </c>
      <c r="B476" s="2" t="s">
        <v>22</v>
      </c>
      <c r="C476" s="2" t="s">
        <v>23</v>
      </c>
      <c r="D476" s="2" t="s">
        <v>125</v>
      </c>
      <c r="E476" s="2" t="s">
        <v>61</v>
      </c>
      <c r="F476" s="2" t="s">
        <v>83</v>
      </c>
      <c r="G476" s="3">
        <v>929.04</v>
      </c>
      <c r="I476" s="3"/>
      <c r="J476" s="3"/>
      <c r="K476" s="5">
        <f t="shared" si="84"/>
        <v>0</v>
      </c>
      <c r="L476" s="6"/>
      <c r="M476" s="7"/>
    </row>
    <row r="477" spans="1:13" s="4" customFormat="1" ht="13.95" customHeight="1" x14ac:dyDescent="0.25">
      <c r="A477" s="1" t="s">
        <v>95</v>
      </c>
      <c r="B477" s="2" t="s">
        <v>22</v>
      </c>
      <c r="C477" s="2" t="s">
        <v>23</v>
      </c>
      <c r="D477" s="2" t="s">
        <v>125</v>
      </c>
      <c r="E477" s="2" t="s">
        <v>96</v>
      </c>
      <c r="F477" s="2" t="s">
        <v>83</v>
      </c>
      <c r="G477" s="3">
        <v>1794.32</v>
      </c>
      <c r="I477" s="3"/>
      <c r="J477" s="3"/>
      <c r="K477" s="5">
        <f t="shared" si="84"/>
        <v>0</v>
      </c>
      <c r="L477" s="6"/>
      <c r="M477" s="7"/>
    </row>
    <row r="478" spans="1:13" s="4" customFormat="1" ht="13.95" customHeight="1" x14ac:dyDescent="0.25">
      <c r="A478" s="1" t="s">
        <v>64</v>
      </c>
      <c r="B478" s="2" t="s">
        <v>22</v>
      </c>
      <c r="C478" s="2" t="s">
        <v>23</v>
      </c>
      <c r="D478" s="2" t="s">
        <v>125</v>
      </c>
      <c r="E478" s="2" t="s">
        <v>65</v>
      </c>
      <c r="F478" s="2" t="s">
        <v>83</v>
      </c>
      <c r="G478" s="3">
        <v>1972.42</v>
      </c>
      <c r="I478" s="3"/>
      <c r="J478" s="3"/>
      <c r="K478" s="5">
        <f t="shared" si="84"/>
        <v>0</v>
      </c>
      <c r="L478" s="6"/>
      <c r="M478" s="7"/>
    </row>
    <row r="479" spans="1:13" s="4" customFormat="1" ht="13.95" customHeight="1" x14ac:dyDescent="0.25">
      <c r="A479" s="1" t="s">
        <v>97</v>
      </c>
      <c r="B479" s="2" t="s">
        <v>22</v>
      </c>
      <c r="C479" s="2" t="s">
        <v>23</v>
      </c>
      <c r="D479" s="2" t="s">
        <v>125</v>
      </c>
      <c r="E479" s="2" t="s">
        <v>98</v>
      </c>
      <c r="F479" s="2" t="s">
        <v>83</v>
      </c>
      <c r="G479" s="3">
        <v>3837.08</v>
      </c>
      <c r="I479" s="3"/>
      <c r="J479" s="3"/>
      <c r="K479" s="5">
        <f t="shared" si="84"/>
        <v>0</v>
      </c>
      <c r="L479" s="6"/>
      <c r="M479" s="7"/>
    </row>
    <row r="480" spans="1:13" s="4" customFormat="1" ht="13.95" customHeight="1" x14ac:dyDescent="0.25">
      <c r="A480" s="1" t="s">
        <v>203</v>
      </c>
      <c r="B480" s="2" t="s">
        <v>22</v>
      </c>
      <c r="C480" s="2" t="s">
        <v>23</v>
      </c>
      <c r="D480" s="2" t="s">
        <v>125</v>
      </c>
      <c r="E480" s="2" t="s">
        <v>204</v>
      </c>
      <c r="F480" s="2" t="s">
        <v>83</v>
      </c>
      <c r="G480" s="3">
        <v>1603.16</v>
      </c>
      <c r="I480" s="3"/>
      <c r="J480" s="3"/>
      <c r="K480" s="5">
        <f t="shared" si="84"/>
        <v>0</v>
      </c>
      <c r="L480" s="6"/>
      <c r="M480" s="7"/>
    </row>
    <row r="481" spans="1:13" s="4" customFormat="1" ht="13.95" customHeight="1" x14ac:dyDescent="0.25">
      <c r="A481" s="1" t="s">
        <v>99</v>
      </c>
      <c r="B481" s="2" t="s">
        <v>22</v>
      </c>
      <c r="C481" s="2" t="s">
        <v>23</v>
      </c>
      <c r="D481" s="2" t="s">
        <v>125</v>
      </c>
      <c r="E481" s="2" t="s">
        <v>100</v>
      </c>
      <c r="F481" s="2" t="s">
        <v>83</v>
      </c>
      <c r="G481" s="3">
        <v>24.01</v>
      </c>
      <c r="I481" s="3"/>
      <c r="J481" s="3"/>
      <c r="K481" s="5">
        <f t="shared" si="84"/>
        <v>0</v>
      </c>
      <c r="L481" s="6"/>
      <c r="M481" s="7"/>
    </row>
    <row r="482" spans="1:13" s="4" customFormat="1" ht="13.95" customHeight="1" x14ac:dyDescent="0.25">
      <c r="A482" s="1" t="s">
        <v>70</v>
      </c>
      <c r="B482" s="2" t="s">
        <v>22</v>
      </c>
      <c r="C482" s="2" t="s">
        <v>23</v>
      </c>
      <c r="D482" s="2" t="s">
        <v>125</v>
      </c>
      <c r="E482" s="2" t="s">
        <v>71</v>
      </c>
      <c r="F482" s="2" t="s">
        <v>83</v>
      </c>
      <c r="G482" s="3">
        <v>48.57</v>
      </c>
      <c r="I482" s="3"/>
      <c r="J482" s="3"/>
      <c r="K482" s="5">
        <f t="shared" si="84"/>
        <v>0</v>
      </c>
      <c r="L482" s="6"/>
      <c r="M482" s="7"/>
    </row>
    <row r="483" spans="1:13" s="4" customFormat="1" ht="13.95" customHeight="1" x14ac:dyDescent="0.25">
      <c r="A483" s="1" t="s">
        <v>101</v>
      </c>
      <c r="B483" s="2" t="s">
        <v>22</v>
      </c>
      <c r="C483" s="2" t="s">
        <v>23</v>
      </c>
      <c r="D483" s="2" t="s">
        <v>125</v>
      </c>
      <c r="E483" s="2" t="s">
        <v>102</v>
      </c>
      <c r="F483" s="2" t="s">
        <v>83</v>
      </c>
      <c r="G483" s="3">
        <v>432.86</v>
      </c>
      <c r="I483" s="3"/>
      <c r="J483" s="3"/>
      <c r="K483" s="5">
        <f t="shared" si="84"/>
        <v>0</v>
      </c>
      <c r="L483" s="6"/>
      <c r="M483" s="7"/>
    </row>
    <row r="484" spans="1:13" s="4" customFormat="1" ht="13.95" customHeight="1" x14ac:dyDescent="0.25">
      <c r="A484" s="1" t="s">
        <v>74</v>
      </c>
      <c r="B484" s="2" t="s">
        <v>22</v>
      </c>
      <c r="C484" s="2" t="s">
        <v>23</v>
      </c>
      <c r="D484" s="2" t="s">
        <v>125</v>
      </c>
      <c r="E484" s="2" t="s">
        <v>75</v>
      </c>
      <c r="F484" s="2" t="s">
        <v>83</v>
      </c>
      <c r="G484" s="3">
        <v>232.12</v>
      </c>
      <c r="I484" s="3"/>
      <c r="J484" s="3"/>
      <c r="K484" s="5">
        <f t="shared" si="84"/>
        <v>0</v>
      </c>
      <c r="L484" s="6"/>
      <c r="M484" s="7"/>
    </row>
    <row r="485" spans="1:13" s="4" customFormat="1" ht="13.95" customHeight="1" x14ac:dyDescent="0.25">
      <c r="A485" s="1" t="s">
        <v>205</v>
      </c>
      <c r="B485" s="2" t="s">
        <v>22</v>
      </c>
      <c r="C485" s="2" t="s">
        <v>23</v>
      </c>
      <c r="D485" s="2" t="s">
        <v>125</v>
      </c>
      <c r="E485" s="2" t="s">
        <v>206</v>
      </c>
      <c r="F485" s="2" t="s">
        <v>83</v>
      </c>
      <c r="G485" s="3">
        <v>3000</v>
      </c>
      <c r="I485" s="3"/>
      <c r="J485" s="3"/>
      <c r="K485" s="5">
        <f t="shared" si="84"/>
        <v>0</v>
      </c>
      <c r="L485" s="6"/>
      <c r="M485" s="7"/>
    </row>
    <row r="486" spans="1:13" s="4" customFormat="1" ht="13.95" customHeight="1" x14ac:dyDescent="0.25">
      <c r="A486" s="1" t="s">
        <v>76</v>
      </c>
      <c r="B486" s="2" t="s">
        <v>22</v>
      </c>
      <c r="C486" s="2" t="s">
        <v>23</v>
      </c>
      <c r="D486" s="2" t="s">
        <v>125</v>
      </c>
      <c r="E486" s="2" t="s">
        <v>77</v>
      </c>
      <c r="F486" s="2" t="s">
        <v>83</v>
      </c>
      <c r="G486" s="3">
        <v>1406</v>
      </c>
      <c r="I486" s="3"/>
      <c r="J486" s="3"/>
      <c r="K486" s="5">
        <f t="shared" si="84"/>
        <v>0</v>
      </c>
      <c r="L486" s="6"/>
      <c r="M486" s="7"/>
    </row>
    <row r="487" spans="1:13" s="4" customFormat="1" ht="13.95" customHeight="1" x14ac:dyDescent="0.25">
      <c r="A487" s="1" t="s">
        <v>207</v>
      </c>
      <c r="B487" s="2" t="s">
        <v>22</v>
      </c>
      <c r="C487" s="2" t="s">
        <v>23</v>
      </c>
      <c r="D487" s="2" t="s">
        <v>125</v>
      </c>
      <c r="E487" s="2" t="s">
        <v>208</v>
      </c>
      <c r="F487" s="2" t="s">
        <v>83</v>
      </c>
      <c r="G487" s="3">
        <v>2206.7800000000002</v>
      </c>
      <c r="I487" s="3"/>
      <c r="J487" s="3"/>
      <c r="K487" s="5">
        <f t="shared" si="84"/>
        <v>0</v>
      </c>
      <c r="L487" s="6"/>
      <c r="M487" s="7"/>
    </row>
    <row r="488" spans="1:13" s="4" customFormat="1" ht="13.95" customHeight="1" x14ac:dyDescent="0.25">
      <c r="A488" s="1" t="s">
        <v>209</v>
      </c>
      <c r="B488" s="2" t="s">
        <v>22</v>
      </c>
      <c r="C488" s="2" t="s">
        <v>23</v>
      </c>
      <c r="D488" s="2" t="s">
        <v>125</v>
      </c>
      <c r="E488" s="2" t="s">
        <v>210</v>
      </c>
      <c r="F488" s="2" t="s">
        <v>83</v>
      </c>
      <c r="G488" s="3">
        <v>3668.88</v>
      </c>
      <c r="I488" s="3"/>
      <c r="J488" s="3"/>
      <c r="K488" s="5">
        <f t="shared" si="84"/>
        <v>0</v>
      </c>
      <c r="L488" s="6"/>
      <c r="M488" s="7"/>
    </row>
    <row r="489" spans="1:13" s="4" customFormat="1" ht="13.95" customHeight="1" x14ac:dyDescent="0.25">
      <c r="A489" s="1" t="s">
        <v>211</v>
      </c>
      <c r="B489" s="2" t="s">
        <v>22</v>
      </c>
      <c r="C489" s="2" t="s">
        <v>23</v>
      </c>
      <c r="D489" s="2" t="s">
        <v>125</v>
      </c>
      <c r="E489" s="2" t="s">
        <v>212</v>
      </c>
      <c r="F489" s="2" t="s">
        <v>83</v>
      </c>
      <c r="G489" s="3">
        <v>2724.03</v>
      </c>
      <c r="I489" s="3"/>
      <c r="J489" s="3"/>
      <c r="K489" s="5">
        <f t="shared" si="84"/>
        <v>0</v>
      </c>
      <c r="L489" s="6"/>
      <c r="M489" s="7"/>
    </row>
    <row r="490" spans="1:13" s="4" customFormat="1" ht="13.95" customHeight="1" x14ac:dyDescent="0.25">
      <c r="A490" s="1" t="s">
        <v>86</v>
      </c>
      <c r="B490" s="2" t="s">
        <v>22</v>
      </c>
      <c r="C490" s="2" t="s">
        <v>23</v>
      </c>
      <c r="D490" s="2" t="s">
        <v>125</v>
      </c>
      <c r="E490" s="2" t="s">
        <v>87</v>
      </c>
      <c r="F490" s="2" t="s">
        <v>83</v>
      </c>
      <c r="G490" s="3">
        <v>300</v>
      </c>
      <c r="I490" s="3"/>
      <c r="J490" s="3"/>
      <c r="K490" s="5">
        <f t="shared" si="84"/>
        <v>0</v>
      </c>
      <c r="L490" s="6"/>
      <c r="M490" s="7"/>
    </row>
    <row r="491" spans="1:13" s="4" customFormat="1" ht="13.95" customHeight="1" x14ac:dyDescent="0.25">
      <c r="A491" s="1" t="s">
        <v>142</v>
      </c>
      <c r="B491" s="2" t="s">
        <v>22</v>
      </c>
      <c r="C491" s="2" t="s">
        <v>23</v>
      </c>
      <c r="D491" s="2" t="s">
        <v>125</v>
      </c>
      <c r="E491" s="2" t="s">
        <v>143</v>
      </c>
      <c r="F491" s="2" t="s">
        <v>83</v>
      </c>
      <c r="G491" s="3">
        <v>0</v>
      </c>
      <c r="I491" s="3"/>
      <c r="J491" s="3"/>
      <c r="K491" s="5">
        <f t="shared" si="84"/>
        <v>0</v>
      </c>
      <c r="L491" s="6"/>
      <c r="M491" s="7"/>
    </row>
    <row r="492" spans="1:13" s="4" customFormat="1" ht="13.95" customHeight="1" x14ac:dyDescent="0.25">
      <c r="A492" s="1" t="s">
        <v>213</v>
      </c>
      <c r="B492" s="2" t="s">
        <v>22</v>
      </c>
      <c r="C492" s="2" t="s">
        <v>23</v>
      </c>
      <c r="D492" s="2" t="s">
        <v>125</v>
      </c>
      <c r="E492" s="2" t="s">
        <v>214</v>
      </c>
      <c r="F492" s="2" t="s">
        <v>83</v>
      </c>
      <c r="G492" s="3">
        <v>5664.65</v>
      </c>
      <c r="I492" s="3"/>
      <c r="J492" s="3"/>
      <c r="K492" s="5">
        <f t="shared" si="84"/>
        <v>0</v>
      </c>
      <c r="L492" s="6"/>
      <c r="M492" s="7"/>
    </row>
    <row r="493" spans="1:13" s="4" customFormat="1" ht="13.95" customHeight="1" x14ac:dyDescent="0.25">
      <c r="A493" s="1" t="s">
        <v>105</v>
      </c>
      <c r="B493" s="2" t="s">
        <v>22</v>
      </c>
      <c r="C493" s="2" t="s">
        <v>23</v>
      </c>
      <c r="D493" s="2" t="s">
        <v>125</v>
      </c>
      <c r="E493" s="2" t="s">
        <v>106</v>
      </c>
      <c r="F493" s="2" t="s">
        <v>83</v>
      </c>
      <c r="G493" s="3">
        <v>4079.43</v>
      </c>
      <c r="I493" s="3"/>
      <c r="J493" s="3"/>
      <c r="K493" s="5">
        <f t="shared" si="84"/>
        <v>0</v>
      </c>
      <c r="L493" s="6"/>
      <c r="M493" s="7"/>
    </row>
    <row r="494" spans="1:13" s="4" customFormat="1" ht="13.95" customHeight="1" x14ac:dyDescent="0.25">
      <c r="A494" s="1" t="s">
        <v>144</v>
      </c>
      <c r="B494" s="2" t="s">
        <v>22</v>
      </c>
      <c r="C494" s="2" t="s">
        <v>23</v>
      </c>
      <c r="D494" s="2" t="s">
        <v>125</v>
      </c>
      <c r="E494" s="2" t="s">
        <v>145</v>
      </c>
      <c r="F494" s="2" t="s">
        <v>83</v>
      </c>
      <c r="G494" s="3">
        <v>360</v>
      </c>
      <c r="I494" s="3"/>
      <c r="J494" s="3"/>
      <c r="K494" s="5">
        <f t="shared" si="84"/>
        <v>0</v>
      </c>
      <c r="L494" s="6"/>
      <c r="M494" s="7"/>
    </row>
    <row r="495" spans="1:13" s="4" customFormat="1" ht="13.95" customHeight="1" x14ac:dyDescent="0.25">
      <c r="A495" s="1" t="s">
        <v>215</v>
      </c>
      <c r="B495" s="2" t="s">
        <v>22</v>
      </c>
      <c r="C495" s="2" t="s">
        <v>23</v>
      </c>
      <c r="D495" s="2" t="s">
        <v>125</v>
      </c>
      <c r="E495" s="2" t="s">
        <v>216</v>
      </c>
      <c r="F495" s="2" t="s">
        <v>83</v>
      </c>
      <c r="G495" s="3">
        <v>3224.01</v>
      </c>
      <c r="I495" s="3"/>
      <c r="J495" s="3"/>
      <c r="K495" s="5">
        <f t="shared" si="84"/>
        <v>0</v>
      </c>
      <c r="L495" s="6"/>
      <c r="M495" s="7"/>
    </row>
    <row r="496" spans="1:13" s="4" customFormat="1" ht="13.95" customHeight="1" x14ac:dyDescent="0.25">
      <c r="A496" s="1" t="s">
        <v>49</v>
      </c>
      <c r="B496" s="2" t="s">
        <v>22</v>
      </c>
      <c r="C496" s="2" t="s">
        <v>23</v>
      </c>
      <c r="D496" s="2" t="s">
        <v>125</v>
      </c>
      <c r="E496" s="2" t="s">
        <v>50</v>
      </c>
      <c r="F496" s="2" t="s">
        <v>83</v>
      </c>
      <c r="G496" s="3">
        <v>599.91999999999996</v>
      </c>
      <c r="I496" s="3"/>
      <c r="J496" s="3"/>
      <c r="K496" s="5">
        <f t="shared" si="84"/>
        <v>0</v>
      </c>
      <c r="L496" s="6"/>
      <c r="M496" s="7"/>
    </row>
    <row r="497" spans="1:13" s="4" customFormat="1" ht="13.95" customHeight="1" x14ac:dyDescent="0.25">
      <c r="A497" s="1" t="s">
        <v>113</v>
      </c>
      <c r="B497" s="2" t="s">
        <v>22</v>
      </c>
      <c r="C497" s="2" t="s">
        <v>23</v>
      </c>
      <c r="D497" s="2" t="s">
        <v>125</v>
      </c>
      <c r="E497" s="2" t="s">
        <v>114</v>
      </c>
      <c r="F497" s="2" t="s">
        <v>83</v>
      </c>
      <c r="G497" s="3">
        <v>169.19</v>
      </c>
      <c r="I497" s="3"/>
      <c r="J497" s="3"/>
      <c r="K497" s="5">
        <f t="shared" si="84"/>
        <v>0</v>
      </c>
      <c r="L497" s="6"/>
      <c r="M497" s="7"/>
    </row>
    <row r="498" spans="1:13" s="4" customFormat="1" ht="13.95" customHeight="1" x14ac:dyDescent="0.25">
      <c r="A498" s="1" t="s">
        <v>43</v>
      </c>
      <c r="B498" s="2" t="s">
        <v>22</v>
      </c>
      <c r="C498" s="2" t="s">
        <v>23</v>
      </c>
      <c r="D498" s="2" t="s">
        <v>125</v>
      </c>
      <c r="E498" s="2" t="s">
        <v>44</v>
      </c>
      <c r="F498" s="2" t="s">
        <v>83</v>
      </c>
      <c r="G498" s="3">
        <v>4342.83</v>
      </c>
      <c r="I498" s="3"/>
      <c r="J498" s="3"/>
      <c r="K498" s="5">
        <f t="shared" si="84"/>
        <v>0</v>
      </c>
      <c r="L498" s="6"/>
      <c r="M498" s="7"/>
    </row>
    <row r="499" spans="1:13" s="4" customFormat="1" ht="13.95" customHeight="1" x14ac:dyDescent="0.25">
      <c r="A499" s="1" t="s">
        <v>51</v>
      </c>
      <c r="B499" s="2" t="s">
        <v>22</v>
      </c>
      <c r="C499" s="2" t="s">
        <v>23</v>
      </c>
      <c r="D499" s="2" t="s">
        <v>125</v>
      </c>
      <c r="E499" s="2" t="s">
        <v>52</v>
      </c>
      <c r="F499" s="2" t="s">
        <v>83</v>
      </c>
      <c r="G499" s="3">
        <v>917</v>
      </c>
      <c r="I499" s="3"/>
      <c r="J499" s="3"/>
      <c r="K499" s="5">
        <f t="shared" si="84"/>
        <v>0</v>
      </c>
      <c r="L499" s="6"/>
      <c r="M499" s="7"/>
    </row>
    <row r="500" spans="1:13" s="4" customFormat="1" ht="13.95" customHeight="1" x14ac:dyDescent="0.25">
      <c r="A500" s="1" t="s">
        <v>217</v>
      </c>
      <c r="B500" s="2" t="s">
        <v>22</v>
      </c>
      <c r="C500" s="2" t="s">
        <v>23</v>
      </c>
      <c r="D500" s="2" t="s">
        <v>125</v>
      </c>
      <c r="E500" s="2" t="s">
        <v>218</v>
      </c>
      <c r="F500" s="2" t="s">
        <v>83</v>
      </c>
      <c r="G500" s="3">
        <v>0</v>
      </c>
      <c r="I500" s="3"/>
      <c r="J500" s="3"/>
      <c r="K500" s="5">
        <f t="shared" si="84"/>
        <v>0</v>
      </c>
      <c r="L500" s="6"/>
      <c r="M500" s="7"/>
    </row>
    <row r="501" spans="1:13" s="4" customFormat="1" ht="13.95" customHeight="1" x14ac:dyDescent="0.25">
      <c r="A501" s="1" t="s">
        <v>88</v>
      </c>
      <c r="B501" s="2" t="s">
        <v>22</v>
      </c>
      <c r="C501" s="2" t="s">
        <v>23</v>
      </c>
      <c r="D501" s="2" t="s">
        <v>125</v>
      </c>
      <c r="E501" s="2" t="s">
        <v>81</v>
      </c>
      <c r="F501" s="2" t="s">
        <v>83</v>
      </c>
      <c r="G501" s="3">
        <v>3057</v>
      </c>
      <c r="I501" s="3"/>
      <c r="J501" s="3"/>
      <c r="K501" s="5">
        <f t="shared" si="84"/>
        <v>0</v>
      </c>
      <c r="L501" s="6"/>
      <c r="M501" s="7"/>
    </row>
    <row r="502" spans="1:13" s="15" customFormat="1" ht="13.95" customHeight="1" x14ac:dyDescent="0.25">
      <c r="A502" s="9" t="s">
        <v>431</v>
      </c>
      <c r="B502" s="10"/>
      <c r="C502" s="10"/>
      <c r="D502" s="10"/>
      <c r="E502" s="10"/>
      <c r="F502" s="10"/>
      <c r="G502" s="11">
        <f>SUM(G470:G501)</f>
        <v>271919.37</v>
      </c>
      <c r="H502" s="11">
        <f t="shared" ref="H502:K502" si="85">SUM(H470:H501)</f>
        <v>0</v>
      </c>
      <c r="I502" s="11">
        <f t="shared" si="85"/>
        <v>0</v>
      </c>
      <c r="J502" s="11">
        <f t="shared" si="85"/>
        <v>0</v>
      </c>
      <c r="K502" s="11">
        <f t="shared" si="85"/>
        <v>0</v>
      </c>
      <c r="L502" s="13"/>
      <c r="M502" s="14"/>
    </row>
    <row r="503" spans="1:13" s="4" customFormat="1" ht="13.95" customHeight="1" x14ac:dyDescent="0.25">
      <c r="A503" s="1"/>
      <c r="B503" s="2"/>
      <c r="C503" s="2"/>
      <c r="D503" s="2"/>
      <c r="E503" s="2"/>
      <c r="F503" s="2"/>
      <c r="G503" s="3"/>
      <c r="I503" s="3"/>
      <c r="J503" s="3"/>
      <c r="K503" s="3"/>
      <c r="L503" s="6"/>
      <c r="M503" s="7"/>
    </row>
    <row r="504" spans="1:13" s="4" customFormat="1" ht="13.95" customHeight="1" x14ac:dyDescent="0.25">
      <c r="A504" s="1" t="s">
        <v>219</v>
      </c>
      <c r="B504" s="2" t="s">
        <v>22</v>
      </c>
      <c r="C504" s="2" t="s">
        <v>23</v>
      </c>
      <c r="D504" s="2" t="s">
        <v>116</v>
      </c>
      <c r="E504" s="2" t="s">
        <v>220</v>
      </c>
      <c r="F504" s="2" t="s">
        <v>83</v>
      </c>
      <c r="G504" s="3">
        <v>80655</v>
      </c>
      <c r="I504" s="3"/>
      <c r="J504" s="3"/>
      <c r="K504" s="5">
        <f t="shared" ref="K504:K521" si="86">I504-J504</f>
        <v>0</v>
      </c>
      <c r="L504" s="6"/>
      <c r="M504" s="7"/>
    </row>
    <row r="505" spans="1:13" s="4" customFormat="1" ht="13.95" customHeight="1" x14ac:dyDescent="0.25">
      <c r="A505" s="1" t="s">
        <v>54</v>
      </c>
      <c r="B505" s="2" t="s">
        <v>22</v>
      </c>
      <c r="C505" s="2" t="s">
        <v>23</v>
      </c>
      <c r="D505" s="2" t="s">
        <v>116</v>
      </c>
      <c r="E505" s="2" t="s">
        <v>55</v>
      </c>
      <c r="F505" s="2" t="s">
        <v>83</v>
      </c>
      <c r="G505" s="3">
        <v>81962.899999999994</v>
      </c>
      <c r="I505" s="3"/>
      <c r="J505" s="3"/>
      <c r="K505" s="5">
        <f t="shared" si="86"/>
        <v>0</v>
      </c>
      <c r="L505" s="6"/>
      <c r="M505" s="7"/>
    </row>
    <row r="506" spans="1:13" s="4" customFormat="1" ht="13.95" customHeight="1" x14ac:dyDescent="0.25">
      <c r="A506" s="1" t="s">
        <v>221</v>
      </c>
      <c r="B506" s="2" t="s">
        <v>22</v>
      </c>
      <c r="C506" s="2" t="s">
        <v>23</v>
      </c>
      <c r="D506" s="2" t="s">
        <v>116</v>
      </c>
      <c r="E506" s="2" t="s">
        <v>222</v>
      </c>
      <c r="F506" s="2" t="s">
        <v>83</v>
      </c>
      <c r="G506" s="3">
        <v>12085.32</v>
      </c>
      <c r="I506" s="3"/>
      <c r="J506" s="3"/>
      <c r="K506" s="5">
        <f t="shared" si="86"/>
        <v>0</v>
      </c>
      <c r="L506" s="6"/>
      <c r="M506" s="7"/>
    </row>
    <row r="507" spans="1:13" s="4" customFormat="1" ht="13.95" customHeight="1" x14ac:dyDescent="0.25">
      <c r="A507" s="1" t="s">
        <v>223</v>
      </c>
      <c r="B507" s="2" t="s">
        <v>22</v>
      </c>
      <c r="C507" s="2" t="s">
        <v>23</v>
      </c>
      <c r="D507" s="2" t="s">
        <v>116</v>
      </c>
      <c r="E507" s="2" t="s">
        <v>224</v>
      </c>
      <c r="F507" s="2" t="s">
        <v>83</v>
      </c>
      <c r="G507" s="3">
        <v>464.52</v>
      </c>
      <c r="I507" s="3"/>
      <c r="J507" s="3"/>
      <c r="K507" s="5">
        <f t="shared" si="86"/>
        <v>0</v>
      </c>
      <c r="L507" s="6"/>
      <c r="M507" s="7"/>
    </row>
    <row r="508" spans="1:13" s="4" customFormat="1" ht="13.95" customHeight="1" x14ac:dyDescent="0.25">
      <c r="A508" s="1" t="s">
        <v>58</v>
      </c>
      <c r="B508" s="2" t="s">
        <v>22</v>
      </c>
      <c r="C508" s="2" t="s">
        <v>23</v>
      </c>
      <c r="D508" s="2" t="s">
        <v>116</v>
      </c>
      <c r="E508" s="2" t="s">
        <v>59</v>
      </c>
      <c r="F508" s="2" t="s">
        <v>83</v>
      </c>
      <c r="G508" s="3">
        <v>13216.68</v>
      </c>
      <c r="I508" s="3"/>
      <c r="J508" s="3"/>
      <c r="K508" s="5">
        <f t="shared" si="86"/>
        <v>0</v>
      </c>
      <c r="L508" s="6"/>
      <c r="M508" s="7"/>
    </row>
    <row r="509" spans="1:13" s="4" customFormat="1" ht="13.95" customHeight="1" x14ac:dyDescent="0.25">
      <c r="A509" s="1" t="s">
        <v>60</v>
      </c>
      <c r="B509" s="2" t="s">
        <v>22</v>
      </c>
      <c r="C509" s="2" t="s">
        <v>23</v>
      </c>
      <c r="D509" s="2" t="s">
        <v>116</v>
      </c>
      <c r="E509" s="2" t="s">
        <v>61</v>
      </c>
      <c r="F509" s="2" t="s">
        <v>83</v>
      </c>
      <c r="G509" s="3">
        <v>464.52</v>
      </c>
      <c r="I509" s="3"/>
      <c r="J509" s="3"/>
      <c r="K509" s="5">
        <f t="shared" si="86"/>
        <v>0</v>
      </c>
      <c r="L509" s="6"/>
      <c r="M509" s="7"/>
    </row>
    <row r="510" spans="1:13" s="4" customFormat="1" ht="13.95" customHeight="1" x14ac:dyDescent="0.25">
      <c r="A510" s="1" t="s">
        <v>225</v>
      </c>
      <c r="B510" s="2" t="s">
        <v>22</v>
      </c>
      <c r="C510" s="2" t="s">
        <v>23</v>
      </c>
      <c r="D510" s="2" t="s">
        <v>116</v>
      </c>
      <c r="E510" s="2" t="s">
        <v>226</v>
      </c>
      <c r="F510" s="2" t="s">
        <v>83</v>
      </c>
      <c r="G510" s="3">
        <v>6134.78</v>
      </c>
      <c r="I510" s="3"/>
      <c r="J510" s="3"/>
      <c r="K510" s="5">
        <f t="shared" si="86"/>
        <v>0</v>
      </c>
      <c r="L510" s="6"/>
      <c r="M510" s="7"/>
    </row>
    <row r="511" spans="1:13" s="4" customFormat="1" ht="13.95" customHeight="1" x14ac:dyDescent="0.25">
      <c r="A511" s="1" t="s">
        <v>64</v>
      </c>
      <c r="B511" s="2" t="s">
        <v>22</v>
      </c>
      <c r="C511" s="2" t="s">
        <v>23</v>
      </c>
      <c r="D511" s="2" t="s">
        <v>116</v>
      </c>
      <c r="E511" s="2" t="s">
        <v>65</v>
      </c>
      <c r="F511" s="2" t="s">
        <v>83</v>
      </c>
      <c r="G511" s="3">
        <v>6606.98</v>
      </c>
      <c r="I511" s="3"/>
      <c r="J511" s="3"/>
      <c r="K511" s="5">
        <f t="shared" si="86"/>
        <v>0</v>
      </c>
      <c r="L511" s="6"/>
      <c r="M511" s="7"/>
    </row>
    <row r="512" spans="1:13" s="4" customFormat="1" ht="13.95" customHeight="1" x14ac:dyDescent="0.25">
      <c r="A512" s="1" t="s">
        <v>227</v>
      </c>
      <c r="B512" s="2" t="s">
        <v>22</v>
      </c>
      <c r="C512" s="2" t="s">
        <v>23</v>
      </c>
      <c r="D512" s="2" t="s">
        <v>116</v>
      </c>
      <c r="E512" s="2" t="s">
        <v>228</v>
      </c>
      <c r="F512" s="2" t="s">
        <v>83</v>
      </c>
      <c r="G512" s="3">
        <v>24.02</v>
      </c>
      <c r="I512" s="3"/>
      <c r="J512" s="3"/>
      <c r="K512" s="5">
        <f t="shared" si="86"/>
        <v>0</v>
      </c>
      <c r="L512" s="6"/>
      <c r="M512" s="7"/>
    </row>
    <row r="513" spans="1:13" s="4" customFormat="1" ht="13.95" customHeight="1" x14ac:dyDescent="0.25">
      <c r="A513" s="1" t="s">
        <v>70</v>
      </c>
      <c r="B513" s="2" t="s">
        <v>22</v>
      </c>
      <c r="C513" s="2" t="s">
        <v>23</v>
      </c>
      <c r="D513" s="2" t="s">
        <v>116</v>
      </c>
      <c r="E513" s="2" t="s">
        <v>71</v>
      </c>
      <c r="F513" s="2" t="s">
        <v>83</v>
      </c>
      <c r="G513" s="3">
        <v>54.03</v>
      </c>
      <c r="I513" s="3"/>
      <c r="J513" s="3"/>
      <c r="K513" s="5">
        <f t="shared" si="86"/>
        <v>0</v>
      </c>
      <c r="L513" s="6"/>
      <c r="M513" s="7"/>
    </row>
    <row r="514" spans="1:13" s="4" customFormat="1" ht="13.95" customHeight="1" x14ac:dyDescent="0.25">
      <c r="A514" s="1" t="s">
        <v>229</v>
      </c>
      <c r="B514" s="2" t="s">
        <v>22</v>
      </c>
      <c r="C514" s="2" t="s">
        <v>23</v>
      </c>
      <c r="D514" s="2" t="s">
        <v>116</v>
      </c>
      <c r="E514" s="2" t="s">
        <v>230</v>
      </c>
      <c r="F514" s="2" t="s">
        <v>83</v>
      </c>
      <c r="G514" s="3">
        <v>290.42</v>
      </c>
      <c r="I514" s="3"/>
      <c r="J514" s="3"/>
      <c r="K514" s="5">
        <f t="shared" si="86"/>
        <v>0</v>
      </c>
      <c r="L514" s="6"/>
      <c r="M514" s="7"/>
    </row>
    <row r="515" spans="1:13" s="4" customFormat="1" ht="13.95" customHeight="1" x14ac:dyDescent="0.25">
      <c r="A515" s="1" t="s">
        <v>74</v>
      </c>
      <c r="B515" s="2" t="s">
        <v>22</v>
      </c>
      <c r="C515" s="2" t="s">
        <v>23</v>
      </c>
      <c r="D515" s="2" t="s">
        <v>116</v>
      </c>
      <c r="E515" s="2" t="s">
        <v>75</v>
      </c>
      <c r="F515" s="2" t="s">
        <v>83</v>
      </c>
      <c r="G515" s="3">
        <v>310.94</v>
      </c>
      <c r="I515" s="3"/>
      <c r="J515" s="3"/>
      <c r="K515" s="5">
        <f t="shared" si="86"/>
        <v>0</v>
      </c>
      <c r="L515" s="6"/>
      <c r="M515" s="7"/>
    </row>
    <row r="516" spans="1:13" s="4" customFormat="1" ht="13.95" customHeight="1" x14ac:dyDescent="0.25">
      <c r="A516" s="1" t="s">
        <v>76</v>
      </c>
      <c r="B516" s="2" t="s">
        <v>22</v>
      </c>
      <c r="C516" s="2" t="s">
        <v>23</v>
      </c>
      <c r="D516" s="2" t="s">
        <v>116</v>
      </c>
      <c r="E516" s="2" t="s">
        <v>77</v>
      </c>
      <c r="F516" s="2" t="s">
        <v>83</v>
      </c>
      <c r="G516" s="3">
        <v>388</v>
      </c>
      <c r="I516" s="3"/>
      <c r="J516" s="3"/>
      <c r="K516" s="5">
        <f t="shared" si="86"/>
        <v>0</v>
      </c>
      <c r="L516" s="6"/>
      <c r="M516" s="7"/>
    </row>
    <row r="517" spans="1:13" s="4" customFormat="1" ht="13.95" customHeight="1" x14ac:dyDescent="0.25">
      <c r="A517" s="1" t="s">
        <v>84</v>
      </c>
      <c r="B517" s="2" t="s">
        <v>22</v>
      </c>
      <c r="C517" s="2" t="s">
        <v>23</v>
      </c>
      <c r="D517" s="2" t="s">
        <v>116</v>
      </c>
      <c r="E517" s="2" t="s">
        <v>85</v>
      </c>
      <c r="F517" s="2" t="s">
        <v>83</v>
      </c>
      <c r="G517" s="3">
        <v>0</v>
      </c>
      <c r="I517" s="3"/>
      <c r="J517" s="3"/>
      <c r="K517" s="5">
        <f t="shared" si="86"/>
        <v>0</v>
      </c>
      <c r="L517" s="6"/>
      <c r="M517" s="7"/>
    </row>
    <row r="518" spans="1:13" s="4" customFormat="1" ht="13.95" customHeight="1" x14ac:dyDescent="0.25">
      <c r="A518" s="1" t="s">
        <v>78</v>
      </c>
      <c r="B518" s="2" t="s">
        <v>22</v>
      </c>
      <c r="C518" s="2" t="s">
        <v>23</v>
      </c>
      <c r="D518" s="2" t="s">
        <v>116</v>
      </c>
      <c r="E518" s="2" t="s">
        <v>79</v>
      </c>
      <c r="F518" s="2" t="s">
        <v>83</v>
      </c>
      <c r="G518" s="3">
        <v>22774.37</v>
      </c>
      <c r="I518" s="3"/>
      <c r="J518" s="3"/>
      <c r="K518" s="5">
        <f t="shared" si="86"/>
        <v>0</v>
      </c>
      <c r="L518" s="6"/>
      <c r="M518" s="7"/>
    </row>
    <row r="519" spans="1:13" s="4" customFormat="1" ht="13.95" customHeight="1" x14ac:dyDescent="0.25">
      <c r="A519" s="1" t="s">
        <v>105</v>
      </c>
      <c r="B519" s="2" t="s">
        <v>22</v>
      </c>
      <c r="C519" s="2" t="s">
        <v>23</v>
      </c>
      <c r="D519" s="2" t="s">
        <v>116</v>
      </c>
      <c r="E519" s="2" t="s">
        <v>106</v>
      </c>
      <c r="F519" s="2" t="s">
        <v>83</v>
      </c>
      <c r="G519" s="3">
        <v>550</v>
      </c>
      <c r="I519" s="3"/>
      <c r="J519" s="3"/>
      <c r="K519" s="5">
        <f t="shared" si="86"/>
        <v>0</v>
      </c>
      <c r="L519" s="6"/>
      <c r="M519" s="7"/>
    </row>
    <row r="520" spans="1:13" s="4" customFormat="1" ht="13.95" customHeight="1" x14ac:dyDescent="0.25">
      <c r="A520" s="1" t="s">
        <v>43</v>
      </c>
      <c r="B520" s="2" t="s">
        <v>22</v>
      </c>
      <c r="C520" s="2" t="s">
        <v>23</v>
      </c>
      <c r="D520" s="2" t="s">
        <v>116</v>
      </c>
      <c r="E520" s="2" t="s">
        <v>44</v>
      </c>
      <c r="F520" s="2" t="s">
        <v>83</v>
      </c>
      <c r="G520" s="3">
        <v>1178.0999999999999</v>
      </c>
      <c r="I520" s="3"/>
      <c r="J520" s="3"/>
      <c r="K520" s="5">
        <f t="shared" si="86"/>
        <v>0</v>
      </c>
      <c r="L520" s="6"/>
      <c r="M520" s="7"/>
    </row>
    <row r="521" spans="1:13" s="4" customFormat="1" ht="13.95" customHeight="1" x14ac:dyDescent="0.25">
      <c r="A521" s="1" t="s">
        <v>88</v>
      </c>
      <c r="B521" s="2" t="s">
        <v>22</v>
      </c>
      <c r="C521" s="2" t="s">
        <v>23</v>
      </c>
      <c r="D521" s="2" t="s">
        <v>116</v>
      </c>
      <c r="E521" s="2" t="s">
        <v>81</v>
      </c>
      <c r="F521" s="2" t="s">
        <v>83</v>
      </c>
      <c r="G521" s="3">
        <v>50</v>
      </c>
      <c r="I521" s="3"/>
      <c r="J521" s="3"/>
      <c r="K521" s="5">
        <f t="shared" si="86"/>
        <v>0</v>
      </c>
      <c r="L521" s="6"/>
      <c r="M521" s="7"/>
    </row>
    <row r="522" spans="1:13" s="15" customFormat="1" ht="13.95" customHeight="1" x14ac:dyDescent="0.25">
      <c r="A522" s="9" t="s">
        <v>432</v>
      </c>
      <c r="B522" s="10"/>
      <c r="C522" s="10"/>
      <c r="D522" s="10"/>
      <c r="E522" s="10"/>
      <c r="F522" s="10"/>
      <c r="G522" s="11">
        <f>SUM(G504:G521)</f>
        <v>227210.58</v>
      </c>
      <c r="H522" s="11">
        <f t="shared" ref="H522:K522" si="87">SUM(H504:H521)</f>
        <v>0</v>
      </c>
      <c r="I522" s="11">
        <f t="shared" si="87"/>
        <v>0</v>
      </c>
      <c r="J522" s="11">
        <f t="shared" si="87"/>
        <v>0</v>
      </c>
      <c r="K522" s="11">
        <f t="shared" si="87"/>
        <v>0</v>
      </c>
      <c r="L522" s="13"/>
      <c r="M522" s="14"/>
    </row>
    <row r="523" spans="1:13" s="4" customFormat="1" ht="13.95" customHeight="1" x14ac:dyDescent="0.25">
      <c r="A523" s="17"/>
      <c r="B523" s="2"/>
      <c r="C523" s="2"/>
      <c r="D523" s="2"/>
      <c r="E523" s="2"/>
      <c r="F523" s="2"/>
      <c r="G523" s="18"/>
      <c r="H523" s="19"/>
      <c r="I523" s="18"/>
      <c r="J523" s="18"/>
      <c r="K523" s="18"/>
      <c r="L523" s="6"/>
      <c r="M523" s="7"/>
    </row>
    <row r="524" spans="1:13" s="4" customFormat="1" ht="13.95" customHeight="1" x14ac:dyDescent="0.25">
      <c r="A524" s="1" t="s">
        <v>103</v>
      </c>
      <c r="B524" s="2" t="s">
        <v>22</v>
      </c>
      <c r="C524" s="2" t="s">
        <v>23</v>
      </c>
      <c r="D524" s="2" t="s">
        <v>231</v>
      </c>
      <c r="E524" s="2" t="s">
        <v>232</v>
      </c>
      <c r="F524" s="2" t="s">
        <v>83</v>
      </c>
      <c r="G524" s="3">
        <v>984</v>
      </c>
      <c r="I524" s="3"/>
      <c r="J524" s="3"/>
      <c r="K524" s="5">
        <f t="shared" ref="K524" si="88">I524-J524</f>
        <v>0</v>
      </c>
      <c r="L524" s="6"/>
      <c r="M524" s="7"/>
    </row>
    <row r="525" spans="1:13" s="15" customFormat="1" ht="13.95" customHeight="1" x14ac:dyDescent="0.25">
      <c r="A525" s="9" t="s">
        <v>433</v>
      </c>
      <c r="B525" s="10"/>
      <c r="C525" s="10"/>
      <c r="D525" s="10"/>
      <c r="E525" s="10"/>
      <c r="F525" s="10"/>
      <c r="G525" s="11">
        <f>SUM(G524)</f>
        <v>984</v>
      </c>
      <c r="H525" s="11">
        <f t="shared" ref="H525:K525" si="89">SUM(H524)</f>
        <v>0</v>
      </c>
      <c r="I525" s="11">
        <f t="shared" si="89"/>
        <v>0</v>
      </c>
      <c r="J525" s="11">
        <f t="shared" si="89"/>
        <v>0</v>
      </c>
      <c r="K525" s="11">
        <f t="shared" si="89"/>
        <v>0</v>
      </c>
      <c r="L525" s="13"/>
      <c r="M525" s="14"/>
    </row>
    <row r="526" spans="1:13" s="4" customFormat="1" ht="13.95" customHeight="1" x14ac:dyDescent="0.25">
      <c r="A526" s="1"/>
      <c r="B526" s="2"/>
      <c r="C526" s="2"/>
      <c r="D526" s="2"/>
      <c r="E526" s="2"/>
      <c r="F526" s="2"/>
      <c r="G526" s="3"/>
      <c r="I526" s="3"/>
      <c r="J526" s="3"/>
      <c r="K526" s="3"/>
      <c r="L526" s="6"/>
      <c r="M526" s="7"/>
    </row>
    <row r="527" spans="1:13" s="4" customFormat="1" ht="13.95" customHeight="1" x14ac:dyDescent="0.25">
      <c r="A527" s="1" t="s">
        <v>56</v>
      </c>
      <c r="B527" s="2" t="s">
        <v>22</v>
      </c>
      <c r="C527" s="2" t="s">
        <v>23</v>
      </c>
      <c r="D527" s="2" t="s">
        <v>233</v>
      </c>
      <c r="E527" s="2" t="s">
        <v>57</v>
      </c>
      <c r="F527" s="2" t="s">
        <v>83</v>
      </c>
      <c r="G527" s="3">
        <v>0</v>
      </c>
      <c r="I527" s="3"/>
      <c r="J527" s="3"/>
      <c r="K527" s="5">
        <f t="shared" ref="K527:K534" si="90">I527-J527</f>
        <v>0</v>
      </c>
      <c r="L527" s="6"/>
      <c r="M527" s="7"/>
    </row>
    <row r="528" spans="1:13" s="4" customFormat="1" ht="13.95" customHeight="1" x14ac:dyDescent="0.25">
      <c r="A528" s="1" t="s">
        <v>62</v>
      </c>
      <c r="B528" s="2" t="s">
        <v>22</v>
      </c>
      <c r="C528" s="2" t="s">
        <v>23</v>
      </c>
      <c r="D528" s="2" t="s">
        <v>233</v>
      </c>
      <c r="E528" s="2" t="s">
        <v>63</v>
      </c>
      <c r="F528" s="2" t="s">
        <v>83</v>
      </c>
      <c r="G528" s="3">
        <v>0</v>
      </c>
      <c r="I528" s="3"/>
      <c r="J528" s="3"/>
      <c r="K528" s="5">
        <f t="shared" si="90"/>
        <v>0</v>
      </c>
      <c r="L528" s="6"/>
      <c r="M528" s="7"/>
    </row>
    <row r="529" spans="1:13" s="4" customFormat="1" ht="13.95" customHeight="1" x14ac:dyDescent="0.25">
      <c r="A529" s="1" t="s">
        <v>66</v>
      </c>
      <c r="B529" s="2" t="s">
        <v>22</v>
      </c>
      <c r="C529" s="2" t="s">
        <v>23</v>
      </c>
      <c r="D529" s="2" t="s">
        <v>233</v>
      </c>
      <c r="E529" s="2" t="s">
        <v>67</v>
      </c>
      <c r="F529" s="2" t="s">
        <v>83</v>
      </c>
      <c r="G529" s="3">
        <v>0</v>
      </c>
      <c r="I529" s="3"/>
      <c r="J529" s="3"/>
      <c r="K529" s="5">
        <f t="shared" si="90"/>
        <v>0</v>
      </c>
      <c r="L529" s="6"/>
      <c r="M529" s="7"/>
    </row>
    <row r="530" spans="1:13" s="4" customFormat="1" ht="13.95" customHeight="1" x14ac:dyDescent="0.25">
      <c r="A530" s="1" t="s">
        <v>68</v>
      </c>
      <c r="B530" s="2" t="s">
        <v>22</v>
      </c>
      <c r="C530" s="2" t="s">
        <v>23</v>
      </c>
      <c r="D530" s="2" t="s">
        <v>233</v>
      </c>
      <c r="E530" s="2" t="s">
        <v>69</v>
      </c>
      <c r="F530" s="2" t="s">
        <v>83</v>
      </c>
      <c r="G530" s="3">
        <v>0</v>
      </c>
      <c r="I530" s="3"/>
      <c r="J530" s="3"/>
      <c r="K530" s="5">
        <f t="shared" si="90"/>
        <v>0</v>
      </c>
      <c r="L530" s="6"/>
      <c r="M530" s="7"/>
    </row>
    <row r="531" spans="1:13" s="4" customFormat="1" ht="13.95" customHeight="1" x14ac:dyDescent="0.25">
      <c r="A531" s="1" t="s">
        <v>72</v>
      </c>
      <c r="B531" s="2" t="s">
        <v>22</v>
      </c>
      <c r="C531" s="2" t="s">
        <v>23</v>
      </c>
      <c r="D531" s="2" t="s">
        <v>233</v>
      </c>
      <c r="E531" s="2" t="s">
        <v>73</v>
      </c>
      <c r="F531" s="2" t="s">
        <v>83</v>
      </c>
      <c r="G531" s="3">
        <v>0</v>
      </c>
      <c r="I531" s="3"/>
      <c r="J531" s="3"/>
      <c r="K531" s="5">
        <f t="shared" si="90"/>
        <v>0</v>
      </c>
      <c r="L531" s="6"/>
      <c r="M531" s="7"/>
    </row>
    <row r="532" spans="1:13" s="4" customFormat="1" ht="13.95" customHeight="1" x14ac:dyDescent="0.25">
      <c r="A532" s="1" t="s">
        <v>43</v>
      </c>
      <c r="B532" s="2" t="s">
        <v>22</v>
      </c>
      <c r="C532" s="2" t="s">
        <v>23</v>
      </c>
      <c r="D532" s="2" t="s">
        <v>233</v>
      </c>
      <c r="E532" s="2" t="s">
        <v>44</v>
      </c>
      <c r="F532" s="2" t="s">
        <v>83</v>
      </c>
      <c r="G532" s="3">
        <v>0</v>
      </c>
      <c r="I532" s="3"/>
      <c r="J532" s="3"/>
      <c r="K532" s="5">
        <f t="shared" si="90"/>
        <v>0</v>
      </c>
      <c r="L532" s="6"/>
      <c r="M532" s="7"/>
    </row>
    <row r="533" spans="1:13" s="4" customFormat="1" ht="13.95" customHeight="1" x14ac:dyDescent="0.25">
      <c r="A533" s="1" t="s">
        <v>51</v>
      </c>
      <c r="B533" s="2" t="s">
        <v>22</v>
      </c>
      <c r="C533" s="2" t="s">
        <v>23</v>
      </c>
      <c r="D533" s="2" t="s">
        <v>233</v>
      </c>
      <c r="E533" s="2" t="s">
        <v>52</v>
      </c>
      <c r="F533" s="2" t="s">
        <v>83</v>
      </c>
      <c r="G533" s="3">
        <v>0</v>
      </c>
      <c r="I533" s="3"/>
      <c r="J533" s="3"/>
      <c r="K533" s="5">
        <f t="shared" si="90"/>
        <v>0</v>
      </c>
      <c r="L533" s="6"/>
      <c r="M533" s="7"/>
    </row>
    <row r="534" spans="1:13" s="4" customFormat="1" ht="13.95" customHeight="1" x14ac:dyDescent="0.25">
      <c r="A534" s="1" t="s">
        <v>80</v>
      </c>
      <c r="B534" s="2" t="s">
        <v>22</v>
      </c>
      <c r="C534" s="2" t="s">
        <v>23</v>
      </c>
      <c r="D534" s="2" t="s">
        <v>233</v>
      </c>
      <c r="E534" s="2" t="s">
        <v>81</v>
      </c>
      <c r="F534" s="2" t="s">
        <v>83</v>
      </c>
      <c r="G534" s="3">
        <v>20</v>
      </c>
      <c r="I534" s="3"/>
      <c r="J534" s="3"/>
      <c r="K534" s="5">
        <f t="shared" si="90"/>
        <v>0</v>
      </c>
      <c r="L534" s="6"/>
      <c r="M534" s="7"/>
    </row>
    <row r="535" spans="1:13" s="15" customFormat="1" ht="13.95" customHeight="1" x14ac:dyDescent="0.25">
      <c r="A535" s="9" t="s">
        <v>434</v>
      </c>
      <c r="B535" s="10"/>
      <c r="C535" s="10"/>
      <c r="D535" s="10"/>
      <c r="E535" s="10"/>
      <c r="F535" s="10"/>
      <c r="G535" s="11">
        <f>SUM(G527:G534)</f>
        <v>20</v>
      </c>
      <c r="H535" s="11">
        <f t="shared" ref="H535:K535" si="91">SUM(H527:H534)</f>
        <v>0</v>
      </c>
      <c r="I535" s="11">
        <f t="shared" si="91"/>
        <v>0</v>
      </c>
      <c r="J535" s="11">
        <f t="shared" si="91"/>
        <v>0</v>
      </c>
      <c r="K535" s="11">
        <f t="shared" si="91"/>
        <v>0</v>
      </c>
      <c r="L535" s="13"/>
      <c r="M535" s="14"/>
    </row>
    <row r="536" spans="1:13" s="4" customFormat="1" ht="13.95" customHeight="1" x14ac:dyDescent="0.25">
      <c r="A536" s="17"/>
      <c r="B536" s="2"/>
      <c r="C536" s="2"/>
      <c r="D536" s="2"/>
      <c r="E536" s="2"/>
      <c r="F536" s="2"/>
      <c r="G536" s="18"/>
      <c r="H536" s="19"/>
      <c r="I536" s="18"/>
      <c r="J536" s="18"/>
      <c r="K536" s="18"/>
      <c r="L536" s="6"/>
      <c r="M536" s="7"/>
    </row>
    <row r="537" spans="1:13" s="26" customFormat="1" ht="13.95" customHeight="1" x14ac:dyDescent="0.25">
      <c r="A537" s="20" t="s">
        <v>234</v>
      </c>
      <c r="B537" s="21"/>
      <c r="C537" s="21"/>
      <c r="D537" s="21"/>
      <c r="E537" s="21"/>
      <c r="F537" s="21"/>
      <c r="G537" s="22">
        <f>SUMIF($A$441:$A$536,"*Subtotal",G441:G536)</f>
        <v>612541.61</v>
      </c>
      <c r="H537" s="23"/>
      <c r="I537" s="22">
        <f>SUMIF($A$441:$A$536,"*Subtotal",I441:I536)</f>
        <v>0</v>
      </c>
      <c r="J537" s="22">
        <f>SUMIF($A$441:$A$536,"*Subtotal",J441:J536)</f>
        <v>0</v>
      </c>
      <c r="K537" s="22">
        <f>SUMIF($A$441:$A$536,"*Subtotal",K441:K536)</f>
        <v>0</v>
      </c>
      <c r="L537" s="24"/>
      <c r="M537" s="25"/>
    </row>
    <row r="538" spans="1:13" s="4" customFormat="1" ht="13.95" customHeight="1" x14ac:dyDescent="0.25">
      <c r="A538" s="17"/>
      <c r="B538" s="2"/>
      <c r="C538" s="2"/>
      <c r="D538" s="2"/>
      <c r="E538" s="2"/>
      <c r="F538" s="2"/>
      <c r="G538" s="18"/>
      <c r="H538" s="19"/>
      <c r="I538" s="18"/>
      <c r="J538" s="18"/>
      <c r="K538" s="18"/>
      <c r="L538" s="6"/>
      <c r="M538" s="7"/>
    </row>
    <row r="539" spans="1:13" s="4" customFormat="1" ht="13.95" customHeight="1" x14ac:dyDescent="0.25">
      <c r="A539" s="1" t="s">
        <v>142</v>
      </c>
      <c r="B539" s="2" t="s">
        <v>22</v>
      </c>
      <c r="C539" s="2" t="s">
        <v>23</v>
      </c>
      <c r="D539" s="2" t="s">
        <v>235</v>
      </c>
      <c r="E539" s="2" t="s">
        <v>143</v>
      </c>
      <c r="F539" s="2" t="s">
        <v>26</v>
      </c>
      <c r="G539" s="3">
        <v>379.6</v>
      </c>
      <c r="I539" s="3"/>
      <c r="J539" s="3"/>
      <c r="K539" s="5">
        <f t="shared" ref="K539" si="92">I539-J539</f>
        <v>0</v>
      </c>
      <c r="L539" s="6"/>
      <c r="M539" s="7"/>
    </row>
    <row r="540" spans="1:13" s="15" customFormat="1" ht="13.95" customHeight="1" x14ac:dyDescent="0.25">
      <c r="A540" s="9" t="s">
        <v>435</v>
      </c>
      <c r="B540" s="10"/>
      <c r="C540" s="10"/>
      <c r="D540" s="10"/>
      <c r="E540" s="10"/>
      <c r="F540" s="10"/>
      <c r="G540" s="11">
        <f>SUM(G539)</f>
        <v>379.6</v>
      </c>
      <c r="H540" s="11">
        <f t="shared" ref="H540:K540" si="93">SUM(H539)</f>
        <v>0</v>
      </c>
      <c r="I540" s="11">
        <f t="shared" si="93"/>
        <v>0</v>
      </c>
      <c r="J540" s="11">
        <f t="shared" si="93"/>
        <v>0</v>
      </c>
      <c r="K540" s="11">
        <f t="shared" si="93"/>
        <v>0</v>
      </c>
      <c r="L540" s="13"/>
      <c r="M540" s="14"/>
    </row>
    <row r="541" spans="1:13" s="4" customFormat="1" ht="13.95" customHeight="1" x14ac:dyDescent="0.25">
      <c r="A541" s="1"/>
      <c r="B541" s="2"/>
      <c r="C541" s="2"/>
      <c r="D541" s="2"/>
      <c r="E541" s="2"/>
      <c r="F541" s="2"/>
      <c r="G541" s="3"/>
      <c r="I541" s="3"/>
      <c r="J541" s="3"/>
      <c r="K541" s="3"/>
      <c r="L541" s="6"/>
      <c r="M541" s="7"/>
    </row>
    <row r="542" spans="1:13" s="4" customFormat="1" ht="13.95" customHeight="1" x14ac:dyDescent="0.25">
      <c r="A542" s="1" t="s">
        <v>142</v>
      </c>
      <c r="B542" s="2" t="s">
        <v>22</v>
      </c>
      <c r="C542" s="2" t="s">
        <v>23</v>
      </c>
      <c r="D542" s="2" t="s">
        <v>235</v>
      </c>
      <c r="E542" s="2" t="s">
        <v>143</v>
      </c>
      <c r="F542" s="2" t="s">
        <v>39</v>
      </c>
      <c r="G542" s="3">
        <v>280.32</v>
      </c>
      <c r="I542" s="3"/>
      <c r="J542" s="3"/>
      <c r="K542" s="5">
        <f t="shared" ref="K542" si="94">I542-J542</f>
        <v>0</v>
      </c>
      <c r="L542" s="6"/>
      <c r="M542" s="7"/>
    </row>
    <row r="543" spans="1:13" s="15" customFormat="1" ht="13.95" customHeight="1" x14ac:dyDescent="0.25">
      <c r="A543" s="9" t="s">
        <v>436</v>
      </c>
      <c r="B543" s="10"/>
      <c r="C543" s="10"/>
      <c r="D543" s="10"/>
      <c r="E543" s="10"/>
      <c r="F543" s="10"/>
      <c r="G543" s="11">
        <f>SUM(G542)</f>
        <v>280.32</v>
      </c>
      <c r="H543" s="11">
        <f t="shared" ref="H543:K543" si="95">SUM(H542)</f>
        <v>0</v>
      </c>
      <c r="I543" s="11">
        <f t="shared" si="95"/>
        <v>0</v>
      </c>
      <c r="J543" s="11">
        <f t="shared" si="95"/>
        <v>0</v>
      </c>
      <c r="K543" s="11">
        <f t="shared" si="95"/>
        <v>0</v>
      </c>
      <c r="L543" s="13"/>
      <c r="M543" s="14"/>
    </row>
    <row r="544" spans="1:13" s="4" customFormat="1" ht="13.95" customHeight="1" x14ac:dyDescent="0.25">
      <c r="A544" s="1"/>
      <c r="B544" s="2"/>
      <c r="C544" s="2"/>
      <c r="D544" s="2"/>
      <c r="E544" s="2"/>
      <c r="F544" s="2"/>
      <c r="G544" s="3"/>
      <c r="I544" s="3"/>
      <c r="J544" s="3"/>
      <c r="K544" s="3"/>
      <c r="L544" s="6"/>
      <c r="M544" s="7"/>
    </row>
    <row r="545" spans="1:13" s="4" customFormat="1" ht="13.95" customHeight="1" x14ac:dyDescent="0.25">
      <c r="A545" s="1" t="s">
        <v>142</v>
      </c>
      <c r="B545" s="2" t="s">
        <v>22</v>
      </c>
      <c r="C545" s="2" t="s">
        <v>23</v>
      </c>
      <c r="D545" s="2" t="s">
        <v>235</v>
      </c>
      <c r="E545" s="2" t="s">
        <v>143</v>
      </c>
      <c r="F545" s="2" t="s">
        <v>40</v>
      </c>
      <c r="G545" s="3">
        <v>151.84</v>
      </c>
      <c r="I545" s="3">
        <v>151.84</v>
      </c>
      <c r="J545" s="3">
        <v>151.84</v>
      </c>
      <c r="K545" s="5">
        <f t="shared" ref="K545" si="96">I545-J545</f>
        <v>0</v>
      </c>
      <c r="L545" s="6"/>
      <c r="M545" s="7"/>
    </row>
    <row r="546" spans="1:13" s="15" customFormat="1" ht="13.95" customHeight="1" x14ac:dyDescent="0.25">
      <c r="A546" s="9" t="s">
        <v>437</v>
      </c>
      <c r="B546" s="10"/>
      <c r="C546" s="10"/>
      <c r="D546" s="10"/>
      <c r="E546" s="10"/>
      <c r="F546" s="10"/>
      <c r="G546" s="11">
        <f>SUM(G545)</f>
        <v>151.84</v>
      </c>
      <c r="H546" s="11">
        <f t="shared" ref="H546:K546" si="97">SUM(H545)</f>
        <v>0</v>
      </c>
      <c r="I546" s="11">
        <f t="shared" si="97"/>
        <v>151.84</v>
      </c>
      <c r="J546" s="11">
        <f t="shared" si="97"/>
        <v>151.84</v>
      </c>
      <c r="K546" s="11">
        <f t="shared" si="97"/>
        <v>0</v>
      </c>
      <c r="L546" s="13"/>
      <c r="M546" s="14"/>
    </row>
    <row r="547" spans="1:13" s="4" customFormat="1" ht="13.95" customHeight="1" x14ac:dyDescent="0.25">
      <c r="A547" s="1"/>
      <c r="B547" s="2"/>
      <c r="C547" s="2"/>
      <c r="D547" s="2"/>
      <c r="E547" s="2"/>
      <c r="F547" s="2"/>
      <c r="G547" s="3"/>
      <c r="I547" s="3"/>
      <c r="J547" s="3"/>
      <c r="K547" s="3"/>
      <c r="L547" s="6"/>
      <c r="M547" s="7"/>
    </row>
    <row r="548" spans="1:13" s="4" customFormat="1" ht="13.95" customHeight="1" x14ac:dyDescent="0.25">
      <c r="A548" s="1" t="s">
        <v>142</v>
      </c>
      <c r="B548" s="2" t="s">
        <v>22</v>
      </c>
      <c r="C548" s="2" t="s">
        <v>23</v>
      </c>
      <c r="D548" s="2" t="s">
        <v>235</v>
      </c>
      <c r="E548" s="2" t="s">
        <v>143</v>
      </c>
      <c r="F548" s="2" t="s">
        <v>42</v>
      </c>
      <c r="G548" s="3">
        <v>270.10000000000002</v>
      </c>
      <c r="I548" s="3"/>
      <c r="J548" s="3"/>
      <c r="K548" s="5">
        <f t="shared" ref="K548" si="98">I548-J548</f>
        <v>0</v>
      </c>
      <c r="L548" s="6"/>
      <c r="M548" s="7"/>
    </row>
    <row r="549" spans="1:13" s="15" customFormat="1" ht="13.95" customHeight="1" x14ac:dyDescent="0.25">
      <c r="A549" s="9" t="s">
        <v>438</v>
      </c>
      <c r="B549" s="10"/>
      <c r="C549" s="10"/>
      <c r="D549" s="10"/>
      <c r="E549" s="10"/>
      <c r="F549" s="10"/>
      <c r="G549" s="11">
        <f>SUM(G548)</f>
        <v>270.10000000000002</v>
      </c>
      <c r="H549" s="11">
        <f t="shared" ref="H549:K549" si="99">SUM(H548)</f>
        <v>0</v>
      </c>
      <c r="I549" s="11">
        <f t="shared" si="99"/>
        <v>0</v>
      </c>
      <c r="J549" s="11">
        <f t="shared" si="99"/>
        <v>0</v>
      </c>
      <c r="K549" s="11">
        <f t="shared" si="99"/>
        <v>0</v>
      </c>
      <c r="L549" s="13"/>
      <c r="M549" s="14"/>
    </row>
    <row r="550" spans="1:13" s="4" customFormat="1" ht="13.95" customHeight="1" x14ac:dyDescent="0.25">
      <c r="A550" s="1"/>
      <c r="B550" s="2"/>
      <c r="C550" s="2"/>
      <c r="D550" s="2"/>
      <c r="E550" s="2"/>
      <c r="F550" s="2"/>
      <c r="G550" s="3"/>
      <c r="I550" s="3"/>
      <c r="J550" s="3"/>
      <c r="K550" s="3"/>
      <c r="L550" s="6"/>
      <c r="M550" s="7"/>
    </row>
    <row r="551" spans="1:13" s="4" customFormat="1" ht="13.95" customHeight="1" x14ac:dyDescent="0.25">
      <c r="A551" s="1" t="s">
        <v>142</v>
      </c>
      <c r="B551" s="2" t="s">
        <v>22</v>
      </c>
      <c r="C551" s="2" t="s">
        <v>23</v>
      </c>
      <c r="D551" s="2" t="s">
        <v>235</v>
      </c>
      <c r="E551" s="2" t="s">
        <v>143</v>
      </c>
      <c r="F551" s="2" t="s">
        <v>45</v>
      </c>
      <c r="G551" s="3">
        <v>432.16</v>
      </c>
      <c r="I551" s="3"/>
      <c r="J551" s="3"/>
      <c r="K551" s="5">
        <f t="shared" ref="K551" si="100">I551-J551</f>
        <v>0</v>
      </c>
      <c r="L551" s="6"/>
      <c r="M551" s="7"/>
    </row>
    <row r="552" spans="1:13" s="15" customFormat="1" ht="13.95" customHeight="1" x14ac:dyDescent="0.25">
      <c r="A552" s="9" t="s">
        <v>439</v>
      </c>
      <c r="B552" s="10"/>
      <c r="C552" s="10"/>
      <c r="D552" s="10"/>
      <c r="E552" s="10"/>
      <c r="F552" s="10"/>
      <c r="G552" s="11">
        <f>SUM(G551)</f>
        <v>432.16</v>
      </c>
      <c r="H552" s="11">
        <f t="shared" ref="H552:K552" si="101">SUM(H551)</f>
        <v>0</v>
      </c>
      <c r="I552" s="11">
        <f t="shared" si="101"/>
        <v>0</v>
      </c>
      <c r="J552" s="11">
        <f t="shared" si="101"/>
        <v>0</v>
      </c>
      <c r="K552" s="11">
        <f t="shared" si="101"/>
        <v>0</v>
      </c>
      <c r="L552" s="13"/>
      <c r="M552" s="14"/>
    </row>
    <row r="553" spans="1:13" s="4" customFormat="1" ht="13.95" customHeight="1" x14ac:dyDescent="0.25">
      <c r="A553" s="1"/>
      <c r="B553" s="2"/>
      <c r="C553" s="2"/>
      <c r="D553" s="2"/>
      <c r="E553" s="2"/>
      <c r="F553" s="2"/>
      <c r="G553" s="3"/>
      <c r="I553" s="3"/>
      <c r="J553" s="3"/>
      <c r="K553" s="3"/>
      <c r="L553" s="6"/>
      <c r="M553" s="7"/>
    </row>
    <row r="554" spans="1:13" s="4" customFormat="1" ht="13.95" customHeight="1" x14ac:dyDescent="0.25">
      <c r="A554" s="1" t="s">
        <v>142</v>
      </c>
      <c r="B554" s="2" t="s">
        <v>22</v>
      </c>
      <c r="C554" s="2" t="s">
        <v>23</v>
      </c>
      <c r="D554" s="2" t="s">
        <v>235</v>
      </c>
      <c r="E554" s="2" t="s">
        <v>143</v>
      </c>
      <c r="F554" s="2" t="s">
        <v>46</v>
      </c>
      <c r="G554" s="3">
        <v>702.26</v>
      </c>
      <c r="I554" s="3"/>
      <c r="J554" s="3"/>
      <c r="K554" s="5">
        <f t="shared" ref="K554" si="102">I554-J554</f>
        <v>0</v>
      </c>
      <c r="L554" s="6"/>
      <c r="M554" s="7"/>
    </row>
    <row r="555" spans="1:13" s="15" customFormat="1" ht="13.95" customHeight="1" x14ac:dyDescent="0.25">
      <c r="A555" s="9" t="s">
        <v>440</v>
      </c>
      <c r="B555" s="10"/>
      <c r="C555" s="10"/>
      <c r="D555" s="10"/>
      <c r="E555" s="10"/>
      <c r="F555" s="10"/>
      <c r="G555" s="11">
        <f>SUM(G554)</f>
        <v>702.26</v>
      </c>
      <c r="H555" s="11">
        <f t="shared" ref="H555:K555" si="103">SUM(H554)</f>
        <v>0</v>
      </c>
      <c r="I555" s="11">
        <f t="shared" si="103"/>
        <v>0</v>
      </c>
      <c r="J555" s="11">
        <f t="shared" si="103"/>
        <v>0</v>
      </c>
      <c r="K555" s="11">
        <f t="shared" si="103"/>
        <v>0</v>
      </c>
      <c r="L555" s="13"/>
      <c r="M555" s="14"/>
    </row>
    <row r="556" spans="1:13" s="4" customFormat="1" ht="13.95" customHeight="1" x14ac:dyDescent="0.25">
      <c r="A556" s="1"/>
      <c r="B556" s="2"/>
      <c r="C556" s="2"/>
      <c r="D556" s="2"/>
      <c r="E556" s="2"/>
      <c r="F556" s="2"/>
      <c r="G556" s="3"/>
      <c r="I556" s="3"/>
      <c r="J556" s="3"/>
      <c r="K556" s="3"/>
      <c r="L556" s="6"/>
      <c r="M556" s="7"/>
    </row>
    <row r="557" spans="1:13" s="4" customFormat="1" ht="13.95" customHeight="1" x14ac:dyDescent="0.25">
      <c r="A557" s="1" t="s">
        <v>142</v>
      </c>
      <c r="B557" s="2" t="s">
        <v>22</v>
      </c>
      <c r="C557" s="2" t="s">
        <v>23</v>
      </c>
      <c r="D557" s="2" t="s">
        <v>235</v>
      </c>
      <c r="E557" s="2" t="s">
        <v>143</v>
      </c>
      <c r="F557" s="2" t="s">
        <v>53</v>
      </c>
      <c r="G557" s="3">
        <v>882.72</v>
      </c>
      <c r="I557" s="3"/>
      <c r="J557" s="3"/>
      <c r="K557" s="5">
        <f t="shared" ref="K557" si="104">I557-J557</f>
        <v>0</v>
      </c>
      <c r="L557" s="6"/>
      <c r="M557" s="7"/>
    </row>
    <row r="558" spans="1:13" s="15" customFormat="1" ht="13.95" customHeight="1" x14ac:dyDescent="0.25">
      <c r="A558" s="9" t="s">
        <v>441</v>
      </c>
      <c r="B558" s="10"/>
      <c r="C558" s="10"/>
      <c r="D558" s="10"/>
      <c r="E558" s="10"/>
      <c r="F558" s="10"/>
      <c r="G558" s="11">
        <f>SUM(G557)</f>
        <v>882.72</v>
      </c>
      <c r="H558" s="11">
        <f t="shared" ref="H558:K558" si="105">SUM(H557)</f>
        <v>0</v>
      </c>
      <c r="I558" s="11">
        <f t="shared" si="105"/>
        <v>0</v>
      </c>
      <c r="J558" s="11">
        <f t="shared" si="105"/>
        <v>0</v>
      </c>
      <c r="K558" s="11">
        <f t="shared" si="105"/>
        <v>0</v>
      </c>
      <c r="L558" s="13"/>
      <c r="M558" s="14"/>
    </row>
    <row r="559" spans="1:13" s="4" customFormat="1" ht="13.95" customHeight="1" x14ac:dyDescent="0.25">
      <c r="A559" s="1"/>
      <c r="B559" s="2"/>
      <c r="C559" s="2"/>
      <c r="D559" s="2"/>
      <c r="E559" s="2"/>
      <c r="F559" s="2"/>
      <c r="G559" s="3"/>
      <c r="I559" s="3"/>
      <c r="J559" s="3"/>
      <c r="K559" s="3"/>
      <c r="L559" s="6"/>
      <c r="M559" s="7"/>
    </row>
    <row r="560" spans="1:13" s="4" customFormat="1" ht="13.95" customHeight="1" x14ac:dyDescent="0.25">
      <c r="A560" s="1" t="s">
        <v>89</v>
      </c>
      <c r="B560" s="2" t="s">
        <v>22</v>
      </c>
      <c r="C560" s="2" t="s">
        <v>23</v>
      </c>
      <c r="D560" s="2" t="s">
        <v>236</v>
      </c>
      <c r="E560" s="2" t="s">
        <v>90</v>
      </c>
      <c r="F560" s="2" t="s">
        <v>26</v>
      </c>
      <c r="G560" s="3">
        <v>81118</v>
      </c>
      <c r="I560" s="3"/>
      <c r="J560" s="3"/>
      <c r="K560" s="5">
        <f t="shared" ref="K560:K581" si="106">I560-J560</f>
        <v>0</v>
      </c>
      <c r="L560" s="6"/>
      <c r="M560" s="7"/>
    </row>
    <row r="561" spans="1:13" s="4" customFormat="1" ht="13.95" customHeight="1" x14ac:dyDescent="0.25">
      <c r="A561" s="1" t="s">
        <v>54</v>
      </c>
      <c r="B561" s="2" t="s">
        <v>22</v>
      </c>
      <c r="C561" s="2" t="s">
        <v>23</v>
      </c>
      <c r="D561" s="2" t="s">
        <v>236</v>
      </c>
      <c r="E561" s="2" t="s">
        <v>55</v>
      </c>
      <c r="F561" s="2" t="s">
        <v>26</v>
      </c>
      <c r="G561" s="3">
        <v>34900.68</v>
      </c>
      <c r="I561" s="3"/>
      <c r="J561" s="3"/>
      <c r="K561" s="5">
        <f t="shared" si="106"/>
        <v>0</v>
      </c>
      <c r="L561" s="6"/>
      <c r="M561" s="7"/>
    </row>
    <row r="562" spans="1:13" s="4" customFormat="1" ht="13.95" customHeight="1" x14ac:dyDescent="0.25">
      <c r="A562" s="1" t="s">
        <v>237</v>
      </c>
      <c r="B562" s="2" t="s">
        <v>22</v>
      </c>
      <c r="C562" s="2" t="s">
        <v>23</v>
      </c>
      <c r="D562" s="2" t="s">
        <v>236</v>
      </c>
      <c r="E562" s="2" t="s">
        <v>238</v>
      </c>
      <c r="F562" s="2" t="s">
        <v>26</v>
      </c>
      <c r="G562" s="3">
        <v>86.65</v>
      </c>
      <c r="I562" s="3"/>
      <c r="J562" s="3"/>
      <c r="K562" s="5">
        <f t="shared" si="106"/>
        <v>0</v>
      </c>
      <c r="L562" s="6"/>
      <c r="M562" s="7"/>
    </row>
    <row r="563" spans="1:13" s="4" customFormat="1" ht="13.95" customHeight="1" x14ac:dyDescent="0.25">
      <c r="A563" s="1" t="s">
        <v>91</v>
      </c>
      <c r="B563" s="2" t="s">
        <v>22</v>
      </c>
      <c r="C563" s="2" t="s">
        <v>23</v>
      </c>
      <c r="D563" s="2" t="s">
        <v>236</v>
      </c>
      <c r="E563" s="2" t="s">
        <v>92</v>
      </c>
      <c r="F563" s="2" t="s">
        <v>26</v>
      </c>
      <c r="G563" s="3">
        <v>10915.68</v>
      </c>
      <c r="I563" s="3"/>
      <c r="J563" s="3"/>
      <c r="K563" s="5">
        <f t="shared" si="106"/>
        <v>0</v>
      </c>
      <c r="L563" s="6"/>
      <c r="M563" s="7"/>
    </row>
    <row r="564" spans="1:13" s="4" customFormat="1" ht="13.95" customHeight="1" x14ac:dyDescent="0.25">
      <c r="A564" s="1" t="s">
        <v>93</v>
      </c>
      <c r="B564" s="2" t="s">
        <v>22</v>
      </c>
      <c r="C564" s="2" t="s">
        <v>23</v>
      </c>
      <c r="D564" s="2" t="s">
        <v>236</v>
      </c>
      <c r="E564" s="2" t="s">
        <v>94</v>
      </c>
      <c r="F564" s="2" t="s">
        <v>26</v>
      </c>
      <c r="G564" s="3">
        <v>464.52</v>
      </c>
      <c r="I564" s="3"/>
      <c r="J564" s="3"/>
      <c r="K564" s="5">
        <f t="shared" si="106"/>
        <v>0</v>
      </c>
      <c r="L564" s="6"/>
      <c r="M564" s="7"/>
    </row>
    <row r="565" spans="1:13" s="4" customFormat="1" ht="13.95" customHeight="1" x14ac:dyDescent="0.25">
      <c r="A565" s="1" t="s">
        <v>58</v>
      </c>
      <c r="B565" s="2" t="s">
        <v>22</v>
      </c>
      <c r="C565" s="2" t="s">
        <v>23</v>
      </c>
      <c r="D565" s="2" t="s">
        <v>236</v>
      </c>
      <c r="E565" s="2" t="s">
        <v>59</v>
      </c>
      <c r="F565" s="2" t="s">
        <v>26</v>
      </c>
      <c r="G565" s="3">
        <v>13363.52</v>
      </c>
      <c r="I565" s="3"/>
      <c r="J565" s="3"/>
      <c r="K565" s="5">
        <f t="shared" si="106"/>
        <v>0</v>
      </c>
      <c r="L565" s="6"/>
      <c r="M565" s="7"/>
    </row>
    <row r="566" spans="1:13" s="4" customFormat="1" ht="13.95" customHeight="1" x14ac:dyDescent="0.25">
      <c r="A566" s="1" t="s">
        <v>60</v>
      </c>
      <c r="B566" s="2" t="s">
        <v>22</v>
      </c>
      <c r="C566" s="2" t="s">
        <v>23</v>
      </c>
      <c r="D566" s="2" t="s">
        <v>236</v>
      </c>
      <c r="E566" s="2" t="s">
        <v>61</v>
      </c>
      <c r="F566" s="2" t="s">
        <v>26</v>
      </c>
      <c r="G566" s="3">
        <v>147.69999999999999</v>
      </c>
      <c r="I566" s="3"/>
      <c r="J566" s="3"/>
      <c r="K566" s="5">
        <f t="shared" si="106"/>
        <v>0</v>
      </c>
      <c r="L566" s="6"/>
      <c r="M566" s="7"/>
    </row>
    <row r="567" spans="1:13" s="4" customFormat="1" ht="13.95" customHeight="1" x14ac:dyDescent="0.25">
      <c r="A567" s="1" t="s">
        <v>161</v>
      </c>
      <c r="B567" s="2" t="s">
        <v>22</v>
      </c>
      <c r="C567" s="2" t="s">
        <v>23</v>
      </c>
      <c r="D567" s="2" t="s">
        <v>236</v>
      </c>
      <c r="E567" s="2" t="s">
        <v>140</v>
      </c>
      <c r="F567" s="2" t="s">
        <v>26</v>
      </c>
      <c r="G567" s="3">
        <v>3.38</v>
      </c>
      <c r="I567" s="3"/>
      <c r="J567" s="3"/>
      <c r="K567" s="5">
        <f t="shared" si="106"/>
        <v>0</v>
      </c>
      <c r="L567" s="6"/>
      <c r="M567" s="7"/>
    </row>
    <row r="568" spans="1:13" s="4" customFormat="1" ht="13.95" customHeight="1" x14ac:dyDescent="0.25">
      <c r="A568" s="1" t="s">
        <v>95</v>
      </c>
      <c r="B568" s="2" t="s">
        <v>22</v>
      </c>
      <c r="C568" s="2" t="s">
        <v>23</v>
      </c>
      <c r="D568" s="2" t="s">
        <v>236</v>
      </c>
      <c r="E568" s="2" t="s">
        <v>96</v>
      </c>
      <c r="F568" s="2" t="s">
        <v>26</v>
      </c>
      <c r="G568" s="3">
        <v>1092.8599999999999</v>
      </c>
      <c r="I568" s="3"/>
      <c r="J568" s="3"/>
      <c r="K568" s="5">
        <f t="shared" si="106"/>
        <v>0</v>
      </c>
      <c r="L568" s="6"/>
      <c r="M568" s="7"/>
    </row>
    <row r="569" spans="1:13" s="4" customFormat="1" ht="13.95" customHeight="1" x14ac:dyDescent="0.25">
      <c r="A569" s="1" t="s">
        <v>64</v>
      </c>
      <c r="B569" s="2" t="s">
        <v>22</v>
      </c>
      <c r="C569" s="2" t="s">
        <v>23</v>
      </c>
      <c r="D569" s="2" t="s">
        <v>236</v>
      </c>
      <c r="E569" s="2" t="s">
        <v>65</v>
      </c>
      <c r="F569" s="2" t="s">
        <v>26</v>
      </c>
      <c r="G569" s="3">
        <v>2169.62</v>
      </c>
      <c r="I569" s="3"/>
      <c r="J569" s="3"/>
      <c r="K569" s="5">
        <f t="shared" si="106"/>
        <v>0</v>
      </c>
      <c r="L569" s="6"/>
      <c r="M569" s="7"/>
    </row>
    <row r="570" spans="1:13" s="4" customFormat="1" ht="13.95" customHeight="1" x14ac:dyDescent="0.25">
      <c r="A570" s="1" t="s">
        <v>97</v>
      </c>
      <c r="B570" s="2" t="s">
        <v>22</v>
      </c>
      <c r="C570" s="2" t="s">
        <v>23</v>
      </c>
      <c r="D570" s="2" t="s">
        <v>236</v>
      </c>
      <c r="E570" s="2" t="s">
        <v>98</v>
      </c>
      <c r="F570" s="2" t="s">
        <v>26</v>
      </c>
      <c r="G570" s="3">
        <v>2725.58</v>
      </c>
      <c r="I570" s="3"/>
      <c r="J570" s="3"/>
      <c r="K570" s="5">
        <f t="shared" si="106"/>
        <v>0</v>
      </c>
      <c r="L570" s="6"/>
      <c r="M570" s="7"/>
    </row>
    <row r="571" spans="1:13" s="4" customFormat="1" ht="13.95" customHeight="1" x14ac:dyDescent="0.25">
      <c r="A571" s="1" t="s">
        <v>164</v>
      </c>
      <c r="B571" s="2" t="s">
        <v>22</v>
      </c>
      <c r="C571" s="2" t="s">
        <v>23</v>
      </c>
      <c r="D571" s="2" t="s">
        <v>236</v>
      </c>
      <c r="E571" s="2" t="s">
        <v>165</v>
      </c>
      <c r="F571" s="2" t="s">
        <v>26</v>
      </c>
      <c r="G571" s="3">
        <v>0.09</v>
      </c>
      <c r="I571" s="3"/>
      <c r="J571" s="3"/>
      <c r="K571" s="5">
        <f t="shared" si="106"/>
        <v>0</v>
      </c>
      <c r="L571" s="6"/>
      <c r="M571" s="7"/>
    </row>
    <row r="572" spans="1:13" s="4" customFormat="1" ht="13.95" customHeight="1" x14ac:dyDescent="0.25">
      <c r="A572" s="1" t="s">
        <v>99</v>
      </c>
      <c r="B572" s="2" t="s">
        <v>22</v>
      </c>
      <c r="C572" s="2" t="s">
        <v>23</v>
      </c>
      <c r="D572" s="2" t="s">
        <v>236</v>
      </c>
      <c r="E572" s="2" t="s">
        <v>100</v>
      </c>
      <c r="F572" s="2" t="s">
        <v>26</v>
      </c>
      <c r="G572" s="3">
        <v>24.01</v>
      </c>
      <c r="I572" s="3"/>
      <c r="J572" s="3"/>
      <c r="K572" s="5">
        <f t="shared" si="106"/>
        <v>0</v>
      </c>
      <c r="L572" s="6"/>
      <c r="M572" s="7"/>
    </row>
    <row r="573" spans="1:13" s="4" customFormat="1" ht="13.95" customHeight="1" x14ac:dyDescent="0.25">
      <c r="A573" s="1" t="s">
        <v>70</v>
      </c>
      <c r="B573" s="2" t="s">
        <v>22</v>
      </c>
      <c r="C573" s="2" t="s">
        <v>23</v>
      </c>
      <c r="D573" s="2" t="s">
        <v>236</v>
      </c>
      <c r="E573" s="2" t="s">
        <v>71</v>
      </c>
      <c r="F573" s="2" t="s">
        <v>26</v>
      </c>
      <c r="G573" s="3">
        <v>24.39</v>
      </c>
      <c r="I573" s="3"/>
      <c r="J573" s="3"/>
      <c r="K573" s="5">
        <f t="shared" si="106"/>
        <v>0</v>
      </c>
      <c r="L573" s="6"/>
      <c r="M573" s="7"/>
    </row>
    <row r="574" spans="1:13" s="4" customFormat="1" ht="13.95" customHeight="1" x14ac:dyDescent="0.25">
      <c r="A574" s="1" t="s">
        <v>166</v>
      </c>
      <c r="B574" s="2" t="s">
        <v>22</v>
      </c>
      <c r="C574" s="2" t="s">
        <v>23</v>
      </c>
      <c r="D574" s="2" t="s">
        <v>236</v>
      </c>
      <c r="E574" s="2" t="s">
        <v>167</v>
      </c>
      <c r="F574" s="2" t="s">
        <v>26</v>
      </c>
      <c r="G574" s="3">
        <v>0.31</v>
      </c>
      <c r="I574" s="3"/>
      <c r="J574" s="3"/>
      <c r="K574" s="5">
        <f t="shared" si="106"/>
        <v>0</v>
      </c>
      <c r="L574" s="6"/>
      <c r="M574" s="7"/>
    </row>
    <row r="575" spans="1:13" s="4" customFormat="1" ht="13.95" customHeight="1" x14ac:dyDescent="0.25">
      <c r="A575" s="1" t="s">
        <v>101</v>
      </c>
      <c r="B575" s="2" t="s">
        <v>22</v>
      </c>
      <c r="C575" s="2" t="s">
        <v>23</v>
      </c>
      <c r="D575" s="2" t="s">
        <v>236</v>
      </c>
      <c r="E575" s="2" t="s">
        <v>102</v>
      </c>
      <c r="F575" s="2" t="s">
        <v>26</v>
      </c>
      <c r="G575" s="3">
        <v>291.98</v>
      </c>
      <c r="I575" s="3"/>
      <c r="J575" s="3"/>
      <c r="K575" s="5">
        <f t="shared" si="106"/>
        <v>0</v>
      </c>
      <c r="L575" s="6"/>
      <c r="M575" s="7"/>
    </row>
    <row r="576" spans="1:13" s="4" customFormat="1" ht="13.95" customHeight="1" x14ac:dyDescent="0.25">
      <c r="A576" s="1" t="s">
        <v>74</v>
      </c>
      <c r="B576" s="2" t="s">
        <v>22</v>
      </c>
      <c r="C576" s="2" t="s">
        <v>23</v>
      </c>
      <c r="D576" s="2" t="s">
        <v>236</v>
      </c>
      <c r="E576" s="2" t="s">
        <v>75</v>
      </c>
      <c r="F576" s="2" t="s">
        <v>26</v>
      </c>
      <c r="G576" s="3">
        <v>125.79</v>
      </c>
      <c r="I576" s="3"/>
      <c r="J576" s="3"/>
      <c r="K576" s="5">
        <f t="shared" si="106"/>
        <v>0</v>
      </c>
      <c r="L576" s="6"/>
      <c r="M576" s="7"/>
    </row>
    <row r="577" spans="1:13" s="4" customFormat="1" ht="13.95" customHeight="1" x14ac:dyDescent="0.25">
      <c r="A577" s="1" t="s">
        <v>78</v>
      </c>
      <c r="B577" s="2" t="s">
        <v>22</v>
      </c>
      <c r="C577" s="2" t="s">
        <v>23</v>
      </c>
      <c r="D577" s="2" t="s">
        <v>236</v>
      </c>
      <c r="E577" s="2" t="s">
        <v>79</v>
      </c>
      <c r="F577" s="2" t="s">
        <v>26</v>
      </c>
      <c r="G577" s="3">
        <v>1380</v>
      </c>
      <c r="I577" s="3"/>
      <c r="J577" s="3"/>
      <c r="K577" s="5">
        <f t="shared" si="106"/>
        <v>0</v>
      </c>
      <c r="L577" s="6"/>
      <c r="M577" s="7"/>
    </row>
    <row r="578" spans="1:13" s="4" customFormat="1" ht="13.95" customHeight="1" x14ac:dyDescent="0.25">
      <c r="A578" s="1" t="s">
        <v>213</v>
      </c>
      <c r="B578" s="2" t="s">
        <v>22</v>
      </c>
      <c r="C578" s="2" t="s">
        <v>23</v>
      </c>
      <c r="D578" s="2" t="s">
        <v>236</v>
      </c>
      <c r="E578" s="2" t="s">
        <v>214</v>
      </c>
      <c r="F578" s="2" t="s">
        <v>26</v>
      </c>
      <c r="G578" s="3">
        <v>830.72</v>
      </c>
      <c r="I578" s="3"/>
      <c r="J578" s="3"/>
      <c r="K578" s="5">
        <f t="shared" si="106"/>
        <v>0</v>
      </c>
      <c r="L578" s="6"/>
      <c r="M578" s="7"/>
    </row>
    <row r="579" spans="1:13" s="4" customFormat="1" ht="13.95" customHeight="1" x14ac:dyDescent="0.25">
      <c r="A579" s="1" t="s">
        <v>105</v>
      </c>
      <c r="B579" s="2" t="s">
        <v>22</v>
      </c>
      <c r="C579" s="2" t="s">
        <v>23</v>
      </c>
      <c r="D579" s="2" t="s">
        <v>236</v>
      </c>
      <c r="E579" s="2" t="s">
        <v>106</v>
      </c>
      <c r="F579" s="2" t="s">
        <v>26</v>
      </c>
      <c r="G579" s="3">
        <v>0</v>
      </c>
      <c r="I579" s="3"/>
      <c r="J579" s="3"/>
      <c r="K579" s="5">
        <f t="shared" si="106"/>
        <v>0</v>
      </c>
      <c r="L579" s="6"/>
      <c r="M579" s="7"/>
    </row>
    <row r="580" spans="1:13" s="4" customFormat="1" ht="13.95" customHeight="1" x14ac:dyDescent="0.25">
      <c r="A580" s="1" t="s">
        <v>43</v>
      </c>
      <c r="B580" s="2" t="s">
        <v>22</v>
      </c>
      <c r="C580" s="2" t="s">
        <v>23</v>
      </c>
      <c r="D580" s="2" t="s">
        <v>236</v>
      </c>
      <c r="E580" s="2" t="s">
        <v>44</v>
      </c>
      <c r="F580" s="2" t="s">
        <v>26</v>
      </c>
      <c r="G580" s="3">
        <v>754.28</v>
      </c>
      <c r="I580" s="3"/>
      <c r="J580" s="3"/>
      <c r="K580" s="5">
        <f t="shared" si="106"/>
        <v>0</v>
      </c>
      <c r="L580" s="6"/>
      <c r="M580" s="7"/>
    </row>
    <row r="581" spans="1:13" s="4" customFormat="1" ht="13.95" customHeight="1" x14ac:dyDescent="0.25">
      <c r="A581" s="1" t="s">
        <v>88</v>
      </c>
      <c r="B581" s="2" t="s">
        <v>22</v>
      </c>
      <c r="C581" s="2" t="s">
        <v>23</v>
      </c>
      <c r="D581" s="2" t="s">
        <v>236</v>
      </c>
      <c r="E581" s="2" t="s">
        <v>81</v>
      </c>
      <c r="F581" s="2" t="s">
        <v>26</v>
      </c>
      <c r="G581" s="3">
        <v>614</v>
      </c>
      <c r="I581" s="3"/>
      <c r="J581" s="3"/>
      <c r="K581" s="5">
        <f t="shared" si="106"/>
        <v>0</v>
      </c>
      <c r="L581" s="6"/>
      <c r="M581" s="7"/>
    </row>
    <row r="582" spans="1:13" s="15" customFormat="1" ht="13.95" customHeight="1" x14ac:dyDescent="0.25">
      <c r="A582" s="9" t="s">
        <v>442</v>
      </c>
      <c r="B582" s="10"/>
      <c r="C582" s="10"/>
      <c r="D582" s="10"/>
      <c r="E582" s="10"/>
      <c r="F582" s="10"/>
      <c r="G582" s="11">
        <f>SUM(G560:G581)</f>
        <v>151033.76</v>
      </c>
      <c r="H582" s="11">
        <f t="shared" ref="H582:K582" si="107">SUM(H560:H581)</f>
        <v>0</v>
      </c>
      <c r="I582" s="11">
        <f t="shared" si="107"/>
        <v>0</v>
      </c>
      <c r="J582" s="11">
        <f t="shared" si="107"/>
        <v>0</v>
      </c>
      <c r="K582" s="11">
        <f t="shared" si="107"/>
        <v>0</v>
      </c>
      <c r="L582" s="13"/>
      <c r="M582" s="14"/>
    </row>
    <row r="583" spans="1:13" s="4" customFormat="1" ht="13.95" customHeight="1" x14ac:dyDescent="0.25">
      <c r="A583" s="1"/>
      <c r="B583" s="2"/>
      <c r="C583" s="2"/>
      <c r="D583" s="2"/>
      <c r="E583" s="2"/>
      <c r="F583" s="2"/>
      <c r="G583" s="3"/>
      <c r="I583" s="3"/>
      <c r="J583" s="3"/>
      <c r="K583" s="3"/>
      <c r="L583" s="6"/>
      <c r="M583" s="7"/>
    </row>
    <row r="584" spans="1:13" s="4" customFormat="1" ht="13.95" customHeight="1" x14ac:dyDescent="0.25">
      <c r="A584" s="1" t="s">
        <v>89</v>
      </c>
      <c r="B584" s="2" t="s">
        <v>22</v>
      </c>
      <c r="C584" s="2" t="s">
        <v>23</v>
      </c>
      <c r="D584" s="2" t="s">
        <v>236</v>
      </c>
      <c r="E584" s="2" t="s">
        <v>90</v>
      </c>
      <c r="F584" s="2" t="s">
        <v>39</v>
      </c>
      <c r="G584" s="3">
        <v>80118</v>
      </c>
      <c r="I584" s="3"/>
      <c r="J584" s="3"/>
      <c r="K584" s="5">
        <f t="shared" ref="K584:K606" si="108">I584-J584</f>
        <v>0</v>
      </c>
      <c r="L584" s="6"/>
      <c r="M584" s="7"/>
    </row>
    <row r="585" spans="1:13" s="4" customFormat="1" ht="13.95" customHeight="1" x14ac:dyDescent="0.25">
      <c r="A585" s="1" t="s">
        <v>54</v>
      </c>
      <c r="B585" s="2" t="s">
        <v>22</v>
      </c>
      <c r="C585" s="2" t="s">
        <v>23</v>
      </c>
      <c r="D585" s="2" t="s">
        <v>236</v>
      </c>
      <c r="E585" s="2" t="s">
        <v>55</v>
      </c>
      <c r="F585" s="2" t="s">
        <v>39</v>
      </c>
      <c r="G585" s="3">
        <v>27427.72</v>
      </c>
      <c r="I585" s="3"/>
      <c r="J585" s="3"/>
      <c r="K585" s="5">
        <f t="shared" si="108"/>
        <v>0</v>
      </c>
      <c r="L585" s="6"/>
      <c r="M585" s="7"/>
    </row>
    <row r="586" spans="1:13" s="4" customFormat="1" ht="13.95" customHeight="1" x14ac:dyDescent="0.25">
      <c r="A586" s="1" t="s">
        <v>237</v>
      </c>
      <c r="B586" s="2" t="s">
        <v>22</v>
      </c>
      <c r="C586" s="2" t="s">
        <v>23</v>
      </c>
      <c r="D586" s="2" t="s">
        <v>236</v>
      </c>
      <c r="E586" s="2" t="s">
        <v>238</v>
      </c>
      <c r="F586" s="2" t="s">
        <v>39</v>
      </c>
      <c r="G586" s="3">
        <v>0</v>
      </c>
      <c r="I586" s="3"/>
      <c r="J586" s="3"/>
      <c r="K586" s="5">
        <f t="shared" si="108"/>
        <v>0</v>
      </c>
      <c r="L586" s="6"/>
      <c r="M586" s="7"/>
    </row>
    <row r="587" spans="1:13" s="4" customFormat="1" ht="13.95" customHeight="1" x14ac:dyDescent="0.25">
      <c r="A587" s="1" t="s">
        <v>91</v>
      </c>
      <c r="B587" s="2" t="s">
        <v>22</v>
      </c>
      <c r="C587" s="2" t="s">
        <v>23</v>
      </c>
      <c r="D587" s="2" t="s">
        <v>236</v>
      </c>
      <c r="E587" s="2" t="s">
        <v>92</v>
      </c>
      <c r="F587" s="2" t="s">
        <v>39</v>
      </c>
      <c r="G587" s="3">
        <v>13052.82</v>
      </c>
      <c r="I587" s="3"/>
      <c r="J587" s="3"/>
      <c r="K587" s="5">
        <f t="shared" si="108"/>
        <v>0</v>
      </c>
      <c r="L587" s="6"/>
      <c r="M587" s="7"/>
    </row>
    <row r="588" spans="1:13" s="4" customFormat="1" ht="13.95" customHeight="1" x14ac:dyDescent="0.25">
      <c r="A588" s="1" t="s">
        <v>93</v>
      </c>
      <c r="B588" s="2" t="s">
        <v>22</v>
      </c>
      <c r="C588" s="2" t="s">
        <v>23</v>
      </c>
      <c r="D588" s="2" t="s">
        <v>236</v>
      </c>
      <c r="E588" s="2" t="s">
        <v>94</v>
      </c>
      <c r="F588" s="2" t="s">
        <v>39</v>
      </c>
      <c r="G588" s="3">
        <v>464.52</v>
      </c>
      <c r="I588" s="3"/>
      <c r="J588" s="3"/>
      <c r="K588" s="5">
        <f t="shared" si="108"/>
        <v>0</v>
      </c>
      <c r="L588" s="6"/>
      <c r="M588" s="7"/>
    </row>
    <row r="589" spans="1:13" s="4" customFormat="1" ht="13.95" customHeight="1" x14ac:dyDescent="0.25">
      <c r="A589" s="1" t="s">
        <v>58</v>
      </c>
      <c r="B589" s="2" t="s">
        <v>22</v>
      </c>
      <c r="C589" s="2" t="s">
        <v>23</v>
      </c>
      <c r="D589" s="2" t="s">
        <v>236</v>
      </c>
      <c r="E589" s="2" t="s">
        <v>59</v>
      </c>
      <c r="F589" s="2" t="s">
        <v>39</v>
      </c>
      <c r="G589" s="3">
        <v>13901.16</v>
      </c>
      <c r="I589" s="3"/>
      <c r="J589" s="3"/>
      <c r="K589" s="5">
        <f t="shared" si="108"/>
        <v>0</v>
      </c>
      <c r="L589" s="6"/>
      <c r="M589" s="7"/>
    </row>
    <row r="590" spans="1:13" s="4" customFormat="1" ht="13.95" customHeight="1" x14ac:dyDescent="0.25">
      <c r="A590" s="1" t="s">
        <v>60</v>
      </c>
      <c r="B590" s="2" t="s">
        <v>22</v>
      </c>
      <c r="C590" s="2" t="s">
        <v>23</v>
      </c>
      <c r="D590" s="2" t="s">
        <v>236</v>
      </c>
      <c r="E590" s="2" t="s">
        <v>61</v>
      </c>
      <c r="F590" s="2" t="s">
        <v>39</v>
      </c>
      <c r="G590" s="3">
        <v>180.12</v>
      </c>
      <c r="I590" s="3"/>
      <c r="J590" s="3"/>
      <c r="K590" s="5">
        <f t="shared" si="108"/>
        <v>0</v>
      </c>
      <c r="L590" s="6"/>
      <c r="M590" s="7"/>
    </row>
    <row r="591" spans="1:13" s="4" customFormat="1" ht="13.95" customHeight="1" x14ac:dyDescent="0.25">
      <c r="A591" s="1" t="s">
        <v>161</v>
      </c>
      <c r="B591" s="2" t="s">
        <v>22</v>
      </c>
      <c r="C591" s="2" t="s">
        <v>23</v>
      </c>
      <c r="D591" s="2" t="s">
        <v>236</v>
      </c>
      <c r="E591" s="2" t="s">
        <v>140</v>
      </c>
      <c r="F591" s="2" t="s">
        <v>39</v>
      </c>
      <c r="G591" s="3">
        <v>0</v>
      </c>
      <c r="I591" s="3"/>
      <c r="J591" s="3"/>
      <c r="K591" s="5">
        <f t="shared" si="108"/>
        <v>0</v>
      </c>
      <c r="L591" s="6"/>
      <c r="M591" s="7"/>
    </row>
    <row r="592" spans="1:13" s="4" customFormat="1" ht="13.95" customHeight="1" x14ac:dyDescent="0.25">
      <c r="A592" s="1" t="s">
        <v>95</v>
      </c>
      <c r="B592" s="2" t="s">
        <v>22</v>
      </c>
      <c r="C592" s="2" t="s">
        <v>23</v>
      </c>
      <c r="D592" s="2" t="s">
        <v>236</v>
      </c>
      <c r="E592" s="2" t="s">
        <v>96</v>
      </c>
      <c r="F592" s="2" t="s">
        <v>39</v>
      </c>
      <c r="G592" s="3">
        <v>1072.96</v>
      </c>
      <c r="I592" s="3"/>
      <c r="J592" s="3"/>
      <c r="K592" s="5">
        <f t="shared" si="108"/>
        <v>0</v>
      </c>
      <c r="L592" s="6"/>
      <c r="M592" s="7"/>
    </row>
    <row r="593" spans="1:13" s="4" customFormat="1" ht="13.95" customHeight="1" x14ac:dyDescent="0.25">
      <c r="A593" s="1" t="s">
        <v>64</v>
      </c>
      <c r="B593" s="2" t="s">
        <v>22</v>
      </c>
      <c r="C593" s="2" t="s">
        <v>23</v>
      </c>
      <c r="D593" s="2" t="s">
        <v>236</v>
      </c>
      <c r="E593" s="2" t="s">
        <v>65</v>
      </c>
      <c r="F593" s="2" t="s">
        <v>39</v>
      </c>
      <c r="G593" s="3">
        <v>1587.22</v>
      </c>
      <c r="I593" s="3"/>
      <c r="J593" s="3"/>
      <c r="K593" s="5">
        <f t="shared" si="108"/>
        <v>0</v>
      </c>
      <c r="L593" s="6"/>
      <c r="M593" s="7"/>
    </row>
    <row r="594" spans="1:13" s="4" customFormat="1" ht="13.95" customHeight="1" x14ac:dyDescent="0.25">
      <c r="A594" s="1" t="s">
        <v>97</v>
      </c>
      <c r="B594" s="2" t="s">
        <v>22</v>
      </c>
      <c r="C594" s="2" t="s">
        <v>23</v>
      </c>
      <c r="D594" s="2" t="s">
        <v>236</v>
      </c>
      <c r="E594" s="2" t="s">
        <v>98</v>
      </c>
      <c r="F594" s="2" t="s">
        <v>39</v>
      </c>
      <c r="G594" s="3">
        <v>2692.04</v>
      </c>
      <c r="I594" s="3"/>
      <c r="J594" s="3"/>
      <c r="K594" s="5">
        <f t="shared" si="108"/>
        <v>0</v>
      </c>
      <c r="L594" s="6"/>
      <c r="M594" s="7"/>
    </row>
    <row r="595" spans="1:13" s="4" customFormat="1" ht="13.95" customHeight="1" x14ac:dyDescent="0.25">
      <c r="A595" s="1" t="s">
        <v>164</v>
      </c>
      <c r="B595" s="2" t="s">
        <v>22</v>
      </c>
      <c r="C595" s="2" t="s">
        <v>23</v>
      </c>
      <c r="D595" s="2" t="s">
        <v>236</v>
      </c>
      <c r="E595" s="2" t="s">
        <v>165</v>
      </c>
      <c r="F595" s="2" t="s">
        <v>39</v>
      </c>
      <c r="G595" s="3">
        <v>0</v>
      </c>
      <c r="I595" s="3"/>
      <c r="J595" s="3"/>
      <c r="K595" s="5">
        <f t="shared" si="108"/>
        <v>0</v>
      </c>
      <c r="L595" s="6"/>
      <c r="M595" s="7"/>
    </row>
    <row r="596" spans="1:13" s="4" customFormat="1" ht="13.95" customHeight="1" x14ac:dyDescent="0.25">
      <c r="A596" s="1" t="s">
        <v>99</v>
      </c>
      <c r="B596" s="2" t="s">
        <v>22</v>
      </c>
      <c r="C596" s="2" t="s">
        <v>23</v>
      </c>
      <c r="D596" s="2" t="s">
        <v>236</v>
      </c>
      <c r="E596" s="2" t="s">
        <v>100</v>
      </c>
      <c r="F596" s="2" t="s">
        <v>39</v>
      </c>
      <c r="G596" s="3">
        <v>24.01</v>
      </c>
      <c r="I596" s="3"/>
      <c r="J596" s="3"/>
      <c r="K596" s="5">
        <f t="shared" si="108"/>
        <v>0</v>
      </c>
      <c r="L596" s="6"/>
      <c r="M596" s="7"/>
    </row>
    <row r="597" spans="1:13" s="4" customFormat="1" ht="13.95" customHeight="1" x14ac:dyDescent="0.25">
      <c r="A597" s="1" t="s">
        <v>70</v>
      </c>
      <c r="B597" s="2" t="s">
        <v>22</v>
      </c>
      <c r="C597" s="2" t="s">
        <v>23</v>
      </c>
      <c r="D597" s="2" t="s">
        <v>236</v>
      </c>
      <c r="E597" s="2" t="s">
        <v>71</v>
      </c>
      <c r="F597" s="2" t="s">
        <v>39</v>
      </c>
      <c r="G597" s="3">
        <v>25.91</v>
      </c>
      <c r="I597" s="3"/>
      <c r="J597" s="3"/>
      <c r="K597" s="5">
        <f t="shared" si="108"/>
        <v>0</v>
      </c>
      <c r="L597" s="6"/>
      <c r="M597" s="7"/>
    </row>
    <row r="598" spans="1:13" s="4" customFormat="1" ht="13.95" customHeight="1" x14ac:dyDescent="0.25">
      <c r="A598" s="1" t="s">
        <v>166</v>
      </c>
      <c r="B598" s="2" t="s">
        <v>22</v>
      </c>
      <c r="C598" s="2" t="s">
        <v>23</v>
      </c>
      <c r="D598" s="2" t="s">
        <v>236</v>
      </c>
      <c r="E598" s="2" t="s">
        <v>167</v>
      </c>
      <c r="F598" s="2" t="s">
        <v>39</v>
      </c>
      <c r="G598" s="3">
        <v>0</v>
      </c>
      <c r="I598" s="3"/>
      <c r="J598" s="3"/>
      <c r="K598" s="5">
        <f t="shared" si="108"/>
        <v>0</v>
      </c>
      <c r="L598" s="6"/>
      <c r="M598" s="7"/>
    </row>
    <row r="599" spans="1:13" s="4" customFormat="1" ht="13.95" customHeight="1" x14ac:dyDescent="0.25">
      <c r="A599" s="1" t="s">
        <v>101</v>
      </c>
      <c r="B599" s="2" t="s">
        <v>22</v>
      </c>
      <c r="C599" s="2" t="s">
        <v>23</v>
      </c>
      <c r="D599" s="2" t="s">
        <v>236</v>
      </c>
      <c r="E599" s="2" t="s">
        <v>102</v>
      </c>
      <c r="F599" s="2" t="s">
        <v>39</v>
      </c>
      <c r="G599" s="3">
        <v>288.33999999999997</v>
      </c>
      <c r="I599" s="3"/>
      <c r="J599" s="3"/>
      <c r="K599" s="5">
        <f t="shared" si="108"/>
        <v>0</v>
      </c>
      <c r="L599" s="6"/>
      <c r="M599" s="7"/>
    </row>
    <row r="600" spans="1:13" s="4" customFormat="1" ht="13.95" customHeight="1" x14ac:dyDescent="0.25">
      <c r="A600" s="1" t="s">
        <v>74</v>
      </c>
      <c r="B600" s="2" t="s">
        <v>22</v>
      </c>
      <c r="C600" s="2" t="s">
        <v>23</v>
      </c>
      <c r="D600" s="2" t="s">
        <v>236</v>
      </c>
      <c r="E600" s="2" t="s">
        <v>75</v>
      </c>
      <c r="F600" s="2" t="s">
        <v>39</v>
      </c>
      <c r="G600" s="3">
        <v>98.86</v>
      </c>
      <c r="I600" s="3"/>
      <c r="J600" s="3"/>
      <c r="K600" s="5">
        <f t="shared" si="108"/>
        <v>0</v>
      </c>
      <c r="L600" s="6"/>
      <c r="M600" s="7"/>
    </row>
    <row r="601" spans="1:13" s="4" customFormat="1" ht="13.95" customHeight="1" x14ac:dyDescent="0.25">
      <c r="A601" s="1" t="s">
        <v>78</v>
      </c>
      <c r="B601" s="2" t="s">
        <v>22</v>
      </c>
      <c r="C601" s="2" t="s">
        <v>23</v>
      </c>
      <c r="D601" s="2" t="s">
        <v>236</v>
      </c>
      <c r="E601" s="2" t="s">
        <v>79</v>
      </c>
      <c r="F601" s="2" t="s">
        <v>39</v>
      </c>
      <c r="G601" s="3">
        <v>1080</v>
      </c>
      <c r="I601" s="3"/>
      <c r="J601" s="3"/>
      <c r="K601" s="5">
        <f t="shared" si="108"/>
        <v>0</v>
      </c>
      <c r="L601" s="6"/>
      <c r="M601" s="7"/>
    </row>
    <row r="602" spans="1:13" s="4" customFormat="1" ht="13.95" customHeight="1" x14ac:dyDescent="0.25">
      <c r="A602" s="1" t="s">
        <v>213</v>
      </c>
      <c r="B602" s="2" t="s">
        <v>22</v>
      </c>
      <c r="C602" s="2" t="s">
        <v>23</v>
      </c>
      <c r="D602" s="2" t="s">
        <v>236</v>
      </c>
      <c r="E602" s="2" t="s">
        <v>214</v>
      </c>
      <c r="F602" s="2" t="s">
        <v>39</v>
      </c>
      <c r="G602" s="3">
        <v>429.31</v>
      </c>
      <c r="I602" s="3"/>
      <c r="J602" s="3"/>
      <c r="K602" s="5">
        <f t="shared" si="108"/>
        <v>0</v>
      </c>
      <c r="L602" s="6"/>
      <c r="M602" s="7"/>
    </row>
    <row r="603" spans="1:13" s="4" customFormat="1" ht="13.95" customHeight="1" x14ac:dyDescent="0.25">
      <c r="A603" s="1" t="s">
        <v>105</v>
      </c>
      <c r="B603" s="2" t="s">
        <v>22</v>
      </c>
      <c r="C603" s="2" t="s">
        <v>23</v>
      </c>
      <c r="D603" s="2" t="s">
        <v>236</v>
      </c>
      <c r="E603" s="2" t="s">
        <v>106</v>
      </c>
      <c r="F603" s="2" t="s">
        <v>39</v>
      </c>
      <c r="G603" s="3">
        <v>100</v>
      </c>
      <c r="I603" s="3"/>
      <c r="J603" s="3"/>
      <c r="K603" s="5">
        <f t="shared" si="108"/>
        <v>0</v>
      </c>
      <c r="L603" s="6"/>
      <c r="M603" s="7"/>
    </row>
    <row r="604" spans="1:13" s="4" customFormat="1" ht="13.95" customHeight="1" x14ac:dyDescent="0.25">
      <c r="A604" s="1" t="s">
        <v>49</v>
      </c>
      <c r="B604" s="2" t="s">
        <v>22</v>
      </c>
      <c r="C604" s="2" t="s">
        <v>23</v>
      </c>
      <c r="D604" s="2" t="s">
        <v>236</v>
      </c>
      <c r="E604" s="2" t="s">
        <v>50</v>
      </c>
      <c r="F604" s="2" t="s">
        <v>39</v>
      </c>
      <c r="G604" s="3">
        <v>326.7</v>
      </c>
      <c r="I604" s="3"/>
      <c r="J604" s="3"/>
      <c r="K604" s="5">
        <f t="shared" si="108"/>
        <v>0</v>
      </c>
      <c r="L604" s="6"/>
      <c r="M604" s="7"/>
    </row>
    <row r="605" spans="1:13" s="4" customFormat="1" ht="13.95" customHeight="1" x14ac:dyDescent="0.25">
      <c r="A605" s="1" t="s">
        <v>43</v>
      </c>
      <c r="B605" s="2" t="s">
        <v>22</v>
      </c>
      <c r="C605" s="2" t="s">
        <v>23</v>
      </c>
      <c r="D605" s="2" t="s">
        <v>236</v>
      </c>
      <c r="E605" s="2" t="s">
        <v>44</v>
      </c>
      <c r="F605" s="2" t="s">
        <v>39</v>
      </c>
      <c r="G605" s="3">
        <v>1164.06</v>
      </c>
      <c r="I605" s="3"/>
      <c r="J605" s="3"/>
      <c r="K605" s="5">
        <f t="shared" si="108"/>
        <v>0</v>
      </c>
      <c r="L605" s="6"/>
      <c r="M605" s="7"/>
    </row>
    <row r="606" spans="1:13" s="4" customFormat="1" ht="13.95" customHeight="1" x14ac:dyDescent="0.25">
      <c r="A606" s="1" t="s">
        <v>88</v>
      </c>
      <c r="B606" s="2" t="s">
        <v>22</v>
      </c>
      <c r="C606" s="2" t="s">
        <v>23</v>
      </c>
      <c r="D606" s="2" t="s">
        <v>236</v>
      </c>
      <c r="E606" s="2" t="s">
        <v>81</v>
      </c>
      <c r="F606" s="2" t="s">
        <v>39</v>
      </c>
      <c r="G606" s="3">
        <v>0</v>
      </c>
      <c r="I606" s="3"/>
      <c r="J606" s="3"/>
      <c r="K606" s="5">
        <f t="shared" si="108"/>
        <v>0</v>
      </c>
      <c r="L606" s="6"/>
      <c r="M606" s="7"/>
    </row>
    <row r="607" spans="1:13" s="15" customFormat="1" ht="13.95" customHeight="1" x14ac:dyDescent="0.25">
      <c r="A607" s="9" t="s">
        <v>443</v>
      </c>
      <c r="B607" s="10"/>
      <c r="C607" s="10"/>
      <c r="D607" s="10"/>
      <c r="E607" s="10"/>
      <c r="F607" s="10"/>
      <c r="G607" s="11">
        <f>SUM(G584:G606)</f>
        <v>144033.75</v>
      </c>
      <c r="H607" s="11">
        <f t="shared" ref="H607:K607" si="109">SUM(H584:H606)</f>
        <v>0</v>
      </c>
      <c r="I607" s="11">
        <f t="shared" si="109"/>
        <v>0</v>
      </c>
      <c r="J607" s="11">
        <f t="shared" si="109"/>
        <v>0</v>
      </c>
      <c r="K607" s="11">
        <f t="shared" si="109"/>
        <v>0</v>
      </c>
      <c r="L607" s="13"/>
      <c r="M607" s="14"/>
    </row>
    <row r="608" spans="1:13" s="4" customFormat="1" ht="13.95" customHeight="1" x14ac:dyDescent="0.25">
      <c r="A608" s="1"/>
      <c r="B608" s="2"/>
      <c r="C608" s="2"/>
      <c r="D608" s="2"/>
      <c r="E608" s="2"/>
      <c r="F608" s="2"/>
      <c r="G608" s="3"/>
      <c r="I608" s="3"/>
      <c r="J608" s="3"/>
      <c r="K608" s="3"/>
      <c r="L608" s="6"/>
      <c r="M608" s="7"/>
    </row>
    <row r="609" spans="1:13" s="4" customFormat="1" ht="13.95" customHeight="1" x14ac:dyDescent="0.25">
      <c r="A609" s="1" t="s">
        <v>89</v>
      </c>
      <c r="B609" s="2" t="s">
        <v>22</v>
      </c>
      <c r="C609" s="2" t="s">
        <v>23</v>
      </c>
      <c r="D609" s="2" t="s">
        <v>236</v>
      </c>
      <c r="E609" s="2" t="s">
        <v>90</v>
      </c>
      <c r="F609" s="2" t="s">
        <v>40</v>
      </c>
      <c r="G609" s="3">
        <v>21344.5</v>
      </c>
      <c r="I609" s="3">
        <v>21344.5</v>
      </c>
      <c r="J609" s="3">
        <v>0</v>
      </c>
      <c r="K609" s="5">
        <f t="shared" ref="K609:K631" si="110">I609-J609</f>
        <v>21344.5</v>
      </c>
      <c r="L609" s="90" t="s">
        <v>239</v>
      </c>
      <c r="M609" s="7"/>
    </row>
    <row r="610" spans="1:13" s="4" customFormat="1" ht="13.95" customHeight="1" x14ac:dyDescent="0.25">
      <c r="A610" s="1" t="s">
        <v>54</v>
      </c>
      <c r="B610" s="2" t="s">
        <v>22</v>
      </c>
      <c r="C610" s="2" t="s">
        <v>23</v>
      </c>
      <c r="D610" s="2" t="s">
        <v>236</v>
      </c>
      <c r="E610" s="2" t="s">
        <v>55</v>
      </c>
      <c r="F610" s="2" t="s">
        <v>40</v>
      </c>
      <c r="G610" s="3">
        <v>27427.72</v>
      </c>
      <c r="I610" s="3">
        <v>27427.72</v>
      </c>
      <c r="J610" s="3">
        <v>0</v>
      </c>
      <c r="K610" s="5">
        <f t="shared" si="110"/>
        <v>27427.72</v>
      </c>
      <c r="L610" s="91"/>
      <c r="M610" s="7"/>
    </row>
    <row r="611" spans="1:13" s="4" customFormat="1" ht="13.95" customHeight="1" x14ac:dyDescent="0.25">
      <c r="A611" s="1" t="s">
        <v>237</v>
      </c>
      <c r="B611" s="2" t="s">
        <v>22</v>
      </c>
      <c r="C611" s="2" t="s">
        <v>23</v>
      </c>
      <c r="D611" s="2" t="s">
        <v>236</v>
      </c>
      <c r="E611" s="2" t="s">
        <v>238</v>
      </c>
      <c r="F611" s="2" t="s">
        <v>40</v>
      </c>
      <c r="G611" s="3">
        <v>1425</v>
      </c>
      <c r="I611" s="3">
        <v>1425</v>
      </c>
      <c r="J611" s="3">
        <v>0</v>
      </c>
      <c r="K611" s="5">
        <f t="shared" si="110"/>
        <v>1425</v>
      </c>
      <c r="L611" s="91"/>
      <c r="M611" s="7"/>
    </row>
    <row r="612" spans="1:13" s="4" customFormat="1" ht="13.95" customHeight="1" x14ac:dyDescent="0.25">
      <c r="A612" s="1" t="s">
        <v>58</v>
      </c>
      <c r="B612" s="2" t="s">
        <v>22</v>
      </c>
      <c r="C612" s="2" t="s">
        <v>23</v>
      </c>
      <c r="D612" s="2" t="s">
        <v>236</v>
      </c>
      <c r="E612" s="2" t="s">
        <v>59</v>
      </c>
      <c r="F612" s="2" t="s">
        <v>40</v>
      </c>
      <c r="G612" s="3">
        <v>14655.75</v>
      </c>
      <c r="I612" s="3">
        <v>14655.75</v>
      </c>
      <c r="J612" s="3">
        <v>0</v>
      </c>
      <c r="K612" s="5">
        <f t="shared" si="110"/>
        <v>14655.75</v>
      </c>
      <c r="L612" s="91"/>
      <c r="M612" s="7"/>
    </row>
    <row r="613" spans="1:13" s="4" customFormat="1" ht="13.95" customHeight="1" x14ac:dyDescent="0.25">
      <c r="A613" s="1" t="s">
        <v>60</v>
      </c>
      <c r="B613" s="2" t="s">
        <v>22</v>
      </c>
      <c r="C613" s="2" t="s">
        <v>23</v>
      </c>
      <c r="D613" s="2" t="s">
        <v>236</v>
      </c>
      <c r="E613" s="2" t="s">
        <v>61</v>
      </c>
      <c r="F613" s="2" t="s">
        <v>40</v>
      </c>
      <c r="G613" s="3">
        <v>180.12</v>
      </c>
      <c r="I613" s="3">
        <v>180.12</v>
      </c>
      <c r="J613" s="3">
        <v>0</v>
      </c>
      <c r="K613" s="5">
        <f t="shared" si="110"/>
        <v>180.12</v>
      </c>
      <c r="L613" s="92"/>
      <c r="M613" s="7"/>
    </row>
    <row r="614" spans="1:13" s="4" customFormat="1" ht="13.95" customHeight="1" x14ac:dyDescent="0.25">
      <c r="A614" s="1" t="s">
        <v>161</v>
      </c>
      <c r="B614" s="2" t="s">
        <v>22</v>
      </c>
      <c r="C614" s="2" t="s">
        <v>23</v>
      </c>
      <c r="D614" s="2" t="s">
        <v>236</v>
      </c>
      <c r="E614" s="2" t="s">
        <v>140</v>
      </c>
      <c r="F614" s="2" t="s">
        <v>40</v>
      </c>
      <c r="G614" s="3">
        <v>20.65</v>
      </c>
      <c r="I614" s="3">
        <v>20.65</v>
      </c>
      <c r="J614" s="3">
        <v>0</v>
      </c>
      <c r="K614" s="5">
        <f t="shared" si="110"/>
        <v>20.65</v>
      </c>
      <c r="L614" s="93" t="s">
        <v>240</v>
      </c>
      <c r="M614" s="7"/>
    </row>
    <row r="615" spans="1:13" s="4" customFormat="1" ht="13.95" customHeight="1" x14ac:dyDescent="0.25">
      <c r="A615" s="1" t="s">
        <v>95</v>
      </c>
      <c r="B615" s="2" t="s">
        <v>22</v>
      </c>
      <c r="C615" s="2" t="s">
        <v>23</v>
      </c>
      <c r="D615" s="2" t="s">
        <v>236</v>
      </c>
      <c r="E615" s="2" t="s">
        <v>96</v>
      </c>
      <c r="F615" s="2" t="s">
        <v>40</v>
      </c>
      <c r="G615" s="3">
        <v>309.39999999999998</v>
      </c>
      <c r="I615" s="3">
        <v>309.39999999999998</v>
      </c>
      <c r="J615" s="3">
        <v>0</v>
      </c>
      <c r="K615" s="5">
        <f t="shared" si="110"/>
        <v>309.39999999999998</v>
      </c>
      <c r="L615" s="94"/>
      <c r="M615" s="7"/>
    </row>
    <row r="616" spans="1:13" s="4" customFormat="1" ht="13.95" customHeight="1" x14ac:dyDescent="0.25">
      <c r="A616" s="1" t="s">
        <v>97</v>
      </c>
      <c r="B616" s="2" t="s">
        <v>22</v>
      </c>
      <c r="C616" s="2" t="s">
        <v>23</v>
      </c>
      <c r="D616" s="2" t="s">
        <v>236</v>
      </c>
      <c r="E616" s="2" t="s">
        <v>98</v>
      </c>
      <c r="F616" s="2" t="s">
        <v>40</v>
      </c>
      <c r="G616" s="3">
        <v>717.08</v>
      </c>
      <c r="I616" s="3">
        <v>717.08</v>
      </c>
      <c r="J616" s="3">
        <v>0</v>
      </c>
      <c r="K616" s="5">
        <f t="shared" si="110"/>
        <v>717.08</v>
      </c>
      <c r="L616" s="94"/>
      <c r="M616" s="7"/>
    </row>
    <row r="617" spans="1:13" s="4" customFormat="1" ht="13.95" customHeight="1" x14ac:dyDescent="0.25">
      <c r="A617" s="1" t="s">
        <v>203</v>
      </c>
      <c r="B617" s="2" t="s">
        <v>22</v>
      </c>
      <c r="C617" s="2" t="s">
        <v>23</v>
      </c>
      <c r="D617" s="2" t="s">
        <v>236</v>
      </c>
      <c r="E617" s="2" t="s">
        <v>204</v>
      </c>
      <c r="F617" s="2" t="s">
        <v>40</v>
      </c>
      <c r="G617" s="3">
        <v>921.58</v>
      </c>
      <c r="I617" s="3">
        <v>921.58</v>
      </c>
      <c r="J617" s="3">
        <v>0</v>
      </c>
      <c r="K617" s="5">
        <f t="shared" si="110"/>
        <v>921.58</v>
      </c>
      <c r="L617" s="94"/>
      <c r="M617" s="7"/>
    </row>
    <row r="618" spans="1:13" s="4" customFormat="1" ht="13.95" customHeight="1" x14ac:dyDescent="0.25">
      <c r="A618" s="1" t="s">
        <v>164</v>
      </c>
      <c r="B618" s="2" t="s">
        <v>22</v>
      </c>
      <c r="C618" s="2" t="s">
        <v>23</v>
      </c>
      <c r="D618" s="2" t="s">
        <v>236</v>
      </c>
      <c r="E618" s="2" t="s">
        <v>165</v>
      </c>
      <c r="F618" s="2" t="s">
        <v>40</v>
      </c>
      <c r="G618" s="3">
        <v>2.9</v>
      </c>
      <c r="I618" s="3">
        <v>2.9</v>
      </c>
      <c r="J618" s="3">
        <v>0</v>
      </c>
      <c r="K618" s="5">
        <f t="shared" si="110"/>
        <v>2.9</v>
      </c>
      <c r="L618" s="95"/>
      <c r="M618" s="7"/>
    </row>
    <row r="619" spans="1:13" s="4" customFormat="1" ht="13.95" customHeight="1" x14ac:dyDescent="0.25">
      <c r="A619" s="1" t="s">
        <v>99</v>
      </c>
      <c r="B619" s="2" t="s">
        <v>22</v>
      </c>
      <c r="C619" s="2" t="s">
        <v>23</v>
      </c>
      <c r="D619" s="2" t="s">
        <v>236</v>
      </c>
      <c r="E619" s="2" t="s">
        <v>100</v>
      </c>
      <c r="F619" s="2" t="s">
        <v>40</v>
      </c>
      <c r="G619" s="3">
        <v>7.31</v>
      </c>
      <c r="I619" s="3">
        <v>7.31</v>
      </c>
      <c r="J619" s="3">
        <v>0</v>
      </c>
      <c r="K619" s="5">
        <f t="shared" si="110"/>
        <v>7.31</v>
      </c>
      <c r="L619" s="96" t="s">
        <v>241</v>
      </c>
      <c r="M619" s="7"/>
    </row>
    <row r="620" spans="1:13" s="4" customFormat="1" ht="13.95" customHeight="1" x14ac:dyDescent="0.25">
      <c r="A620" s="1" t="s">
        <v>70</v>
      </c>
      <c r="B620" s="2" t="s">
        <v>22</v>
      </c>
      <c r="C620" s="2" t="s">
        <v>23</v>
      </c>
      <c r="D620" s="2" t="s">
        <v>236</v>
      </c>
      <c r="E620" s="2" t="s">
        <v>71</v>
      </c>
      <c r="F620" s="2" t="s">
        <v>40</v>
      </c>
      <c r="G620" s="3">
        <v>25.52</v>
      </c>
      <c r="I620" s="3">
        <v>25.52</v>
      </c>
      <c r="J620" s="3">
        <v>0</v>
      </c>
      <c r="K620" s="5">
        <f t="shared" si="110"/>
        <v>25.52</v>
      </c>
      <c r="L620" s="97"/>
      <c r="M620" s="7"/>
    </row>
    <row r="621" spans="1:13" s="4" customFormat="1" ht="13.95" customHeight="1" x14ac:dyDescent="0.25">
      <c r="A621" s="1" t="s">
        <v>166</v>
      </c>
      <c r="B621" s="2" t="s">
        <v>22</v>
      </c>
      <c r="C621" s="2" t="s">
        <v>23</v>
      </c>
      <c r="D621" s="2" t="s">
        <v>236</v>
      </c>
      <c r="E621" s="2" t="s">
        <v>167</v>
      </c>
      <c r="F621" s="2" t="s">
        <v>40</v>
      </c>
      <c r="G621" s="3">
        <v>5.23</v>
      </c>
      <c r="I621" s="3">
        <v>5.23</v>
      </c>
      <c r="J621" s="3">
        <v>0</v>
      </c>
      <c r="K621" s="5">
        <f t="shared" si="110"/>
        <v>5.23</v>
      </c>
      <c r="L621" s="97"/>
      <c r="M621" s="7"/>
    </row>
    <row r="622" spans="1:13" s="4" customFormat="1" ht="13.95" customHeight="1" x14ac:dyDescent="0.25">
      <c r="A622" s="1" t="s">
        <v>101</v>
      </c>
      <c r="B622" s="2" t="s">
        <v>22</v>
      </c>
      <c r="C622" s="2" t="s">
        <v>23</v>
      </c>
      <c r="D622" s="2" t="s">
        <v>236</v>
      </c>
      <c r="E622" s="2" t="s">
        <v>102</v>
      </c>
      <c r="F622" s="2" t="s">
        <v>40</v>
      </c>
      <c r="G622" s="3">
        <v>76.959999999999994</v>
      </c>
      <c r="I622" s="3">
        <v>76.959999999999994</v>
      </c>
      <c r="J622" s="3">
        <v>0</v>
      </c>
      <c r="K622" s="5">
        <f t="shared" si="110"/>
        <v>76.959999999999994</v>
      </c>
      <c r="L622" s="97"/>
      <c r="M622" s="7"/>
    </row>
    <row r="623" spans="1:13" s="4" customFormat="1" ht="13.95" customHeight="1" x14ac:dyDescent="0.25">
      <c r="A623" s="1" t="s">
        <v>74</v>
      </c>
      <c r="B623" s="2" t="s">
        <v>22</v>
      </c>
      <c r="C623" s="2" t="s">
        <v>23</v>
      </c>
      <c r="D623" s="2" t="s">
        <v>236</v>
      </c>
      <c r="E623" s="2" t="s">
        <v>75</v>
      </c>
      <c r="F623" s="2" t="s">
        <v>40</v>
      </c>
      <c r="G623" s="3">
        <v>98.86</v>
      </c>
      <c r="I623" s="3">
        <v>98.86</v>
      </c>
      <c r="J623" s="3">
        <v>0</v>
      </c>
      <c r="K623" s="5">
        <f t="shared" si="110"/>
        <v>98.86</v>
      </c>
      <c r="L623" s="98"/>
      <c r="M623" s="7"/>
    </row>
    <row r="624" spans="1:13" s="4" customFormat="1" ht="13.95" customHeight="1" x14ac:dyDescent="0.25">
      <c r="A624" s="1" t="s">
        <v>76</v>
      </c>
      <c r="B624" s="2" t="s">
        <v>22</v>
      </c>
      <c r="C624" s="2" t="s">
        <v>23</v>
      </c>
      <c r="D624" s="2" t="s">
        <v>236</v>
      </c>
      <c r="E624" s="2" t="s">
        <v>77</v>
      </c>
      <c r="F624" s="2" t="s">
        <v>40</v>
      </c>
      <c r="G624" s="3">
        <v>617</v>
      </c>
      <c r="I624" s="3">
        <v>617</v>
      </c>
      <c r="J624" s="3">
        <v>0</v>
      </c>
      <c r="K624" s="5">
        <f t="shared" si="110"/>
        <v>617</v>
      </c>
      <c r="L624" s="6" t="s">
        <v>242</v>
      </c>
      <c r="M624" s="7"/>
    </row>
    <row r="625" spans="1:13" s="4" customFormat="1" ht="13.95" customHeight="1" x14ac:dyDescent="0.25">
      <c r="A625" s="1" t="s">
        <v>78</v>
      </c>
      <c r="B625" s="2" t="s">
        <v>22</v>
      </c>
      <c r="C625" s="2" t="s">
        <v>23</v>
      </c>
      <c r="D625" s="2" t="s">
        <v>236</v>
      </c>
      <c r="E625" s="2" t="s">
        <v>79</v>
      </c>
      <c r="F625" s="2" t="s">
        <v>40</v>
      </c>
      <c r="G625" s="3">
        <v>660</v>
      </c>
      <c r="I625" s="3">
        <v>660</v>
      </c>
      <c r="J625" s="3">
        <v>660</v>
      </c>
      <c r="K625" s="5">
        <f t="shared" si="110"/>
        <v>0</v>
      </c>
      <c r="L625" s="6" t="s">
        <v>243</v>
      </c>
      <c r="M625" s="7"/>
    </row>
    <row r="626" spans="1:13" s="4" customFormat="1" ht="13.95" customHeight="1" x14ac:dyDescent="0.25">
      <c r="A626" s="1" t="s">
        <v>213</v>
      </c>
      <c r="B626" s="2" t="s">
        <v>22</v>
      </c>
      <c r="C626" s="2" t="s">
        <v>23</v>
      </c>
      <c r="D626" s="2" t="s">
        <v>236</v>
      </c>
      <c r="E626" s="2" t="s">
        <v>214</v>
      </c>
      <c r="F626" s="2" t="s">
        <v>40</v>
      </c>
      <c r="G626" s="3">
        <v>345.64</v>
      </c>
      <c r="I626" s="3">
        <v>345.64</v>
      </c>
      <c r="J626" s="3">
        <v>345.64</v>
      </c>
      <c r="K626" s="5">
        <f t="shared" si="110"/>
        <v>0</v>
      </c>
      <c r="L626" s="6" t="s">
        <v>244</v>
      </c>
      <c r="M626" s="7"/>
    </row>
    <row r="627" spans="1:13" s="4" customFormat="1" ht="13.95" customHeight="1" x14ac:dyDescent="0.25">
      <c r="A627" s="1" t="s">
        <v>105</v>
      </c>
      <c r="B627" s="2" t="s">
        <v>22</v>
      </c>
      <c r="C627" s="2" t="s">
        <v>23</v>
      </c>
      <c r="D627" s="2" t="s">
        <v>236</v>
      </c>
      <c r="E627" s="2" t="s">
        <v>106</v>
      </c>
      <c r="F627" s="2" t="s">
        <v>40</v>
      </c>
      <c r="G627" s="3">
        <v>100</v>
      </c>
      <c r="I627" s="3">
        <v>100</v>
      </c>
      <c r="J627" s="3">
        <v>0</v>
      </c>
      <c r="K627" s="5">
        <f t="shared" si="110"/>
        <v>100</v>
      </c>
      <c r="L627" s="6" t="s">
        <v>245</v>
      </c>
      <c r="M627" s="7"/>
    </row>
    <row r="628" spans="1:13" s="4" customFormat="1" ht="13.95" customHeight="1" x14ac:dyDescent="0.25">
      <c r="A628" s="1" t="s">
        <v>49</v>
      </c>
      <c r="B628" s="2" t="s">
        <v>22</v>
      </c>
      <c r="C628" s="2" t="s">
        <v>23</v>
      </c>
      <c r="D628" s="2" t="s">
        <v>236</v>
      </c>
      <c r="E628" s="2" t="s">
        <v>50</v>
      </c>
      <c r="F628" s="2" t="s">
        <v>40</v>
      </c>
      <c r="G628" s="3">
        <v>299.27</v>
      </c>
      <c r="I628" s="3">
        <v>299.27</v>
      </c>
      <c r="J628" s="3">
        <v>0</v>
      </c>
      <c r="K628" s="5">
        <f t="shared" si="110"/>
        <v>299.27</v>
      </c>
      <c r="L628" s="6" t="s">
        <v>246</v>
      </c>
      <c r="M628" s="7"/>
    </row>
    <row r="629" spans="1:13" s="4" customFormat="1" ht="13.95" customHeight="1" x14ac:dyDescent="0.25">
      <c r="A629" s="1" t="s">
        <v>43</v>
      </c>
      <c r="B629" s="2" t="s">
        <v>22</v>
      </c>
      <c r="C629" s="2" t="s">
        <v>23</v>
      </c>
      <c r="D629" s="2" t="s">
        <v>236</v>
      </c>
      <c r="E629" s="2" t="s">
        <v>44</v>
      </c>
      <c r="F629" s="2" t="s">
        <v>40</v>
      </c>
      <c r="G629" s="3">
        <v>907.95</v>
      </c>
      <c r="I629" s="3">
        <v>907.95</v>
      </c>
      <c r="J629" s="3">
        <v>500</v>
      </c>
      <c r="K629" s="5">
        <f t="shared" si="110"/>
        <v>407.95000000000005</v>
      </c>
      <c r="L629" s="6"/>
      <c r="M629" s="7"/>
    </row>
    <row r="630" spans="1:13" s="4" customFormat="1" ht="13.95" customHeight="1" x14ac:dyDescent="0.25">
      <c r="A630" s="1" t="s">
        <v>247</v>
      </c>
      <c r="B630" s="2" t="s">
        <v>22</v>
      </c>
      <c r="C630" s="2" t="s">
        <v>23</v>
      </c>
      <c r="D630" s="2" t="s">
        <v>236</v>
      </c>
      <c r="E630" s="2" t="s">
        <v>248</v>
      </c>
      <c r="F630" s="2" t="s">
        <v>40</v>
      </c>
      <c r="G630" s="3">
        <v>0</v>
      </c>
      <c r="I630" s="3">
        <v>0</v>
      </c>
      <c r="J630" s="3">
        <v>0</v>
      </c>
      <c r="K630" s="5">
        <f t="shared" si="110"/>
        <v>0</v>
      </c>
      <c r="L630" s="6"/>
      <c r="M630" s="7"/>
    </row>
    <row r="631" spans="1:13" s="4" customFormat="1" ht="13.95" customHeight="1" x14ac:dyDescent="0.25">
      <c r="A631" s="1" t="s">
        <v>88</v>
      </c>
      <c r="B631" s="2" t="s">
        <v>22</v>
      </c>
      <c r="C631" s="2" t="s">
        <v>23</v>
      </c>
      <c r="D631" s="2" t="s">
        <v>236</v>
      </c>
      <c r="E631" s="2" t="s">
        <v>81</v>
      </c>
      <c r="F631" s="2" t="s">
        <v>40</v>
      </c>
      <c r="G631" s="3">
        <v>105</v>
      </c>
      <c r="I631" s="3">
        <v>105</v>
      </c>
      <c r="J631" s="3">
        <v>0</v>
      </c>
      <c r="K631" s="5">
        <f t="shared" si="110"/>
        <v>105</v>
      </c>
      <c r="L631" s="6" t="s">
        <v>249</v>
      </c>
      <c r="M631" s="7"/>
    </row>
    <row r="632" spans="1:13" s="15" customFormat="1" ht="13.95" customHeight="1" x14ac:dyDescent="0.25">
      <c r="A632" s="9" t="s">
        <v>444</v>
      </c>
      <c r="B632" s="10"/>
      <c r="C632" s="10"/>
      <c r="D632" s="10"/>
      <c r="E632" s="10"/>
      <c r="F632" s="10"/>
      <c r="G632" s="11">
        <f>SUM(G609:G631)</f>
        <v>70253.440000000002</v>
      </c>
      <c r="H632" s="11">
        <f t="shared" ref="H632:K632" si="111">SUM(H609:H631)</f>
        <v>0</v>
      </c>
      <c r="I632" s="11">
        <f t="shared" si="111"/>
        <v>70253.440000000002</v>
      </c>
      <c r="J632" s="11">
        <f t="shared" si="111"/>
        <v>1505.6399999999999</v>
      </c>
      <c r="K632" s="11">
        <f t="shared" si="111"/>
        <v>68747.8</v>
      </c>
      <c r="L632" s="13"/>
      <c r="M632" s="14"/>
    </row>
    <row r="633" spans="1:13" s="4" customFormat="1" ht="13.95" customHeight="1" x14ac:dyDescent="0.25">
      <c r="A633" s="1"/>
      <c r="B633" s="2"/>
      <c r="C633" s="2"/>
      <c r="D633" s="2"/>
      <c r="E633" s="2"/>
      <c r="F633" s="2"/>
      <c r="G633" s="3"/>
      <c r="I633" s="3"/>
      <c r="J633" s="3"/>
      <c r="K633" s="3"/>
      <c r="L633" s="6"/>
      <c r="M633" s="7"/>
    </row>
    <row r="634" spans="1:13" s="4" customFormat="1" ht="13.95" customHeight="1" x14ac:dyDescent="0.25">
      <c r="A634" s="1" t="s">
        <v>89</v>
      </c>
      <c r="B634" s="2" t="s">
        <v>22</v>
      </c>
      <c r="C634" s="2" t="s">
        <v>23</v>
      </c>
      <c r="D634" s="2" t="s">
        <v>236</v>
      </c>
      <c r="E634" s="2" t="s">
        <v>90</v>
      </c>
      <c r="F634" s="2" t="s">
        <v>42</v>
      </c>
      <c r="G634" s="3">
        <v>78068</v>
      </c>
      <c r="I634" s="3"/>
      <c r="J634" s="3"/>
      <c r="K634" s="5">
        <f t="shared" ref="K634:K659" si="112">I634-J634</f>
        <v>0</v>
      </c>
      <c r="L634" s="6"/>
      <c r="M634" s="7"/>
    </row>
    <row r="635" spans="1:13" s="4" customFormat="1" ht="13.95" customHeight="1" x14ac:dyDescent="0.25">
      <c r="A635" s="1" t="s">
        <v>54</v>
      </c>
      <c r="B635" s="2" t="s">
        <v>22</v>
      </c>
      <c r="C635" s="2" t="s">
        <v>23</v>
      </c>
      <c r="D635" s="2" t="s">
        <v>236</v>
      </c>
      <c r="E635" s="2" t="s">
        <v>55</v>
      </c>
      <c r="F635" s="2" t="s">
        <v>42</v>
      </c>
      <c r="G635" s="3">
        <v>21892.240000000002</v>
      </c>
      <c r="I635" s="3"/>
      <c r="J635" s="3"/>
      <c r="K635" s="5">
        <f t="shared" si="112"/>
        <v>0</v>
      </c>
      <c r="L635" s="6"/>
      <c r="M635" s="7"/>
    </row>
    <row r="636" spans="1:13" s="4" customFormat="1" ht="13.95" customHeight="1" x14ac:dyDescent="0.25">
      <c r="A636" s="1" t="s">
        <v>237</v>
      </c>
      <c r="B636" s="2" t="s">
        <v>22</v>
      </c>
      <c r="C636" s="2" t="s">
        <v>23</v>
      </c>
      <c r="D636" s="2" t="s">
        <v>236</v>
      </c>
      <c r="E636" s="2" t="s">
        <v>238</v>
      </c>
      <c r="F636" s="2" t="s">
        <v>42</v>
      </c>
      <c r="G636" s="3">
        <v>759.22</v>
      </c>
      <c r="I636" s="3"/>
      <c r="J636" s="3"/>
      <c r="K636" s="5">
        <f t="shared" si="112"/>
        <v>0</v>
      </c>
      <c r="L636" s="6"/>
      <c r="M636" s="7"/>
    </row>
    <row r="637" spans="1:13" s="4" customFormat="1" ht="13.95" customHeight="1" x14ac:dyDescent="0.25">
      <c r="A637" s="1" t="s">
        <v>93</v>
      </c>
      <c r="B637" s="2" t="s">
        <v>22</v>
      </c>
      <c r="C637" s="2" t="s">
        <v>23</v>
      </c>
      <c r="D637" s="2" t="s">
        <v>236</v>
      </c>
      <c r="E637" s="2" t="s">
        <v>94</v>
      </c>
      <c r="F637" s="2" t="s">
        <v>42</v>
      </c>
      <c r="G637" s="3">
        <v>464.52</v>
      </c>
      <c r="I637" s="3"/>
      <c r="J637" s="3"/>
      <c r="K637" s="5">
        <f t="shared" si="112"/>
        <v>0</v>
      </c>
      <c r="L637" s="6"/>
      <c r="M637" s="7"/>
    </row>
    <row r="638" spans="1:13" s="4" customFormat="1" ht="13.95" customHeight="1" x14ac:dyDescent="0.25">
      <c r="A638" s="1" t="s">
        <v>58</v>
      </c>
      <c r="B638" s="2" t="s">
        <v>22</v>
      </c>
      <c r="C638" s="2" t="s">
        <v>23</v>
      </c>
      <c r="D638" s="2" t="s">
        <v>236</v>
      </c>
      <c r="E638" s="2" t="s">
        <v>59</v>
      </c>
      <c r="F638" s="2" t="s">
        <v>42</v>
      </c>
      <c r="G638" s="3">
        <v>2937.04</v>
      </c>
      <c r="I638" s="3"/>
      <c r="J638" s="3"/>
      <c r="K638" s="5">
        <f t="shared" si="112"/>
        <v>0</v>
      </c>
      <c r="L638" s="6"/>
      <c r="M638" s="7"/>
    </row>
    <row r="639" spans="1:13" s="4" customFormat="1" ht="13.95" customHeight="1" x14ac:dyDescent="0.25">
      <c r="A639" s="1" t="s">
        <v>60</v>
      </c>
      <c r="B639" s="2" t="s">
        <v>22</v>
      </c>
      <c r="C639" s="2" t="s">
        <v>23</v>
      </c>
      <c r="D639" s="2" t="s">
        <v>236</v>
      </c>
      <c r="E639" s="2" t="s">
        <v>61</v>
      </c>
      <c r="F639" s="2" t="s">
        <v>42</v>
      </c>
      <c r="G639" s="3">
        <v>90.06</v>
      </c>
      <c r="I639" s="3"/>
      <c r="J639" s="3"/>
      <c r="K639" s="5">
        <f t="shared" si="112"/>
        <v>0</v>
      </c>
      <c r="L639" s="6"/>
      <c r="M639" s="7"/>
    </row>
    <row r="640" spans="1:13" s="4" customFormat="1" ht="13.95" customHeight="1" x14ac:dyDescent="0.25">
      <c r="A640" s="1" t="s">
        <v>161</v>
      </c>
      <c r="B640" s="2" t="s">
        <v>22</v>
      </c>
      <c r="C640" s="2" t="s">
        <v>23</v>
      </c>
      <c r="D640" s="2" t="s">
        <v>236</v>
      </c>
      <c r="E640" s="2" t="s">
        <v>140</v>
      </c>
      <c r="F640" s="2" t="s">
        <v>42</v>
      </c>
      <c r="G640" s="3">
        <v>46.04</v>
      </c>
      <c r="I640" s="3"/>
      <c r="J640" s="3"/>
      <c r="K640" s="5">
        <f t="shared" si="112"/>
        <v>0</v>
      </c>
      <c r="L640" s="6"/>
      <c r="M640" s="7"/>
    </row>
    <row r="641" spans="1:13" s="4" customFormat="1" ht="13.95" customHeight="1" x14ac:dyDescent="0.25">
      <c r="A641" s="1" t="s">
        <v>95</v>
      </c>
      <c r="B641" s="2" t="s">
        <v>22</v>
      </c>
      <c r="C641" s="2" t="s">
        <v>23</v>
      </c>
      <c r="D641" s="2" t="s">
        <v>236</v>
      </c>
      <c r="E641" s="2" t="s">
        <v>96</v>
      </c>
      <c r="F641" s="2" t="s">
        <v>42</v>
      </c>
      <c r="G641" s="3">
        <v>1195.8800000000001</v>
      </c>
      <c r="I641" s="3"/>
      <c r="J641" s="3"/>
      <c r="K641" s="5">
        <f t="shared" si="112"/>
        <v>0</v>
      </c>
      <c r="L641" s="6"/>
      <c r="M641" s="7"/>
    </row>
    <row r="642" spans="1:13" s="4" customFormat="1" ht="13.95" customHeight="1" x14ac:dyDescent="0.25">
      <c r="A642" s="1" t="s">
        <v>64</v>
      </c>
      <c r="B642" s="2" t="s">
        <v>22</v>
      </c>
      <c r="C642" s="2" t="s">
        <v>23</v>
      </c>
      <c r="D642" s="2" t="s">
        <v>236</v>
      </c>
      <c r="E642" s="2" t="s">
        <v>65</v>
      </c>
      <c r="F642" s="2" t="s">
        <v>42</v>
      </c>
      <c r="G642" s="3">
        <v>1667.37</v>
      </c>
      <c r="I642" s="3"/>
      <c r="J642" s="3"/>
      <c r="K642" s="5">
        <f t="shared" si="112"/>
        <v>0</v>
      </c>
      <c r="L642" s="6"/>
      <c r="M642" s="7"/>
    </row>
    <row r="643" spans="1:13" s="4" customFormat="1" ht="13.95" customHeight="1" x14ac:dyDescent="0.25">
      <c r="A643" s="1" t="s">
        <v>97</v>
      </c>
      <c r="B643" s="2" t="s">
        <v>22</v>
      </c>
      <c r="C643" s="2" t="s">
        <v>23</v>
      </c>
      <c r="D643" s="2" t="s">
        <v>236</v>
      </c>
      <c r="E643" s="2" t="s">
        <v>98</v>
      </c>
      <c r="F643" s="2" t="s">
        <v>42</v>
      </c>
      <c r="G643" s="3">
        <v>2623.14</v>
      </c>
      <c r="I643" s="3"/>
      <c r="J643" s="3"/>
      <c r="K643" s="5">
        <f t="shared" si="112"/>
        <v>0</v>
      </c>
      <c r="L643" s="6"/>
      <c r="M643" s="7"/>
    </row>
    <row r="644" spans="1:13" s="4" customFormat="1" ht="13.95" customHeight="1" x14ac:dyDescent="0.25">
      <c r="A644" s="1" t="s">
        <v>164</v>
      </c>
      <c r="B644" s="2" t="s">
        <v>22</v>
      </c>
      <c r="C644" s="2" t="s">
        <v>23</v>
      </c>
      <c r="D644" s="2" t="s">
        <v>236</v>
      </c>
      <c r="E644" s="2" t="s">
        <v>165</v>
      </c>
      <c r="F644" s="2" t="s">
        <v>42</v>
      </c>
      <c r="G644" s="3">
        <v>1.36</v>
      </c>
      <c r="I644" s="3"/>
      <c r="J644" s="3"/>
      <c r="K644" s="5">
        <f t="shared" si="112"/>
        <v>0</v>
      </c>
      <c r="L644" s="6"/>
      <c r="M644" s="7"/>
    </row>
    <row r="645" spans="1:13" s="4" customFormat="1" ht="13.95" customHeight="1" x14ac:dyDescent="0.25">
      <c r="A645" s="1" t="s">
        <v>99</v>
      </c>
      <c r="B645" s="2" t="s">
        <v>22</v>
      </c>
      <c r="C645" s="2" t="s">
        <v>23</v>
      </c>
      <c r="D645" s="2" t="s">
        <v>236</v>
      </c>
      <c r="E645" s="2" t="s">
        <v>100</v>
      </c>
      <c r="F645" s="2" t="s">
        <v>42</v>
      </c>
      <c r="G645" s="3">
        <v>24.01</v>
      </c>
      <c r="I645" s="3"/>
      <c r="J645" s="3"/>
      <c r="K645" s="5">
        <f t="shared" si="112"/>
        <v>0</v>
      </c>
      <c r="L645" s="6"/>
      <c r="M645" s="7"/>
    </row>
    <row r="646" spans="1:13" s="4" customFormat="1" ht="13.95" customHeight="1" x14ac:dyDescent="0.25">
      <c r="A646" s="1" t="s">
        <v>70</v>
      </c>
      <c r="B646" s="2" t="s">
        <v>22</v>
      </c>
      <c r="C646" s="2" t="s">
        <v>23</v>
      </c>
      <c r="D646" s="2" t="s">
        <v>236</v>
      </c>
      <c r="E646" s="2" t="s">
        <v>71</v>
      </c>
      <c r="F646" s="2" t="s">
        <v>42</v>
      </c>
      <c r="G646" s="3">
        <v>19.239999999999998</v>
      </c>
      <c r="I646" s="3"/>
      <c r="J646" s="3"/>
      <c r="K646" s="5">
        <f t="shared" si="112"/>
        <v>0</v>
      </c>
      <c r="L646" s="6"/>
      <c r="M646" s="7"/>
    </row>
    <row r="647" spans="1:13" s="4" customFormat="1" ht="13.95" customHeight="1" x14ac:dyDescent="0.25">
      <c r="A647" s="1" t="s">
        <v>166</v>
      </c>
      <c r="B647" s="2" t="s">
        <v>22</v>
      </c>
      <c r="C647" s="2" t="s">
        <v>23</v>
      </c>
      <c r="D647" s="2" t="s">
        <v>236</v>
      </c>
      <c r="E647" s="2" t="s">
        <v>167</v>
      </c>
      <c r="F647" s="2" t="s">
        <v>42</v>
      </c>
      <c r="G647" s="3">
        <v>2.76</v>
      </c>
      <c r="I647" s="3"/>
      <c r="J647" s="3"/>
      <c r="K647" s="5">
        <f t="shared" si="112"/>
        <v>0</v>
      </c>
      <c r="L647" s="6"/>
      <c r="M647" s="7"/>
    </row>
    <row r="648" spans="1:13" s="4" customFormat="1" ht="13.95" customHeight="1" x14ac:dyDescent="0.25">
      <c r="A648" s="1" t="s">
        <v>101</v>
      </c>
      <c r="B648" s="2" t="s">
        <v>22</v>
      </c>
      <c r="C648" s="2" t="s">
        <v>23</v>
      </c>
      <c r="D648" s="2" t="s">
        <v>236</v>
      </c>
      <c r="E648" s="2" t="s">
        <v>102</v>
      </c>
      <c r="F648" s="2" t="s">
        <v>42</v>
      </c>
      <c r="G648" s="3">
        <v>296.89999999999998</v>
      </c>
      <c r="I648" s="3"/>
      <c r="J648" s="3"/>
      <c r="K648" s="5">
        <f t="shared" si="112"/>
        <v>0</v>
      </c>
      <c r="L648" s="6"/>
      <c r="M648" s="7"/>
    </row>
    <row r="649" spans="1:13" s="4" customFormat="1" ht="13.95" customHeight="1" x14ac:dyDescent="0.25">
      <c r="A649" s="1" t="s">
        <v>74</v>
      </c>
      <c r="B649" s="2" t="s">
        <v>22</v>
      </c>
      <c r="C649" s="2" t="s">
        <v>23</v>
      </c>
      <c r="D649" s="2" t="s">
        <v>236</v>
      </c>
      <c r="E649" s="2" t="s">
        <v>75</v>
      </c>
      <c r="F649" s="2" t="s">
        <v>42</v>
      </c>
      <c r="G649" s="3">
        <v>78.77</v>
      </c>
      <c r="I649" s="3"/>
      <c r="J649" s="3"/>
      <c r="K649" s="5">
        <f t="shared" si="112"/>
        <v>0</v>
      </c>
      <c r="L649" s="6"/>
      <c r="M649" s="7"/>
    </row>
    <row r="650" spans="1:13" s="4" customFormat="1" ht="13.95" customHeight="1" x14ac:dyDescent="0.25">
      <c r="A650" s="1" t="s">
        <v>250</v>
      </c>
      <c r="B650" s="2" t="s">
        <v>22</v>
      </c>
      <c r="C650" s="2" t="s">
        <v>23</v>
      </c>
      <c r="D650" s="2" t="s">
        <v>236</v>
      </c>
      <c r="E650" s="2" t="s">
        <v>251</v>
      </c>
      <c r="F650" s="2" t="s">
        <v>42</v>
      </c>
      <c r="G650" s="3">
        <v>4405.5600000000004</v>
      </c>
      <c r="I650" s="3"/>
      <c r="J650" s="3"/>
      <c r="K650" s="5">
        <f t="shared" si="112"/>
        <v>0</v>
      </c>
      <c r="L650" s="6"/>
      <c r="M650" s="7"/>
    </row>
    <row r="651" spans="1:13" s="4" customFormat="1" ht="13.95" customHeight="1" x14ac:dyDescent="0.25">
      <c r="A651" s="1" t="s">
        <v>78</v>
      </c>
      <c r="B651" s="2" t="s">
        <v>22</v>
      </c>
      <c r="C651" s="2" t="s">
        <v>23</v>
      </c>
      <c r="D651" s="2" t="s">
        <v>236</v>
      </c>
      <c r="E651" s="2" t="s">
        <v>79</v>
      </c>
      <c r="F651" s="2" t="s">
        <v>42</v>
      </c>
      <c r="G651" s="3">
        <v>1194</v>
      </c>
      <c r="I651" s="3"/>
      <c r="J651" s="3"/>
      <c r="K651" s="5">
        <f t="shared" si="112"/>
        <v>0</v>
      </c>
      <c r="L651" s="6"/>
      <c r="M651" s="7"/>
    </row>
    <row r="652" spans="1:13" s="4" customFormat="1" ht="13.95" customHeight="1" x14ac:dyDescent="0.25">
      <c r="A652" s="1" t="s">
        <v>213</v>
      </c>
      <c r="B652" s="2" t="s">
        <v>22</v>
      </c>
      <c r="C652" s="2" t="s">
        <v>23</v>
      </c>
      <c r="D652" s="2" t="s">
        <v>236</v>
      </c>
      <c r="E652" s="2" t="s">
        <v>214</v>
      </c>
      <c r="F652" s="2" t="s">
        <v>42</v>
      </c>
      <c r="G652" s="3">
        <v>333.09</v>
      </c>
      <c r="I652" s="3"/>
      <c r="J652" s="3"/>
      <c r="K652" s="5">
        <f t="shared" si="112"/>
        <v>0</v>
      </c>
      <c r="L652" s="6"/>
      <c r="M652" s="7"/>
    </row>
    <row r="653" spans="1:13" s="4" customFormat="1" ht="13.95" customHeight="1" x14ac:dyDescent="0.25">
      <c r="A653" s="1" t="s">
        <v>105</v>
      </c>
      <c r="B653" s="2" t="s">
        <v>22</v>
      </c>
      <c r="C653" s="2" t="s">
        <v>23</v>
      </c>
      <c r="D653" s="2" t="s">
        <v>236</v>
      </c>
      <c r="E653" s="2" t="s">
        <v>106</v>
      </c>
      <c r="F653" s="2" t="s">
        <v>42</v>
      </c>
      <c r="G653" s="3">
        <v>0</v>
      </c>
      <c r="I653" s="3"/>
      <c r="J653" s="3"/>
      <c r="K653" s="5">
        <f t="shared" si="112"/>
        <v>0</v>
      </c>
      <c r="L653" s="6"/>
      <c r="M653" s="7"/>
    </row>
    <row r="654" spans="1:13" s="4" customFormat="1" ht="13.95" customHeight="1" x14ac:dyDescent="0.25">
      <c r="A654" s="1" t="s">
        <v>49</v>
      </c>
      <c r="B654" s="2" t="s">
        <v>22</v>
      </c>
      <c r="C654" s="2" t="s">
        <v>23</v>
      </c>
      <c r="D654" s="2" t="s">
        <v>236</v>
      </c>
      <c r="E654" s="2" t="s">
        <v>50</v>
      </c>
      <c r="F654" s="2" t="s">
        <v>42</v>
      </c>
      <c r="G654" s="3">
        <v>0</v>
      </c>
      <c r="I654" s="3"/>
      <c r="J654" s="3"/>
      <c r="K654" s="5">
        <f t="shared" si="112"/>
        <v>0</v>
      </c>
      <c r="L654" s="6"/>
      <c r="M654" s="7"/>
    </row>
    <row r="655" spans="1:13" s="4" customFormat="1" ht="13.95" customHeight="1" x14ac:dyDescent="0.25">
      <c r="A655" s="1" t="s">
        <v>113</v>
      </c>
      <c r="B655" s="2" t="s">
        <v>22</v>
      </c>
      <c r="C655" s="2" t="s">
        <v>23</v>
      </c>
      <c r="D655" s="2" t="s">
        <v>236</v>
      </c>
      <c r="E655" s="2" t="s">
        <v>114</v>
      </c>
      <c r="F655" s="2" t="s">
        <v>42</v>
      </c>
      <c r="G655" s="3">
        <v>0</v>
      </c>
      <c r="I655" s="3"/>
      <c r="J655" s="3"/>
      <c r="K655" s="5">
        <f t="shared" si="112"/>
        <v>0</v>
      </c>
      <c r="L655" s="6"/>
      <c r="M655" s="7"/>
    </row>
    <row r="656" spans="1:13" s="4" customFormat="1" ht="13.95" customHeight="1" x14ac:dyDescent="0.25">
      <c r="A656" s="1" t="s">
        <v>43</v>
      </c>
      <c r="B656" s="2" t="s">
        <v>22</v>
      </c>
      <c r="C656" s="2" t="s">
        <v>23</v>
      </c>
      <c r="D656" s="2" t="s">
        <v>236</v>
      </c>
      <c r="E656" s="2" t="s">
        <v>44</v>
      </c>
      <c r="F656" s="2" t="s">
        <v>42</v>
      </c>
      <c r="G656" s="3">
        <v>3085.34</v>
      </c>
      <c r="I656" s="3"/>
      <c r="J656" s="3"/>
      <c r="K656" s="5">
        <f t="shared" si="112"/>
        <v>0</v>
      </c>
      <c r="L656" s="6"/>
      <c r="M656" s="7"/>
    </row>
    <row r="657" spans="1:13" s="4" customFormat="1" ht="13.95" customHeight="1" x14ac:dyDescent="0.25">
      <c r="A657" s="1" t="s">
        <v>51</v>
      </c>
      <c r="B657" s="2" t="s">
        <v>22</v>
      </c>
      <c r="C657" s="2" t="s">
        <v>23</v>
      </c>
      <c r="D657" s="2" t="s">
        <v>236</v>
      </c>
      <c r="E657" s="2" t="s">
        <v>52</v>
      </c>
      <c r="F657" s="2" t="s">
        <v>42</v>
      </c>
      <c r="G657" s="3">
        <v>0</v>
      </c>
      <c r="I657" s="3"/>
      <c r="J657" s="3"/>
      <c r="K657" s="5">
        <f t="shared" si="112"/>
        <v>0</v>
      </c>
      <c r="L657" s="6"/>
      <c r="M657" s="7"/>
    </row>
    <row r="658" spans="1:13" s="4" customFormat="1" ht="13.95" customHeight="1" x14ac:dyDescent="0.25">
      <c r="A658" s="1" t="s">
        <v>247</v>
      </c>
      <c r="B658" s="2" t="s">
        <v>22</v>
      </c>
      <c r="C658" s="2" t="s">
        <v>23</v>
      </c>
      <c r="D658" s="2" t="s">
        <v>236</v>
      </c>
      <c r="E658" s="2" t="s">
        <v>248</v>
      </c>
      <c r="F658" s="2" t="s">
        <v>42</v>
      </c>
      <c r="G658" s="3">
        <v>440</v>
      </c>
      <c r="I658" s="3"/>
      <c r="J658" s="3"/>
      <c r="K658" s="5">
        <f t="shared" si="112"/>
        <v>0</v>
      </c>
      <c r="L658" s="6"/>
      <c r="M658" s="7"/>
    </row>
    <row r="659" spans="1:13" s="4" customFormat="1" ht="13.95" customHeight="1" x14ac:dyDescent="0.25">
      <c r="A659" s="1" t="s">
        <v>88</v>
      </c>
      <c r="B659" s="2" t="s">
        <v>22</v>
      </c>
      <c r="C659" s="2" t="s">
        <v>23</v>
      </c>
      <c r="D659" s="2" t="s">
        <v>236</v>
      </c>
      <c r="E659" s="2" t="s">
        <v>81</v>
      </c>
      <c r="F659" s="2" t="s">
        <v>42</v>
      </c>
      <c r="G659" s="3">
        <v>290</v>
      </c>
      <c r="I659" s="3"/>
      <c r="J659" s="3"/>
      <c r="K659" s="5">
        <f t="shared" si="112"/>
        <v>0</v>
      </c>
      <c r="L659" s="6"/>
      <c r="M659" s="7"/>
    </row>
    <row r="660" spans="1:13" s="15" customFormat="1" ht="13.95" customHeight="1" x14ac:dyDescent="0.25">
      <c r="A660" s="9" t="s">
        <v>446</v>
      </c>
      <c r="B660" s="10"/>
      <c r="C660" s="10"/>
      <c r="D660" s="10"/>
      <c r="E660" s="10"/>
      <c r="F660" s="10"/>
      <c r="G660" s="11">
        <f>SUM(G634:G659)</f>
        <v>119914.53999999998</v>
      </c>
      <c r="H660" s="11">
        <f t="shared" ref="H660:K660" si="113">SUM(H634:H659)</f>
        <v>0</v>
      </c>
      <c r="I660" s="11">
        <f t="shared" si="113"/>
        <v>0</v>
      </c>
      <c r="J660" s="11">
        <f t="shared" si="113"/>
        <v>0</v>
      </c>
      <c r="K660" s="11">
        <f t="shared" si="113"/>
        <v>0</v>
      </c>
      <c r="L660" s="13"/>
      <c r="M660" s="14"/>
    </row>
    <row r="661" spans="1:13" s="4" customFormat="1" ht="13.95" customHeight="1" x14ac:dyDescent="0.25">
      <c r="A661" s="1"/>
      <c r="B661" s="2"/>
      <c r="C661" s="2"/>
      <c r="D661" s="2"/>
      <c r="E661" s="2"/>
      <c r="F661" s="2"/>
      <c r="G661" s="3"/>
      <c r="I661" s="3"/>
      <c r="J661" s="3"/>
      <c r="K661" s="3"/>
      <c r="L661" s="6"/>
      <c r="M661" s="7"/>
    </row>
    <row r="662" spans="1:13" s="4" customFormat="1" ht="13.95" customHeight="1" x14ac:dyDescent="0.25">
      <c r="A662" s="1" t="s">
        <v>89</v>
      </c>
      <c r="B662" s="2" t="s">
        <v>22</v>
      </c>
      <c r="C662" s="2" t="s">
        <v>23</v>
      </c>
      <c r="D662" s="2" t="s">
        <v>236</v>
      </c>
      <c r="E662" s="2" t="s">
        <v>90</v>
      </c>
      <c r="F662" s="2" t="s">
        <v>45</v>
      </c>
      <c r="G662" s="3">
        <v>81425.289999999994</v>
      </c>
      <c r="I662" s="3"/>
      <c r="J662" s="3"/>
      <c r="K662" s="5">
        <f t="shared" ref="K662:K691" si="114">I662-J662</f>
        <v>0</v>
      </c>
      <c r="L662" s="6"/>
      <c r="M662" s="7"/>
    </row>
    <row r="663" spans="1:13" s="4" customFormat="1" ht="13.95" customHeight="1" x14ac:dyDescent="0.25">
      <c r="A663" s="1" t="s">
        <v>54</v>
      </c>
      <c r="B663" s="2" t="s">
        <v>22</v>
      </c>
      <c r="C663" s="2" t="s">
        <v>23</v>
      </c>
      <c r="D663" s="2" t="s">
        <v>236</v>
      </c>
      <c r="E663" s="2" t="s">
        <v>55</v>
      </c>
      <c r="F663" s="2" t="s">
        <v>45</v>
      </c>
      <c r="G663" s="3">
        <v>45832.83</v>
      </c>
      <c r="I663" s="3"/>
      <c r="J663" s="3"/>
      <c r="K663" s="5">
        <f t="shared" si="114"/>
        <v>0</v>
      </c>
      <c r="L663" s="6"/>
      <c r="M663" s="7"/>
    </row>
    <row r="664" spans="1:13" s="4" customFormat="1" ht="13.95" customHeight="1" x14ac:dyDescent="0.25">
      <c r="A664" s="1" t="s">
        <v>237</v>
      </c>
      <c r="B664" s="2" t="s">
        <v>22</v>
      </c>
      <c r="C664" s="2" t="s">
        <v>23</v>
      </c>
      <c r="D664" s="2" t="s">
        <v>236</v>
      </c>
      <c r="E664" s="2" t="s">
        <v>238</v>
      </c>
      <c r="F664" s="2" t="s">
        <v>45</v>
      </c>
      <c r="G664" s="3">
        <v>37.5</v>
      </c>
      <c r="I664" s="3"/>
      <c r="J664" s="3"/>
      <c r="K664" s="5">
        <f t="shared" si="114"/>
        <v>0</v>
      </c>
      <c r="L664" s="6"/>
      <c r="M664" s="7"/>
    </row>
    <row r="665" spans="1:13" s="4" customFormat="1" ht="13.95" customHeight="1" x14ac:dyDescent="0.25">
      <c r="A665" s="1" t="s">
        <v>91</v>
      </c>
      <c r="B665" s="2" t="s">
        <v>22</v>
      </c>
      <c r="C665" s="2" t="s">
        <v>23</v>
      </c>
      <c r="D665" s="2" t="s">
        <v>236</v>
      </c>
      <c r="E665" s="2" t="s">
        <v>92</v>
      </c>
      <c r="F665" s="2" t="s">
        <v>45</v>
      </c>
      <c r="G665" s="3">
        <v>9096.4</v>
      </c>
      <c r="I665" s="3"/>
      <c r="J665" s="3"/>
      <c r="K665" s="5">
        <f t="shared" si="114"/>
        <v>0</v>
      </c>
      <c r="L665" s="6"/>
      <c r="M665" s="7"/>
    </row>
    <row r="666" spans="1:13" s="4" customFormat="1" ht="13.95" customHeight="1" x14ac:dyDescent="0.25">
      <c r="A666" s="1" t="s">
        <v>93</v>
      </c>
      <c r="B666" s="2" t="s">
        <v>22</v>
      </c>
      <c r="C666" s="2" t="s">
        <v>23</v>
      </c>
      <c r="D666" s="2" t="s">
        <v>236</v>
      </c>
      <c r="E666" s="2" t="s">
        <v>94</v>
      </c>
      <c r="F666" s="2" t="s">
        <v>45</v>
      </c>
      <c r="G666" s="3">
        <v>425.64</v>
      </c>
      <c r="I666" s="3"/>
      <c r="J666" s="3"/>
      <c r="K666" s="5">
        <f t="shared" si="114"/>
        <v>0</v>
      </c>
      <c r="L666" s="6"/>
      <c r="M666" s="7"/>
    </row>
    <row r="667" spans="1:13" s="4" customFormat="1" ht="13.95" customHeight="1" x14ac:dyDescent="0.25">
      <c r="A667" s="1" t="s">
        <v>58</v>
      </c>
      <c r="B667" s="2" t="s">
        <v>22</v>
      </c>
      <c r="C667" s="2" t="s">
        <v>23</v>
      </c>
      <c r="D667" s="2" t="s">
        <v>236</v>
      </c>
      <c r="E667" s="2" t="s">
        <v>59</v>
      </c>
      <c r="F667" s="2" t="s">
        <v>45</v>
      </c>
      <c r="G667" s="3">
        <v>19627.79</v>
      </c>
      <c r="I667" s="3"/>
      <c r="J667" s="3"/>
      <c r="K667" s="5">
        <f t="shared" si="114"/>
        <v>0</v>
      </c>
      <c r="L667" s="6"/>
      <c r="M667" s="7"/>
    </row>
    <row r="668" spans="1:13" s="4" customFormat="1" ht="13.95" customHeight="1" x14ac:dyDescent="0.25">
      <c r="A668" s="1" t="s">
        <v>60</v>
      </c>
      <c r="B668" s="2" t="s">
        <v>22</v>
      </c>
      <c r="C668" s="2" t="s">
        <v>23</v>
      </c>
      <c r="D668" s="2" t="s">
        <v>236</v>
      </c>
      <c r="E668" s="2" t="s">
        <v>61</v>
      </c>
      <c r="F668" s="2" t="s">
        <v>45</v>
      </c>
      <c r="G668" s="3">
        <v>287.58999999999997</v>
      </c>
      <c r="I668" s="3"/>
      <c r="J668" s="3"/>
      <c r="K668" s="5">
        <f t="shared" si="114"/>
        <v>0</v>
      </c>
      <c r="L668" s="6"/>
      <c r="M668" s="7"/>
    </row>
    <row r="669" spans="1:13" s="4" customFormat="1" ht="13.95" customHeight="1" x14ac:dyDescent="0.25">
      <c r="A669" s="1" t="s">
        <v>161</v>
      </c>
      <c r="B669" s="2" t="s">
        <v>22</v>
      </c>
      <c r="C669" s="2" t="s">
        <v>23</v>
      </c>
      <c r="D669" s="2" t="s">
        <v>236</v>
      </c>
      <c r="E669" s="2" t="s">
        <v>140</v>
      </c>
      <c r="F669" s="2" t="s">
        <v>45</v>
      </c>
      <c r="G669" s="3">
        <v>0.55000000000000004</v>
      </c>
      <c r="I669" s="3"/>
      <c r="J669" s="3"/>
      <c r="K669" s="5">
        <f t="shared" si="114"/>
        <v>0</v>
      </c>
      <c r="L669" s="6"/>
      <c r="M669" s="7"/>
    </row>
    <row r="670" spans="1:13" s="4" customFormat="1" ht="13.95" customHeight="1" x14ac:dyDescent="0.25">
      <c r="A670" s="1" t="s">
        <v>95</v>
      </c>
      <c r="B670" s="2" t="s">
        <v>22</v>
      </c>
      <c r="C670" s="2" t="s">
        <v>23</v>
      </c>
      <c r="D670" s="2" t="s">
        <v>236</v>
      </c>
      <c r="E670" s="2" t="s">
        <v>96</v>
      </c>
      <c r="F670" s="2" t="s">
        <v>45</v>
      </c>
      <c r="G670" s="3">
        <v>1121.43</v>
      </c>
      <c r="I670" s="3"/>
      <c r="J670" s="3"/>
      <c r="K670" s="5">
        <f t="shared" si="114"/>
        <v>0</v>
      </c>
      <c r="L670" s="6"/>
      <c r="M670" s="7"/>
    </row>
    <row r="671" spans="1:13" s="4" customFormat="1" ht="13.95" customHeight="1" x14ac:dyDescent="0.25">
      <c r="A671" s="1" t="s">
        <v>64</v>
      </c>
      <c r="B671" s="2" t="s">
        <v>22</v>
      </c>
      <c r="C671" s="2" t="s">
        <v>23</v>
      </c>
      <c r="D671" s="2" t="s">
        <v>236</v>
      </c>
      <c r="E671" s="2" t="s">
        <v>65</v>
      </c>
      <c r="F671" s="2" t="s">
        <v>45</v>
      </c>
      <c r="G671" s="3">
        <v>826.84</v>
      </c>
      <c r="I671" s="3"/>
      <c r="J671" s="3"/>
      <c r="K671" s="5">
        <f t="shared" si="114"/>
        <v>0</v>
      </c>
      <c r="L671" s="6"/>
      <c r="M671" s="7"/>
    </row>
    <row r="672" spans="1:13" s="4" customFormat="1" ht="13.95" customHeight="1" x14ac:dyDescent="0.25">
      <c r="A672" s="1" t="s">
        <v>97</v>
      </c>
      <c r="B672" s="2" t="s">
        <v>22</v>
      </c>
      <c r="C672" s="2" t="s">
        <v>23</v>
      </c>
      <c r="D672" s="2" t="s">
        <v>236</v>
      </c>
      <c r="E672" s="2" t="s">
        <v>98</v>
      </c>
      <c r="F672" s="2" t="s">
        <v>45</v>
      </c>
      <c r="G672" s="3">
        <v>2735.82</v>
      </c>
      <c r="I672" s="3"/>
      <c r="J672" s="3"/>
      <c r="K672" s="5">
        <f t="shared" si="114"/>
        <v>0</v>
      </c>
      <c r="L672" s="6"/>
      <c r="M672" s="7"/>
    </row>
    <row r="673" spans="1:13" s="4" customFormat="1" ht="13.95" customHeight="1" x14ac:dyDescent="0.25">
      <c r="A673" s="1" t="s">
        <v>203</v>
      </c>
      <c r="B673" s="2" t="s">
        <v>22</v>
      </c>
      <c r="C673" s="2" t="s">
        <v>23</v>
      </c>
      <c r="D673" s="2" t="s">
        <v>236</v>
      </c>
      <c r="E673" s="2" t="s">
        <v>204</v>
      </c>
      <c r="F673" s="2" t="s">
        <v>45</v>
      </c>
      <c r="G673" s="3">
        <v>1020.14</v>
      </c>
      <c r="I673" s="3"/>
      <c r="J673" s="3"/>
      <c r="K673" s="5">
        <f t="shared" si="114"/>
        <v>0</v>
      </c>
      <c r="L673" s="6"/>
      <c r="M673" s="7"/>
    </row>
    <row r="674" spans="1:13" s="4" customFormat="1" ht="13.95" customHeight="1" x14ac:dyDescent="0.25">
      <c r="A674" s="1" t="s">
        <v>164</v>
      </c>
      <c r="B674" s="2" t="s">
        <v>22</v>
      </c>
      <c r="C674" s="2" t="s">
        <v>23</v>
      </c>
      <c r="D674" s="2" t="s">
        <v>236</v>
      </c>
      <c r="E674" s="2" t="s">
        <v>165</v>
      </c>
      <c r="F674" s="2" t="s">
        <v>45</v>
      </c>
      <c r="G674" s="3">
        <v>0.08</v>
      </c>
      <c r="I674" s="3"/>
      <c r="J674" s="3"/>
      <c r="K674" s="5">
        <f t="shared" si="114"/>
        <v>0</v>
      </c>
      <c r="L674" s="6"/>
      <c r="M674" s="7"/>
    </row>
    <row r="675" spans="1:13" s="4" customFormat="1" ht="13.95" customHeight="1" x14ac:dyDescent="0.25">
      <c r="A675" s="1" t="s">
        <v>99</v>
      </c>
      <c r="B675" s="2" t="s">
        <v>22</v>
      </c>
      <c r="C675" s="2" t="s">
        <v>23</v>
      </c>
      <c r="D675" s="2" t="s">
        <v>236</v>
      </c>
      <c r="E675" s="2" t="s">
        <v>100</v>
      </c>
      <c r="F675" s="2" t="s">
        <v>45</v>
      </c>
      <c r="G675" s="3">
        <v>48.01</v>
      </c>
      <c r="I675" s="3"/>
      <c r="J675" s="3"/>
      <c r="K675" s="5">
        <f t="shared" si="114"/>
        <v>0</v>
      </c>
      <c r="L675" s="6"/>
      <c r="M675" s="7"/>
    </row>
    <row r="676" spans="1:13" s="4" customFormat="1" ht="13.95" customHeight="1" x14ac:dyDescent="0.25">
      <c r="A676" s="1" t="s">
        <v>70</v>
      </c>
      <c r="B676" s="2" t="s">
        <v>22</v>
      </c>
      <c r="C676" s="2" t="s">
        <v>23</v>
      </c>
      <c r="D676" s="2" t="s">
        <v>236</v>
      </c>
      <c r="E676" s="2" t="s">
        <v>71</v>
      </c>
      <c r="F676" s="2" t="s">
        <v>45</v>
      </c>
      <c r="G676" s="3">
        <v>39.29</v>
      </c>
      <c r="I676" s="3"/>
      <c r="J676" s="3"/>
      <c r="K676" s="5">
        <f t="shared" si="114"/>
        <v>0</v>
      </c>
      <c r="L676" s="6"/>
      <c r="M676" s="7"/>
    </row>
    <row r="677" spans="1:13" s="4" customFormat="1" ht="13.95" customHeight="1" x14ac:dyDescent="0.25">
      <c r="A677" s="1" t="s">
        <v>166</v>
      </c>
      <c r="B677" s="2" t="s">
        <v>22</v>
      </c>
      <c r="C677" s="2" t="s">
        <v>23</v>
      </c>
      <c r="D677" s="2" t="s">
        <v>236</v>
      </c>
      <c r="E677" s="2" t="s">
        <v>167</v>
      </c>
      <c r="F677" s="2" t="s">
        <v>45</v>
      </c>
      <c r="G677" s="3">
        <v>0.14000000000000001</v>
      </c>
      <c r="I677" s="3"/>
      <c r="J677" s="3"/>
      <c r="K677" s="5">
        <f t="shared" si="114"/>
        <v>0</v>
      </c>
      <c r="L677" s="6"/>
      <c r="M677" s="7"/>
    </row>
    <row r="678" spans="1:13" s="4" customFormat="1" ht="13.95" customHeight="1" x14ac:dyDescent="0.25">
      <c r="A678" s="1" t="s">
        <v>101</v>
      </c>
      <c r="B678" s="2" t="s">
        <v>22</v>
      </c>
      <c r="C678" s="2" t="s">
        <v>23</v>
      </c>
      <c r="D678" s="2" t="s">
        <v>236</v>
      </c>
      <c r="E678" s="2" t="s">
        <v>102</v>
      </c>
      <c r="F678" s="2" t="s">
        <v>45</v>
      </c>
      <c r="G678" s="3">
        <v>295.87</v>
      </c>
      <c r="I678" s="3"/>
      <c r="J678" s="3"/>
      <c r="K678" s="5">
        <f t="shared" si="114"/>
        <v>0</v>
      </c>
      <c r="L678" s="6"/>
      <c r="M678" s="7"/>
    </row>
    <row r="679" spans="1:13" s="4" customFormat="1" ht="13.95" customHeight="1" x14ac:dyDescent="0.25">
      <c r="A679" s="1" t="s">
        <v>74</v>
      </c>
      <c r="B679" s="2" t="s">
        <v>22</v>
      </c>
      <c r="C679" s="2" t="s">
        <v>23</v>
      </c>
      <c r="D679" s="2" t="s">
        <v>236</v>
      </c>
      <c r="E679" s="2" t="s">
        <v>75</v>
      </c>
      <c r="F679" s="2" t="s">
        <v>45</v>
      </c>
      <c r="G679" s="3">
        <v>165.07</v>
      </c>
      <c r="I679" s="3"/>
      <c r="J679" s="3"/>
      <c r="K679" s="5">
        <f t="shared" si="114"/>
        <v>0</v>
      </c>
      <c r="L679" s="6"/>
      <c r="M679" s="7"/>
    </row>
    <row r="680" spans="1:13" s="4" customFormat="1" ht="13.95" customHeight="1" x14ac:dyDescent="0.25">
      <c r="A680" s="1" t="s">
        <v>250</v>
      </c>
      <c r="B680" s="2" t="s">
        <v>22</v>
      </c>
      <c r="C680" s="2" t="s">
        <v>23</v>
      </c>
      <c r="D680" s="2" t="s">
        <v>236</v>
      </c>
      <c r="E680" s="2" t="s">
        <v>251</v>
      </c>
      <c r="F680" s="2" t="s">
        <v>45</v>
      </c>
      <c r="G680" s="3">
        <v>734.26</v>
      </c>
      <c r="I680" s="3"/>
      <c r="J680" s="3"/>
      <c r="K680" s="5">
        <f t="shared" si="114"/>
        <v>0</v>
      </c>
      <c r="L680" s="6"/>
      <c r="M680" s="7"/>
    </row>
    <row r="681" spans="1:13" s="4" customFormat="1" ht="13.95" customHeight="1" x14ac:dyDescent="0.25">
      <c r="A681" s="1" t="s">
        <v>76</v>
      </c>
      <c r="B681" s="2" t="s">
        <v>22</v>
      </c>
      <c r="C681" s="2" t="s">
        <v>23</v>
      </c>
      <c r="D681" s="2" t="s">
        <v>236</v>
      </c>
      <c r="E681" s="2" t="s">
        <v>77</v>
      </c>
      <c r="F681" s="2" t="s">
        <v>45</v>
      </c>
      <c r="G681" s="3">
        <v>499</v>
      </c>
      <c r="I681" s="3"/>
      <c r="J681" s="3"/>
      <c r="K681" s="5">
        <f t="shared" si="114"/>
        <v>0</v>
      </c>
      <c r="L681" s="6"/>
      <c r="M681" s="7"/>
    </row>
    <row r="682" spans="1:13" s="4" customFormat="1" ht="13.95" customHeight="1" x14ac:dyDescent="0.25">
      <c r="A682" s="1" t="s">
        <v>84</v>
      </c>
      <c r="B682" s="2" t="s">
        <v>22</v>
      </c>
      <c r="C682" s="2" t="s">
        <v>23</v>
      </c>
      <c r="D682" s="2" t="s">
        <v>236</v>
      </c>
      <c r="E682" s="2" t="s">
        <v>85</v>
      </c>
      <c r="F682" s="2" t="s">
        <v>45</v>
      </c>
      <c r="G682" s="3">
        <v>0</v>
      </c>
      <c r="I682" s="3"/>
      <c r="J682" s="3"/>
      <c r="K682" s="5">
        <f t="shared" si="114"/>
        <v>0</v>
      </c>
      <c r="L682" s="6"/>
      <c r="M682" s="7"/>
    </row>
    <row r="683" spans="1:13" s="4" customFormat="1" ht="13.95" customHeight="1" x14ac:dyDescent="0.25">
      <c r="A683" s="1" t="s">
        <v>78</v>
      </c>
      <c r="B683" s="2" t="s">
        <v>22</v>
      </c>
      <c r="C683" s="2" t="s">
        <v>23</v>
      </c>
      <c r="D683" s="2" t="s">
        <v>236</v>
      </c>
      <c r="E683" s="2" t="s">
        <v>79</v>
      </c>
      <c r="F683" s="2" t="s">
        <v>45</v>
      </c>
      <c r="G683" s="3">
        <v>1644</v>
      </c>
      <c r="I683" s="3"/>
      <c r="J683" s="3"/>
      <c r="K683" s="5">
        <f t="shared" si="114"/>
        <v>0</v>
      </c>
      <c r="L683" s="6"/>
      <c r="M683" s="7"/>
    </row>
    <row r="684" spans="1:13" s="4" customFormat="1" ht="13.95" customHeight="1" x14ac:dyDescent="0.25">
      <c r="A684" s="1" t="s">
        <v>86</v>
      </c>
      <c r="B684" s="2" t="s">
        <v>22</v>
      </c>
      <c r="C684" s="2" t="s">
        <v>23</v>
      </c>
      <c r="D684" s="2" t="s">
        <v>236</v>
      </c>
      <c r="E684" s="2" t="s">
        <v>87</v>
      </c>
      <c r="F684" s="2" t="s">
        <v>45</v>
      </c>
      <c r="G684" s="3">
        <v>666.5</v>
      </c>
      <c r="I684" s="3"/>
      <c r="J684" s="3"/>
      <c r="K684" s="5">
        <f t="shared" si="114"/>
        <v>0</v>
      </c>
      <c r="L684" s="6"/>
      <c r="M684" s="7"/>
    </row>
    <row r="685" spans="1:13" s="4" customFormat="1" ht="13.95" customHeight="1" x14ac:dyDescent="0.25">
      <c r="A685" s="1" t="s">
        <v>213</v>
      </c>
      <c r="B685" s="2" t="s">
        <v>22</v>
      </c>
      <c r="C685" s="2" t="s">
        <v>23</v>
      </c>
      <c r="D685" s="2" t="s">
        <v>236</v>
      </c>
      <c r="E685" s="2" t="s">
        <v>214</v>
      </c>
      <c r="F685" s="2" t="s">
        <v>45</v>
      </c>
      <c r="G685" s="3">
        <v>529.41</v>
      </c>
      <c r="I685" s="3"/>
      <c r="J685" s="3"/>
      <c r="K685" s="5">
        <f t="shared" si="114"/>
        <v>0</v>
      </c>
      <c r="L685" s="6"/>
      <c r="M685" s="7"/>
    </row>
    <row r="686" spans="1:13" s="4" customFormat="1" ht="13.95" customHeight="1" x14ac:dyDescent="0.25">
      <c r="A686" s="1" t="s">
        <v>105</v>
      </c>
      <c r="B686" s="2" t="s">
        <v>22</v>
      </c>
      <c r="C686" s="2" t="s">
        <v>23</v>
      </c>
      <c r="D686" s="2" t="s">
        <v>236</v>
      </c>
      <c r="E686" s="2" t="s">
        <v>106</v>
      </c>
      <c r="F686" s="2" t="s">
        <v>45</v>
      </c>
      <c r="G686" s="3">
        <v>0</v>
      </c>
      <c r="I686" s="3"/>
      <c r="J686" s="3"/>
      <c r="K686" s="5">
        <f t="shared" si="114"/>
        <v>0</v>
      </c>
      <c r="L686" s="6"/>
      <c r="M686" s="7"/>
    </row>
    <row r="687" spans="1:13" s="4" customFormat="1" ht="13.95" customHeight="1" x14ac:dyDescent="0.25">
      <c r="A687" s="1" t="s">
        <v>49</v>
      </c>
      <c r="B687" s="2" t="s">
        <v>22</v>
      </c>
      <c r="C687" s="2" t="s">
        <v>23</v>
      </c>
      <c r="D687" s="2" t="s">
        <v>236</v>
      </c>
      <c r="E687" s="2" t="s">
        <v>50</v>
      </c>
      <c r="F687" s="2" t="s">
        <v>45</v>
      </c>
      <c r="G687" s="3">
        <v>333.94</v>
      </c>
      <c r="I687" s="3"/>
      <c r="J687" s="3"/>
      <c r="K687" s="5">
        <f t="shared" si="114"/>
        <v>0</v>
      </c>
      <c r="L687" s="6"/>
      <c r="M687" s="7"/>
    </row>
    <row r="688" spans="1:13" s="4" customFormat="1" ht="13.95" customHeight="1" x14ac:dyDescent="0.25">
      <c r="A688" s="1" t="s">
        <v>43</v>
      </c>
      <c r="B688" s="2" t="s">
        <v>22</v>
      </c>
      <c r="C688" s="2" t="s">
        <v>23</v>
      </c>
      <c r="D688" s="2" t="s">
        <v>236</v>
      </c>
      <c r="E688" s="2" t="s">
        <v>44</v>
      </c>
      <c r="F688" s="2" t="s">
        <v>45</v>
      </c>
      <c r="G688" s="3">
        <v>1583.64</v>
      </c>
      <c r="I688" s="3"/>
      <c r="J688" s="3"/>
      <c r="K688" s="5">
        <f t="shared" si="114"/>
        <v>0</v>
      </c>
      <c r="L688" s="6"/>
      <c r="M688" s="7"/>
    </row>
    <row r="689" spans="1:13" s="4" customFormat="1" ht="13.95" customHeight="1" x14ac:dyDescent="0.25">
      <c r="A689" s="1" t="s">
        <v>51</v>
      </c>
      <c r="B689" s="2" t="s">
        <v>22</v>
      </c>
      <c r="C689" s="2" t="s">
        <v>23</v>
      </c>
      <c r="D689" s="2" t="s">
        <v>236</v>
      </c>
      <c r="E689" s="2" t="s">
        <v>52</v>
      </c>
      <c r="F689" s="2" t="s">
        <v>45</v>
      </c>
      <c r="G689" s="3">
        <v>0</v>
      </c>
      <c r="I689" s="3"/>
      <c r="J689" s="3"/>
      <c r="K689" s="5">
        <f t="shared" si="114"/>
        <v>0</v>
      </c>
      <c r="L689" s="6"/>
      <c r="M689" s="7"/>
    </row>
    <row r="690" spans="1:13" s="4" customFormat="1" ht="13.95" customHeight="1" x14ac:dyDescent="0.25">
      <c r="A690" s="1" t="s">
        <v>247</v>
      </c>
      <c r="B690" s="2" t="s">
        <v>22</v>
      </c>
      <c r="C690" s="2" t="s">
        <v>23</v>
      </c>
      <c r="D690" s="2" t="s">
        <v>236</v>
      </c>
      <c r="E690" s="2" t="s">
        <v>248</v>
      </c>
      <c r="F690" s="2" t="s">
        <v>45</v>
      </c>
      <c r="G690" s="3">
        <v>419.94</v>
      </c>
      <c r="I690" s="3"/>
      <c r="J690" s="3"/>
      <c r="K690" s="5">
        <f t="shared" si="114"/>
        <v>0</v>
      </c>
      <c r="L690" s="6"/>
      <c r="M690" s="7"/>
    </row>
    <row r="691" spans="1:13" s="4" customFormat="1" ht="13.95" customHeight="1" x14ac:dyDescent="0.25">
      <c r="A691" s="1" t="s">
        <v>88</v>
      </c>
      <c r="B691" s="2" t="s">
        <v>22</v>
      </c>
      <c r="C691" s="2" t="s">
        <v>23</v>
      </c>
      <c r="D691" s="2" t="s">
        <v>236</v>
      </c>
      <c r="E691" s="2" t="s">
        <v>81</v>
      </c>
      <c r="F691" s="2" t="s">
        <v>45</v>
      </c>
      <c r="G691" s="3">
        <v>525</v>
      </c>
      <c r="I691" s="3"/>
      <c r="J691" s="3"/>
      <c r="K691" s="5">
        <f t="shared" si="114"/>
        <v>0</v>
      </c>
      <c r="L691" s="6"/>
      <c r="M691" s="7"/>
    </row>
    <row r="692" spans="1:13" s="15" customFormat="1" ht="13.95" customHeight="1" x14ac:dyDescent="0.25">
      <c r="A692" s="9" t="s">
        <v>447</v>
      </c>
      <c r="B692" s="10"/>
      <c r="C692" s="10"/>
      <c r="D692" s="10"/>
      <c r="E692" s="10"/>
      <c r="F692" s="10"/>
      <c r="G692" s="11">
        <f>SUM(G662:G691)</f>
        <v>169921.97000000006</v>
      </c>
      <c r="H692" s="11">
        <f t="shared" ref="H692:K692" si="115">SUM(H662:H691)</f>
        <v>0</v>
      </c>
      <c r="I692" s="11">
        <f t="shared" si="115"/>
        <v>0</v>
      </c>
      <c r="J692" s="11">
        <f t="shared" si="115"/>
        <v>0</v>
      </c>
      <c r="K692" s="11">
        <f t="shared" si="115"/>
        <v>0</v>
      </c>
      <c r="L692" s="13"/>
      <c r="M692" s="14"/>
    </row>
    <row r="693" spans="1:13" s="4" customFormat="1" ht="13.95" customHeight="1" x14ac:dyDescent="0.25">
      <c r="A693" s="1"/>
      <c r="B693" s="2"/>
      <c r="C693" s="2"/>
      <c r="D693" s="2"/>
      <c r="E693" s="2"/>
      <c r="F693" s="2"/>
      <c r="G693" s="3"/>
      <c r="I693" s="3"/>
      <c r="J693" s="3"/>
      <c r="K693" s="3"/>
      <c r="L693" s="6"/>
      <c r="M693" s="7"/>
    </row>
    <row r="694" spans="1:13" s="4" customFormat="1" ht="13.95" customHeight="1" x14ac:dyDescent="0.25">
      <c r="A694" s="1" t="s">
        <v>89</v>
      </c>
      <c r="B694" s="2" t="s">
        <v>22</v>
      </c>
      <c r="C694" s="2" t="s">
        <v>23</v>
      </c>
      <c r="D694" s="2" t="s">
        <v>236</v>
      </c>
      <c r="E694" s="2" t="s">
        <v>90</v>
      </c>
      <c r="F694" s="2" t="s">
        <v>46</v>
      </c>
      <c r="G694" s="3">
        <v>88934</v>
      </c>
      <c r="I694" s="3"/>
      <c r="J694" s="3"/>
      <c r="K694" s="5">
        <f t="shared" ref="K694:K721" si="116">I694-J694</f>
        <v>0</v>
      </c>
      <c r="L694" s="6"/>
      <c r="M694" s="7"/>
    </row>
    <row r="695" spans="1:13" s="4" customFormat="1" ht="13.95" customHeight="1" x14ac:dyDescent="0.25">
      <c r="A695" s="1" t="s">
        <v>172</v>
      </c>
      <c r="B695" s="2" t="s">
        <v>22</v>
      </c>
      <c r="C695" s="2" t="s">
        <v>23</v>
      </c>
      <c r="D695" s="2" t="s">
        <v>236</v>
      </c>
      <c r="E695" s="2" t="s">
        <v>173</v>
      </c>
      <c r="F695" s="2" t="s">
        <v>46</v>
      </c>
      <c r="G695" s="3">
        <v>51347.199999999997</v>
      </c>
      <c r="I695" s="3"/>
      <c r="J695" s="3"/>
      <c r="K695" s="5">
        <f t="shared" si="116"/>
        <v>0</v>
      </c>
      <c r="L695" s="6"/>
      <c r="M695" s="7"/>
    </row>
    <row r="696" spans="1:13" s="4" customFormat="1" ht="13.95" customHeight="1" x14ac:dyDescent="0.25">
      <c r="A696" s="1" t="s">
        <v>54</v>
      </c>
      <c r="B696" s="2" t="s">
        <v>22</v>
      </c>
      <c r="C696" s="2" t="s">
        <v>23</v>
      </c>
      <c r="D696" s="2" t="s">
        <v>236</v>
      </c>
      <c r="E696" s="2" t="s">
        <v>55</v>
      </c>
      <c r="F696" s="2" t="s">
        <v>46</v>
      </c>
      <c r="G696" s="3">
        <v>56210.7</v>
      </c>
      <c r="I696" s="3"/>
      <c r="J696" s="3"/>
      <c r="K696" s="5">
        <f t="shared" si="116"/>
        <v>0</v>
      </c>
      <c r="L696" s="6"/>
      <c r="M696" s="7"/>
    </row>
    <row r="697" spans="1:13" s="4" customFormat="1" ht="13.95" customHeight="1" x14ac:dyDescent="0.25">
      <c r="A697" s="1" t="s">
        <v>91</v>
      </c>
      <c r="B697" s="2" t="s">
        <v>22</v>
      </c>
      <c r="C697" s="2" t="s">
        <v>23</v>
      </c>
      <c r="D697" s="2" t="s">
        <v>236</v>
      </c>
      <c r="E697" s="2" t="s">
        <v>92</v>
      </c>
      <c r="F697" s="2" t="s">
        <v>46</v>
      </c>
      <c r="G697" s="3">
        <v>8811.1200000000008</v>
      </c>
      <c r="I697" s="3"/>
      <c r="J697" s="3"/>
      <c r="K697" s="5">
        <f t="shared" si="116"/>
        <v>0</v>
      </c>
      <c r="L697" s="6"/>
      <c r="M697" s="7"/>
    </row>
    <row r="698" spans="1:13" s="4" customFormat="1" ht="13.95" customHeight="1" x14ac:dyDescent="0.25">
      <c r="A698" s="1" t="s">
        <v>93</v>
      </c>
      <c r="B698" s="2" t="s">
        <v>22</v>
      </c>
      <c r="C698" s="2" t="s">
        <v>23</v>
      </c>
      <c r="D698" s="2" t="s">
        <v>236</v>
      </c>
      <c r="E698" s="2" t="s">
        <v>94</v>
      </c>
      <c r="F698" s="2" t="s">
        <v>46</v>
      </c>
      <c r="G698" s="3">
        <v>464.52</v>
      </c>
      <c r="I698" s="3"/>
      <c r="J698" s="3"/>
      <c r="K698" s="5">
        <f t="shared" si="116"/>
        <v>0</v>
      </c>
      <c r="L698" s="6"/>
      <c r="M698" s="7"/>
    </row>
    <row r="699" spans="1:13" s="4" customFormat="1" ht="13.95" customHeight="1" x14ac:dyDescent="0.25">
      <c r="A699" s="1" t="s">
        <v>174</v>
      </c>
      <c r="B699" s="2" t="s">
        <v>22</v>
      </c>
      <c r="C699" s="2" t="s">
        <v>23</v>
      </c>
      <c r="D699" s="2" t="s">
        <v>236</v>
      </c>
      <c r="E699" s="2" t="s">
        <v>175</v>
      </c>
      <c r="F699" s="2" t="s">
        <v>46</v>
      </c>
      <c r="G699" s="3">
        <v>11280.66</v>
      </c>
      <c r="I699" s="3"/>
      <c r="J699" s="3"/>
      <c r="K699" s="5">
        <f t="shared" si="116"/>
        <v>0</v>
      </c>
      <c r="L699" s="6"/>
      <c r="M699" s="7"/>
    </row>
    <row r="700" spans="1:13" s="4" customFormat="1" ht="13.95" customHeight="1" x14ac:dyDescent="0.25">
      <c r="A700" s="1" t="s">
        <v>176</v>
      </c>
      <c r="B700" s="2" t="s">
        <v>22</v>
      </c>
      <c r="C700" s="2" t="s">
        <v>23</v>
      </c>
      <c r="D700" s="2" t="s">
        <v>236</v>
      </c>
      <c r="E700" s="2" t="s">
        <v>177</v>
      </c>
      <c r="F700" s="2" t="s">
        <v>46</v>
      </c>
      <c r="G700" s="3">
        <v>309.72000000000003</v>
      </c>
      <c r="I700" s="3"/>
      <c r="J700" s="3"/>
      <c r="K700" s="5">
        <f t="shared" si="116"/>
        <v>0</v>
      </c>
      <c r="L700" s="6"/>
      <c r="M700" s="7"/>
    </row>
    <row r="701" spans="1:13" s="4" customFormat="1" ht="13.95" customHeight="1" x14ac:dyDescent="0.25">
      <c r="A701" s="1" t="s">
        <v>58</v>
      </c>
      <c r="B701" s="2" t="s">
        <v>22</v>
      </c>
      <c r="C701" s="2" t="s">
        <v>23</v>
      </c>
      <c r="D701" s="2" t="s">
        <v>236</v>
      </c>
      <c r="E701" s="2" t="s">
        <v>59</v>
      </c>
      <c r="F701" s="2" t="s">
        <v>46</v>
      </c>
      <c r="G701" s="3">
        <v>25730.639999999999</v>
      </c>
      <c r="I701" s="3"/>
      <c r="J701" s="3"/>
      <c r="K701" s="5">
        <f t="shared" si="116"/>
        <v>0</v>
      </c>
      <c r="L701" s="6"/>
      <c r="M701" s="7"/>
    </row>
    <row r="702" spans="1:13" s="4" customFormat="1" ht="13.95" customHeight="1" x14ac:dyDescent="0.25">
      <c r="A702" s="1" t="s">
        <v>60</v>
      </c>
      <c r="B702" s="2" t="s">
        <v>22</v>
      </c>
      <c r="C702" s="2" t="s">
        <v>23</v>
      </c>
      <c r="D702" s="2" t="s">
        <v>236</v>
      </c>
      <c r="E702" s="2" t="s">
        <v>61</v>
      </c>
      <c r="F702" s="2" t="s">
        <v>46</v>
      </c>
      <c r="G702" s="3">
        <v>360.24</v>
      </c>
      <c r="I702" s="3"/>
      <c r="J702" s="3"/>
      <c r="K702" s="5">
        <f t="shared" si="116"/>
        <v>0</v>
      </c>
      <c r="L702" s="6"/>
      <c r="M702" s="7"/>
    </row>
    <row r="703" spans="1:13" s="4" customFormat="1" ht="13.95" customHeight="1" x14ac:dyDescent="0.25">
      <c r="A703" s="1" t="s">
        <v>95</v>
      </c>
      <c r="B703" s="2" t="s">
        <v>22</v>
      </c>
      <c r="C703" s="2" t="s">
        <v>23</v>
      </c>
      <c r="D703" s="2" t="s">
        <v>236</v>
      </c>
      <c r="E703" s="2" t="s">
        <v>96</v>
      </c>
      <c r="F703" s="2" t="s">
        <v>46</v>
      </c>
      <c r="G703" s="3">
        <v>1289.5999999999999</v>
      </c>
      <c r="I703" s="3"/>
      <c r="J703" s="3"/>
      <c r="K703" s="5">
        <f t="shared" si="116"/>
        <v>0</v>
      </c>
      <c r="L703" s="6"/>
      <c r="M703" s="7"/>
    </row>
    <row r="704" spans="1:13" s="4" customFormat="1" ht="13.95" customHeight="1" x14ac:dyDescent="0.25">
      <c r="A704" s="1" t="s">
        <v>178</v>
      </c>
      <c r="B704" s="2" t="s">
        <v>22</v>
      </c>
      <c r="C704" s="2" t="s">
        <v>23</v>
      </c>
      <c r="D704" s="2" t="s">
        <v>236</v>
      </c>
      <c r="E704" s="2" t="s">
        <v>179</v>
      </c>
      <c r="F704" s="2" t="s">
        <v>46</v>
      </c>
      <c r="G704" s="3">
        <v>664.82</v>
      </c>
      <c r="I704" s="3"/>
      <c r="J704" s="3"/>
      <c r="K704" s="5">
        <f t="shared" si="116"/>
        <v>0</v>
      </c>
      <c r="L704" s="6"/>
      <c r="M704" s="7"/>
    </row>
    <row r="705" spans="1:13" s="4" customFormat="1" ht="13.95" customHeight="1" x14ac:dyDescent="0.25">
      <c r="A705" s="1" t="s">
        <v>64</v>
      </c>
      <c r="B705" s="2" t="s">
        <v>22</v>
      </c>
      <c r="C705" s="2" t="s">
        <v>23</v>
      </c>
      <c r="D705" s="2" t="s">
        <v>236</v>
      </c>
      <c r="E705" s="2" t="s">
        <v>65</v>
      </c>
      <c r="F705" s="2" t="s">
        <v>46</v>
      </c>
      <c r="G705" s="3">
        <v>3604.36</v>
      </c>
      <c r="I705" s="3"/>
      <c r="J705" s="3"/>
      <c r="K705" s="5">
        <f t="shared" si="116"/>
        <v>0</v>
      </c>
      <c r="L705" s="6"/>
      <c r="M705" s="7"/>
    </row>
    <row r="706" spans="1:13" s="4" customFormat="1" ht="13.95" customHeight="1" x14ac:dyDescent="0.25">
      <c r="A706" s="1" t="s">
        <v>97</v>
      </c>
      <c r="B706" s="2" t="s">
        <v>22</v>
      </c>
      <c r="C706" s="2" t="s">
        <v>23</v>
      </c>
      <c r="D706" s="2" t="s">
        <v>236</v>
      </c>
      <c r="E706" s="2" t="s">
        <v>98</v>
      </c>
      <c r="F706" s="2" t="s">
        <v>46</v>
      </c>
      <c r="G706" s="3">
        <v>2988.18</v>
      </c>
      <c r="I706" s="3"/>
      <c r="J706" s="3"/>
      <c r="K706" s="5">
        <f t="shared" si="116"/>
        <v>0</v>
      </c>
      <c r="L706" s="6"/>
      <c r="M706" s="7"/>
    </row>
    <row r="707" spans="1:13" s="4" customFormat="1" ht="13.95" customHeight="1" x14ac:dyDescent="0.25">
      <c r="A707" s="1" t="s">
        <v>180</v>
      </c>
      <c r="B707" s="2" t="s">
        <v>22</v>
      </c>
      <c r="C707" s="2" t="s">
        <v>23</v>
      </c>
      <c r="D707" s="2" t="s">
        <v>236</v>
      </c>
      <c r="E707" s="2" t="s">
        <v>181</v>
      </c>
      <c r="F707" s="2" t="s">
        <v>46</v>
      </c>
      <c r="G707" s="3">
        <v>1725.42</v>
      </c>
      <c r="I707" s="3"/>
      <c r="J707" s="3"/>
      <c r="K707" s="5">
        <f t="shared" si="116"/>
        <v>0</v>
      </c>
      <c r="L707" s="6"/>
      <c r="M707" s="7"/>
    </row>
    <row r="708" spans="1:13" s="4" customFormat="1" ht="13.95" customHeight="1" x14ac:dyDescent="0.25">
      <c r="A708" s="1" t="s">
        <v>99</v>
      </c>
      <c r="B708" s="2" t="s">
        <v>22</v>
      </c>
      <c r="C708" s="2" t="s">
        <v>23</v>
      </c>
      <c r="D708" s="2" t="s">
        <v>236</v>
      </c>
      <c r="E708" s="2" t="s">
        <v>100</v>
      </c>
      <c r="F708" s="2" t="s">
        <v>46</v>
      </c>
      <c r="G708" s="3">
        <v>24</v>
      </c>
      <c r="I708" s="3"/>
      <c r="J708" s="3"/>
      <c r="K708" s="5">
        <f t="shared" si="116"/>
        <v>0</v>
      </c>
      <c r="L708" s="6"/>
      <c r="M708" s="7"/>
    </row>
    <row r="709" spans="1:13" s="4" customFormat="1" ht="13.95" customHeight="1" x14ac:dyDescent="0.25">
      <c r="A709" s="1" t="s">
        <v>182</v>
      </c>
      <c r="B709" s="2" t="s">
        <v>22</v>
      </c>
      <c r="C709" s="2" t="s">
        <v>23</v>
      </c>
      <c r="D709" s="2" t="s">
        <v>236</v>
      </c>
      <c r="E709" s="2" t="s">
        <v>183</v>
      </c>
      <c r="F709" s="2" t="s">
        <v>46</v>
      </c>
      <c r="G709" s="3">
        <v>16.02</v>
      </c>
      <c r="I709" s="3"/>
      <c r="J709" s="3"/>
      <c r="K709" s="5">
        <f t="shared" si="116"/>
        <v>0</v>
      </c>
      <c r="L709" s="6"/>
      <c r="M709" s="7"/>
    </row>
    <row r="710" spans="1:13" s="4" customFormat="1" ht="13.95" customHeight="1" x14ac:dyDescent="0.25">
      <c r="A710" s="1" t="s">
        <v>70</v>
      </c>
      <c r="B710" s="2" t="s">
        <v>22</v>
      </c>
      <c r="C710" s="2" t="s">
        <v>23</v>
      </c>
      <c r="D710" s="2" t="s">
        <v>236</v>
      </c>
      <c r="E710" s="2" t="s">
        <v>71</v>
      </c>
      <c r="F710" s="2" t="s">
        <v>46</v>
      </c>
      <c r="G710" s="3">
        <v>54.43</v>
      </c>
      <c r="I710" s="3"/>
      <c r="J710" s="3"/>
      <c r="K710" s="5">
        <f t="shared" si="116"/>
        <v>0</v>
      </c>
      <c r="L710" s="6"/>
      <c r="M710" s="7"/>
    </row>
    <row r="711" spans="1:13" s="4" customFormat="1" ht="13.95" customHeight="1" x14ac:dyDescent="0.25">
      <c r="A711" s="1" t="s">
        <v>101</v>
      </c>
      <c r="B711" s="2" t="s">
        <v>22</v>
      </c>
      <c r="C711" s="2" t="s">
        <v>23</v>
      </c>
      <c r="D711" s="2" t="s">
        <v>236</v>
      </c>
      <c r="E711" s="2" t="s">
        <v>102</v>
      </c>
      <c r="F711" s="2" t="s">
        <v>46</v>
      </c>
      <c r="G711" s="3">
        <v>320.06</v>
      </c>
      <c r="I711" s="3"/>
      <c r="J711" s="3"/>
      <c r="K711" s="5">
        <f t="shared" si="116"/>
        <v>0</v>
      </c>
      <c r="L711" s="6"/>
      <c r="M711" s="7"/>
    </row>
    <row r="712" spans="1:13" s="4" customFormat="1" ht="13.95" customHeight="1" x14ac:dyDescent="0.25">
      <c r="A712" s="1" t="s">
        <v>184</v>
      </c>
      <c r="B712" s="2" t="s">
        <v>22</v>
      </c>
      <c r="C712" s="2" t="s">
        <v>23</v>
      </c>
      <c r="D712" s="2" t="s">
        <v>236</v>
      </c>
      <c r="E712" s="2" t="s">
        <v>185</v>
      </c>
      <c r="F712" s="2" t="s">
        <v>46</v>
      </c>
      <c r="G712" s="3">
        <v>184.86</v>
      </c>
      <c r="I712" s="3"/>
      <c r="J712" s="3"/>
      <c r="K712" s="5">
        <f t="shared" si="116"/>
        <v>0</v>
      </c>
      <c r="L712" s="6"/>
      <c r="M712" s="7"/>
    </row>
    <row r="713" spans="1:13" s="4" customFormat="1" ht="13.95" customHeight="1" x14ac:dyDescent="0.25">
      <c r="A713" s="1" t="s">
        <v>74</v>
      </c>
      <c r="B713" s="2" t="s">
        <v>22</v>
      </c>
      <c r="C713" s="2" t="s">
        <v>23</v>
      </c>
      <c r="D713" s="2" t="s">
        <v>236</v>
      </c>
      <c r="E713" s="2" t="s">
        <v>75</v>
      </c>
      <c r="F713" s="2" t="s">
        <v>46</v>
      </c>
      <c r="G713" s="3">
        <v>202.36</v>
      </c>
      <c r="I713" s="3"/>
      <c r="J713" s="3"/>
      <c r="K713" s="5">
        <f t="shared" si="116"/>
        <v>0</v>
      </c>
      <c r="L713" s="6"/>
      <c r="M713" s="7"/>
    </row>
    <row r="714" spans="1:13" s="4" customFormat="1" ht="13.95" customHeight="1" x14ac:dyDescent="0.25">
      <c r="A714" s="1" t="s">
        <v>76</v>
      </c>
      <c r="B714" s="2" t="s">
        <v>22</v>
      </c>
      <c r="C714" s="2" t="s">
        <v>23</v>
      </c>
      <c r="D714" s="2" t="s">
        <v>236</v>
      </c>
      <c r="E714" s="2" t="s">
        <v>77</v>
      </c>
      <c r="F714" s="2" t="s">
        <v>46</v>
      </c>
      <c r="G714" s="3">
        <v>767</v>
      </c>
      <c r="I714" s="3"/>
      <c r="J714" s="3"/>
      <c r="K714" s="5">
        <f t="shared" si="116"/>
        <v>0</v>
      </c>
      <c r="L714" s="6"/>
      <c r="M714" s="7"/>
    </row>
    <row r="715" spans="1:13" s="4" customFormat="1" ht="13.95" customHeight="1" x14ac:dyDescent="0.25">
      <c r="A715" s="1" t="s">
        <v>78</v>
      </c>
      <c r="B715" s="2" t="s">
        <v>22</v>
      </c>
      <c r="C715" s="2" t="s">
        <v>23</v>
      </c>
      <c r="D715" s="2" t="s">
        <v>236</v>
      </c>
      <c r="E715" s="2" t="s">
        <v>79</v>
      </c>
      <c r="F715" s="2" t="s">
        <v>46</v>
      </c>
      <c r="G715" s="3">
        <v>2748</v>
      </c>
      <c r="I715" s="3"/>
      <c r="J715" s="3"/>
      <c r="K715" s="5">
        <f t="shared" si="116"/>
        <v>0</v>
      </c>
      <c r="L715" s="6"/>
      <c r="M715" s="7"/>
    </row>
    <row r="716" spans="1:13" s="4" customFormat="1" ht="13.95" customHeight="1" x14ac:dyDescent="0.25">
      <c r="A716" s="1" t="s">
        <v>213</v>
      </c>
      <c r="B716" s="2" t="s">
        <v>22</v>
      </c>
      <c r="C716" s="2" t="s">
        <v>23</v>
      </c>
      <c r="D716" s="2" t="s">
        <v>236</v>
      </c>
      <c r="E716" s="2" t="s">
        <v>214</v>
      </c>
      <c r="F716" s="2" t="s">
        <v>46</v>
      </c>
      <c r="G716" s="3">
        <v>2666.64</v>
      </c>
      <c r="I716" s="3"/>
      <c r="J716" s="3"/>
      <c r="K716" s="5">
        <f t="shared" si="116"/>
        <v>0</v>
      </c>
      <c r="L716" s="6"/>
      <c r="M716" s="7"/>
    </row>
    <row r="717" spans="1:13" s="4" customFormat="1" ht="13.95" customHeight="1" x14ac:dyDescent="0.25">
      <c r="A717" s="1" t="s">
        <v>105</v>
      </c>
      <c r="B717" s="2" t="s">
        <v>22</v>
      </c>
      <c r="C717" s="2" t="s">
        <v>23</v>
      </c>
      <c r="D717" s="2" t="s">
        <v>236</v>
      </c>
      <c r="E717" s="2" t="s">
        <v>106</v>
      </c>
      <c r="F717" s="2" t="s">
        <v>46</v>
      </c>
      <c r="G717" s="3">
        <v>600</v>
      </c>
      <c r="I717" s="3"/>
      <c r="J717" s="3"/>
      <c r="K717" s="5">
        <f t="shared" si="116"/>
        <v>0</v>
      </c>
      <c r="L717" s="6"/>
      <c r="M717" s="7"/>
    </row>
    <row r="718" spans="1:13" s="4" customFormat="1" ht="13.95" customHeight="1" x14ac:dyDescent="0.25">
      <c r="A718" s="1" t="s">
        <v>49</v>
      </c>
      <c r="B718" s="2" t="s">
        <v>22</v>
      </c>
      <c r="C718" s="2" t="s">
        <v>23</v>
      </c>
      <c r="D718" s="2" t="s">
        <v>236</v>
      </c>
      <c r="E718" s="2" t="s">
        <v>50</v>
      </c>
      <c r="F718" s="2" t="s">
        <v>46</v>
      </c>
      <c r="G718" s="3">
        <v>150.19</v>
      </c>
      <c r="I718" s="3"/>
      <c r="J718" s="3"/>
      <c r="K718" s="5">
        <f t="shared" si="116"/>
        <v>0</v>
      </c>
      <c r="L718" s="6"/>
      <c r="M718" s="7"/>
    </row>
    <row r="719" spans="1:13" s="4" customFormat="1" ht="13.95" customHeight="1" x14ac:dyDescent="0.25">
      <c r="A719" s="1" t="s">
        <v>43</v>
      </c>
      <c r="B719" s="2" t="s">
        <v>22</v>
      </c>
      <c r="C719" s="2" t="s">
        <v>23</v>
      </c>
      <c r="D719" s="2" t="s">
        <v>236</v>
      </c>
      <c r="E719" s="2" t="s">
        <v>44</v>
      </c>
      <c r="F719" s="2" t="s">
        <v>46</v>
      </c>
      <c r="G719" s="3">
        <v>4318.34</v>
      </c>
      <c r="I719" s="3"/>
      <c r="J719" s="3"/>
      <c r="K719" s="5">
        <f t="shared" si="116"/>
        <v>0</v>
      </c>
      <c r="L719" s="6"/>
      <c r="M719" s="7"/>
    </row>
    <row r="720" spans="1:13" s="4" customFormat="1" ht="13.95" customHeight="1" x14ac:dyDescent="0.25">
      <c r="A720" s="1" t="s">
        <v>247</v>
      </c>
      <c r="B720" s="2" t="s">
        <v>22</v>
      </c>
      <c r="C720" s="2" t="s">
        <v>23</v>
      </c>
      <c r="D720" s="2" t="s">
        <v>236</v>
      </c>
      <c r="E720" s="2" t="s">
        <v>248</v>
      </c>
      <c r="F720" s="2" t="s">
        <v>46</v>
      </c>
      <c r="G720" s="3">
        <v>0</v>
      </c>
      <c r="I720" s="3"/>
      <c r="J720" s="3"/>
      <c r="K720" s="5">
        <f t="shared" si="116"/>
        <v>0</v>
      </c>
      <c r="L720" s="6"/>
      <c r="M720" s="7"/>
    </row>
    <row r="721" spans="1:13" s="4" customFormat="1" ht="13.95" customHeight="1" x14ac:dyDescent="0.25">
      <c r="A721" s="1" t="s">
        <v>88</v>
      </c>
      <c r="B721" s="2" t="s">
        <v>22</v>
      </c>
      <c r="C721" s="2" t="s">
        <v>23</v>
      </c>
      <c r="D721" s="2" t="s">
        <v>236</v>
      </c>
      <c r="E721" s="2" t="s">
        <v>81</v>
      </c>
      <c r="F721" s="2" t="s">
        <v>46</v>
      </c>
      <c r="G721" s="3">
        <v>694</v>
      </c>
      <c r="I721" s="3"/>
      <c r="J721" s="3"/>
      <c r="K721" s="5">
        <f t="shared" si="116"/>
        <v>0</v>
      </c>
      <c r="L721" s="6"/>
      <c r="M721" s="7"/>
    </row>
    <row r="722" spans="1:13" s="15" customFormat="1" ht="13.95" customHeight="1" x14ac:dyDescent="0.25">
      <c r="A722" s="9" t="s">
        <v>448</v>
      </c>
      <c r="B722" s="10"/>
      <c r="C722" s="10"/>
      <c r="D722" s="10"/>
      <c r="E722" s="10"/>
      <c r="F722" s="10"/>
      <c r="G722" s="11">
        <f>SUM(G694:G721)</f>
        <v>266467.07999999996</v>
      </c>
      <c r="H722" s="11">
        <f t="shared" ref="H722:K722" si="117">SUM(H694:H721)</f>
        <v>0</v>
      </c>
      <c r="I722" s="11">
        <f t="shared" si="117"/>
        <v>0</v>
      </c>
      <c r="J722" s="11">
        <f t="shared" si="117"/>
        <v>0</v>
      </c>
      <c r="K722" s="11">
        <f t="shared" si="117"/>
        <v>0</v>
      </c>
      <c r="L722" s="13"/>
      <c r="M722" s="14"/>
    </row>
    <row r="723" spans="1:13" s="4" customFormat="1" ht="13.95" customHeight="1" x14ac:dyDescent="0.25">
      <c r="A723" s="1"/>
      <c r="B723" s="2"/>
      <c r="C723" s="2"/>
      <c r="D723" s="2"/>
      <c r="E723" s="2"/>
      <c r="F723" s="2"/>
      <c r="G723" s="3"/>
      <c r="I723" s="3"/>
      <c r="J723" s="3"/>
      <c r="K723" s="3"/>
      <c r="L723" s="6"/>
      <c r="M723" s="7"/>
    </row>
    <row r="724" spans="1:13" s="4" customFormat="1" ht="13.95" customHeight="1" x14ac:dyDescent="0.25">
      <c r="A724" s="1" t="s">
        <v>21</v>
      </c>
      <c r="B724" s="2" t="s">
        <v>22</v>
      </c>
      <c r="C724" s="2" t="s">
        <v>23</v>
      </c>
      <c r="D724" s="2" t="s">
        <v>236</v>
      </c>
      <c r="E724" s="2" t="s">
        <v>25</v>
      </c>
      <c r="F724" s="2" t="s">
        <v>53</v>
      </c>
      <c r="G724" s="3">
        <v>4411.29</v>
      </c>
      <c r="I724" s="3"/>
      <c r="J724" s="3"/>
      <c r="K724" s="5">
        <f t="shared" ref="K724:K757" si="118">I724-J724</f>
        <v>0</v>
      </c>
      <c r="L724" s="6"/>
      <c r="M724" s="7"/>
    </row>
    <row r="725" spans="1:13" s="4" customFormat="1" ht="13.95" customHeight="1" x14ac:dyDescent="0.25">
      <c r="A725" s="1" t="s">
        <v>89</v>
      </c>
      <c r="B725" s="2" t="s">
        <v>22</v>
      </c>
      <c r="C725" s="2" t="s">
        <v>23</v>
      </c>
      <c r="D725" s="2" t="s">
        <v>236</v>
      </c>
      <c r="E725" s="2" t="s">
        <v>90</v>
      </c>
      <c r="F725" s="2" t="s">
        <v>53</v>
      </c>
      <c r="G725" s="3">
        <v>101614</v>
      </c>
      <c r="I725" s="3"/>
      <c r="J725" s="3"/>
      <c r="K725" s="5">
        <f t="shared" si="118"/>
        <v>0</v>
      </c>
      <c r="L725" s="6"/>
      <c r="M725" s="7"/>
    </row>
    <row r="726" spans="1:13" s="4" customFormat="1" ht="13.95" customHeight="1" x14ac:dyDescent="0.25">
      <c r="A726" s="1" t="s">
        <v>172</v>
      </c>
      <c r="B726" s="2" t="s">
        <v>22</v>
      </c>
      <c r="C726" s="2" t="s">
        <v>23</v>
      </c>
      <c r="D726" s="2" t="s">
        <v>236</v>
      </c>
      <c r="E726" s="2" t="s">
        <v>173</v>
      </c>
      <c r="F726" s="2" t="s">
        <v>53</v>
      </c>
      <c r="G726" s="3">
        <v>117974.98</v>
      </c>
      <c r="I726" s="3"/>
      <c r="J726" s="3"/>
      <c r="K726" s="5">
        <f t="shared" si="118"/>
        <v>0</v>
      </c>
      <c r="L726" s="6"/>
      <c r="M726" s="7"/>
    </row>
    <row r="727" spans="1:13" s="4" customFormat="1" ht="13.95" customHeight="1" x14ac:dyDescent="0.25">
      <c r="A727" s="1" t="s">
        <v>54</v>
      </c>
      <c r="B727" s="2" t="s">
        <v>22</v>
      </c>
      <c r="C727" s="2" t="s">
        <v>23</v>
      </c>
      <c r="D727" s="2" t="s">
        <v>236</v>
      </c>
      <c r="E727" s="2" t="s">
        <v>55</v>
      </c>
      <c r="F727" s="2" t="s">
        <v>53</v>
      </c>
      <c r="G727" s="3">
        <v>71153.58</v>
      </c>
      <c r="I727" s="3"/>
      <c r="J727" s="3"/>
      <c r="K727" s="5">
        <f t="shared" si="118"/>
        <v>0</v>
      </c>
      <c r="L727" s="6"/>
      <c r="M727" s="7"/>
    </row>
    <row r="728" spans="1:13" s="4" customFormat="1" ht="13.95" customHeight="1" x14ac:dyDescent="0.25">
      <c r="A728" s="1" t="s">
        <v>91</v>
      </c>
      <c r="B728" s="2" t="s">
        <v>22</v>
      </c>
      <c r="C728" s="2" t="s">
        <v>23</v>
      </c>
      <c r="D728" s="2" t="s">
        <v>236</v>
      </c>
      <c r="E728" s="2" t="s">
        <v>92</v>
      </c>
      <c r="F728" s="2" t="s">
        <v>53</v>
      </c>
      <c r="G728" s="3">
        <v>11916.32</v>
      </c>
      <c r="I728" s="3"/>
      <c r="J728" s="3"/>
      <c r="K728" s="5">
        <f t="shared" si="118"/>
        <v>0</v>
      </c>
      <c r="L728" s="6"/>
      <c r="M728" s="7"/>
    </row>
    <row r="729" spans="1:13" s="4" customFormat="1" ht="13.95" customHeight="1" x14ac:dyDescent="0.25">
      <c r="A729" s="1" t="s">
        <v>93</v>
      </c>
      <c r="B729" s="2" t="s">
        <v>22</v>
      </c>
      <c r="C729" s="2" t="s">
        <v>23</v>
      </c>
      <c r="D729" s="2" t="s">
        <v>236</v>
      </c>
      <c r="E729" s="2" t="s">
        <v>94</v>
      </c>
      <c r="F729" s="2" t="s">
        <v>53</v>
      </c>
      <c r="G729" s="3">
        <v>464.52</v>
      </c>
      <c r="I729" s="3"/>
      <c r="J729" s="3"/>
      <c r="K729" s="5">
        <f t="shared" si="118"/>
        <v>0</v>
      </c>
      <c r="L729" s="6"/>
      <c r="M729" s="7"/>
    </row>
    <row r="730" spans="1:13" s="4" customFormat="1" ht="13.95" customHeight="1" x14ac:dyDescent="0.25">
      <c r="A730" s="1" t="s">
        <v>174</v>
      </c>
      <c r="B730" s="2" t="s">
        <v>22</v>
      </c>
      <c r="C730" s="2" t="s">
        <v>23</v>
      </c>
      <c r="D730" s="2" t="s">
        <v>236</v>
      </c>
      <c r="E730" s="2" t="s">
        <v>175</v>
      </c>
      <c r="F730" s="2" t="s">
        <v>53</v>
      </c>
      <c r="G730" s="3">
        <v>12335.03</v>
      </c>
      <c r="I730" s="3"/>
      <c r="J730" s="3"/>
      <c r="K730" s="5">
        <f t="shared" si="118"/>
        <v>0</v>
      </c>
      <c r="L730" s="6"/>
      <c r="M730" s="7"/>
    </row>
    <row r="731" spans="1:13" s="4" customFormat="1" ht="13.95" customHeight="1" x14ac:dyDescent="0.25">
      <c r="A731" s="1" t="s">
        <v>176</v>
      </c>
      <c r="B731" s="2" t="s">
        <v>22</v>
      </c>
      <c r="C731" s="2" t="s">
        <v>23</v>
      </c>
      <c r="D731" s="2" t="s">
        <v>236</v>
      </c>
      <c r="E731" s="2" t="s">
        <v>177</v>
      </c>
      <c r="F731" s="2" t="s">
        <v>53</v>
      </c>
      <c r="G731" s="3">
        <v>650.28</v>
      </c>
      <c r="I731" s="3"/>
      <c r="J731" s="3"/>
      <c r="K731" s="5">
        <f t="shared" si="118"/>
        <v>0</v>
      </c>
      <c r="L731" s="6"/>
      <c r="M731" s="7"/>
    </row>
    <row r="732" spans="1:13" s="4" customFormat="1" ht="13.95" customHeight="1" x14ac:dyDescent="0.25">
      <c r="A732" s="1" t="s">
        <v>58</v>
      </c>
      <c r="B732" s="2" t="s">
        <v>22</v>
      </c>
      <c r="C732" s="2" t="s">
        <v>23</v>
      </c>
      <c r="D732" s="2" t="s">
        <v>236</v>
      </c>
      <c r="E732" s="2" t="s">
        <v>59</v>
      </c>
      <c r="F732" s="2" t="s">
        <v>53</v>
      </c>
      <c r="G732" s="3">
        <v>23716.36</v>
      </c>
      <c r="I732" s="3"/>
      <c r="J732" s="3"/>
      <c r="K732" s="5">
        <f t="shared" si="118"/>
        <v>0</v>
      </c>
      <c r="L732" s="6"/>
      <c r="M732" s="7"/>
    </row>
    <row r="733" spans="1:13" s="4" customFormat="1" ht="13.95" customHeight="1" x14ac:dyDescent="0.25">
      <c r="A733" s="1" t="s">
        <v>60</v>
      </c>
      <c r="B733" s="2" t="s">
        <v>22</v>
      </c>
      <c r="C733" s="2" t="s">
        <v>23</v>
      </c>
      <c r="D733" s="2" t="s">
        <v>236</v>
      </c>
      <c r="E733" s="2" t="s">
        <v>61</v>
      </c>
      <c r="F733" s="2" t="s">
        <v>53</v>
      </c>
      <c r="G733" s="3">
        <v>360.24</v>
      </c>
      <c r="I733" s="3"/>
      <c r="J733" s="3"/>
      <c r="K733" s="5">
        <f t="shared" si="118"/>
        <v>0</v>
      </c>
      <c r="L733" s="6"/>
      <c r="M733" s="7"/>
    </row>
    <row r="734" spans="1:13" s="4" customFormat="1" ht="13.95" customHeight="1" x14ac:dyDescent="0.25">
      <c r="A734" s="1" t="s">
        <v>31</v>
      </c>
      <c r="B734" s="2" t="s">
        <v>22</v>
      </c>
      <c r="C734" s="2" t="s">
        <v>23</v>
      </c>
      <c r="D734" s="2" t="s">
        <v>236</v>
      </c>
      <c r="E734" s="2" t="s">
        <v>32</v>
      </c>
      <c r="F734" s="2" t="s">
        <v>53</v>
      </c>
      <c r="G734" s="3">
        <v>63.33</v>
      </c>
      <c r="I734" s="3"/>
      <c r="J734" s="3"/>
      <c r="K734" s="5">
        <f t="shared" si="118"/>
        <v>0</v>
      </c>
      <c r="L734" s="6"/>
      <c r="M734" s="7"/>
    </row>
    <row r="735" spans="1:13" s="4" customFormat="1" ht="13.95" customHeight="1" x14ac:dyDescent="0.25">
      <c r="A735" s="1" t="s">
        <v>95</v>
      </c>
      <c r="B735" s="2" t="s">
        <v>22</v>
      </c>
      <c r="C735" s="2" t="s">
        <v>23</v>
      </c>
      <c r="D735" s="2" t="s">
        <v>236</v>
      </c>
      <c r="E735" s="2" t="s">
        <v>96</v>
      </c>
      <c r="F735" s="2" t="s">
        <v>53</v>
      </c>
      <c r="G735" s="3">
        <v>1399.38</v>
      </c>
      <c r="I735" s="3"/>
      <c r="J735" s="3"/>
      <c r="K735" s="5">
        <f t="shared" si="118"/>
        <v>0</v>
      </c>
      <c r="L735" s="6"/>
      <c r="M735" s="7"/>
    </row>
    <row r="736" spans="1:13" s="4" customFormat="1" ht="13.95" customHeight="1" x14ac:dyDescent="0.25">
      <c r="A736" s="1" t="s">
        <v>178</v>
      </c>
      <c r="B736" s="2" t="s">
        <v>22</v>
      </c>
      <c r="C736" s="2" t="s">
        <v>23</v>
      </c>
      <c r="D736" s="2" t="s">
        <v>236</v>
      </c>
      <c r="E736" s="2" t="s">
        <v>179</v>
      </c>
      <c r="F736" s="2" t="s">
        <v>53</v>
      </c>
      <c r="G736" s="3">
        <v>1707.78</v>
      </c>
      <c r="I736" s="3"/>
      <c r="J736" s="3"/>
      <c r="K736" s="5">
        <f t="shared" si="118"/>
        <v>0</v>
      </c>
      <c r="L736" s="6"/>
      <c r="M736" s="7"/>
    </row>
    <row r="737" spans="1:13" s="4" customFormat="1" ht="13.95" customHeight="1" x14ac:dyDescent="0.25">
      <c r="A737" s="1" t="s">
        <v>64</v>
      </c>
      <c r="B737" s="2" t="s">
        <v>22</v>
      </c>
      <c r="C737" s="2" t="s">
        <v>23</v>
      </c>
      <c r="D737" s="2" t="s">
        <v>236</v>
      </c>
      <c r="E737" s="2" t="s">
        <v>65</v>
      </c>
      <c r="F737" s="2" t="s">
        <v>53</v>
      </c>
      <c r="G737" s="3">
        <v>5307.48</v>
      </c>
      <c r="I737" s="3"/>
      <c r="J737" s="3"/>
      <c r="K737" s="5">
        <f t="shared" si="118"/>
        <v>0</v>
      </c>
      <c r="L737" s="6"/>
      <c r="M737" s="7"/>
    </row>
    <row r="738" spans="1:13" s="4" customFormat="1" ht="13.95" customHeight="1" x14ac:dyDescent="0.25">
      <c r="A738" s="1" t="s">
        <v>33</v>
      </c>
      <c r="B738" s="2" t="s">
        <v>22</v>
      </c>
      <c r="C738" s="2" t="s">
        <v>23</v>
      </c>
      <c r="D738" s="2" t="s">
        <v>236</v>
      </c>
      <c r="E738" s="2" t="s">
        <v>34</v>
      </c>
      <c r="F738" s="2" t="s">
        <v>53</v>
      </c>
      <c r="G738" s="3">
        <v>148.09</v>
      </c>
      <c r="I738" s="3"/>
      <c r="J738" s="3"/>
      <c r="K738" s="5">
        <f t="shared" si="118"/>
        <v>0</v>
      </c>
      <c r="L738" s="6"/>
      <c r="M738" s="7"/>
    </row>
    <row r="739" spans="1:13" s="4" customFormat="1" ht="13.95" customHeight="1" x14ac:dyDescent="0.25">
      <c r="A739" s="1" t="s">
        <v>97</v>
      </c>
      <c r="B739" s="2" t="s">
        <v>22</v>
      </c>
      <c r="C739" s="2" t="s">
        <v>23</v>
      </c>
      <c r="D739" s="2" t="s">
        <v>236</v>
      </c>
      <c r="E739" s="2" t="s">
        <v>98</v>
      </c>
      <c r="F739" s="2" t="s">
        <v>53</v>
      </c>
      <c r="G739" s="3">
        <v>3397.16</v>
      </c>
      <c r="I739" s="3"/>
      <c r="J739" s="3"/>
      <c r="K739" s="5">
        <f t="shared" si="118"/>
        <v>0</v>
      </c>
      <c r="L739" s="6"/>
      <c r="M739" s="7"/>
    </row>
    <row r="740" spans="1:13" s="4" customFormat="1" ht="13.95" customHeight="1" x14ac:dyDescent="0.25">
      <c r="A740" s="1" t="s">
        <v>180</v>
      </c>
      <c r="B740" s="2" t="s">
        <v>22</v>
      </c>
      <c r="C740" s="2" t="s">
        <v>23</v>
      </c>
      <c r="D740" s="2" t="s">
        <v>236</v>
      </c>
      <c r="E740" s="2" t="s">
        <v>181</v>
      </c>
      <c r="F740" s="2" t="s">
        <v>53</v>
      </c>
      <c r="G740" s="3">
        <v>3963.84</v>
      </c>
      <c r="I740" s="3"/>
      <c r="J740" s="3"/>
      <c r="K740" s="5">
        <f t="shared" si="118"/>
        <v>0</v>
      </c>
      <c r="L740" s="6"/>
      <c r="M740" s="7"/>
    </row>
    <row r="741" spans="1:13" s="4" customFormat="1" ht="13.95" customHeight="1" x14ac:dyDescent="0.25">
      <c r="A741" s="1" t="s">
        <v>252</v>
      </c>
      <c r="B741" s="2" t="s">
        <v>22</v>
      </c>
      <c r="C741" s="2" t="s">
        <v>23</v>
      </c>
      <c r="D741" s="2" t="s">
        <v>236</v>
      </c>
      <c r="E741" s="2" t="s">
        <v>253</v>
      </c>
      <c r="F741" s="2" t="s">
        <v>53</v>
      </c>
      <c r="G741" s="3">
        <v>1045</v>
      </c>
      <c r="I741" s="3"/>
      <c r="J741" s="3"/>
      <c r="K741" s="5">
        <f t="shared" si="118"/>
        <v>0</v>
      </c>
      <c r="L741" s="6"/>
      <c r="M741" s="7"/>
    </row>
    <row r="742" spans="1:13" s="4" customFormat="1" ht="13.95" customHeight="1" x14ac:dyDescent="0.25">
      <c r="A742" s="1" t="s">
        <v>35</v>
      </c>
      <c r="B742" s="2" t="s">
        <v>22</v>
      </c>
      <c r="C742" s="2" t="s">
        <v>23</v>
      </c>
      <c r="D742" s="2" t="s">
        <v>236</v>
      </c>
      <c r="E742" s="2" t="s">
        <v>36</v>
      </c>
      <c r="F742" s="2" t="s">
        <v>53</v>
      </c>
      <c r="G742" s="3">
        <v>1.82</v>
      </c>
      <c r="I742" s="3"/>
      <c r="J742" s="3"/>
      <c r="K742" s="5">
        <f t="shared" si="118"/>
        <v>0</v>
      </c>
      <c r="L742" s="6"/>
      <c r="M742" s="7"/>
    </row>
    <row r="743" spans="1:13" s="4" customFormat="1" ht="13.95" customHeight="1" x14ac:dyDescent="0.25">
      <c r="A743" s="1" t="s">
        <v>99</v>
      </c>
      <c r="B743" s="2" t="s">
        <v>22</v>
      </c>
      <c r="C743" s="2" t="s">
        <v>23</v>
      </c>
      <c r="D743" s="2" t="s">
        <v>236</v>
      </c>
      <c r="E743" s="2" t="s">
        <v>100</v>
      </c>
      <c r="F743" s="2" t="s">
        <v>53</v>
      </c>
      <c r="G743" s="3">
        <v>24.01</v>
      </c>
      <c r="I743" s="3"/>
      <c r="J743" s="3"/>
      <c r="K743" s="5">
        <f t="shared" si="118"/>
        <v>0</v>
      </c>
      <c r="L743" s="6"/>
      <c r="M743" s="7"/>
    </row>
    <row r="744" spans="1:13" s="4" customFormat="1" ht="13.95" customHeight="1" x14ac:dyDescent="0.25">
      <c r="A744" s="1" t="s">
        <v>182</v>
      </c>
      <c r="B744" s="2" t="s">
        <v>22</v>
      </c>
      <c r="C744" s="2" t="s">
        <v>23</v>
      </c>
      <c r="D744" s="2" t="s">
        <v>236</v>
      </c>
      <c r="E744" s="2" t="s">
        <v>183</v>
      </c>
      <c r="F744" s="2" t="s">
        <v>53</v>
      </c>
      <c r="G744" s="3">
        <v>33.6</v>
      </c>
      <c r="I744" s="3"/>
      <c r="J744" s="3"/>
      <c r="K744" s="5">
        <f t="shared" si="118"/>
        <v>0</v>
      </c>
      <c r="L744" s="6"/>
      <c r="M744" s="7"/>
    </row>
    <row r="745" spans="1:13" s="4" customFormat="1" ht="13.95" customHeight="1" x14ac:dyDescent="0.25">
      <c r="A745" s="1" t="s">
        <v>70</v>
      </c>
      <c r="B745" s="2" t="s">
        <v>22</v>
      </c>
      <c r="C745" s="2" t="s">
        <v>23</v>
      </c>
      <c r="D745" s="2" t="s">
        <v>236</v>
      </c>
      <c r="E745" s="2" t="s">
        <v>71</v>
      </c>
      <c r="F745" s="2" t="s">
        <v>53</v>
      </c>
      <c r="G745" s="3">
        <v>63.9</v>
      </c>
      <c r="I745" s="3"/>
      <c r="J745" s="3"/>
      <c r="K745" s="5">
        <f t="shared" si="118"/>
        <v>0</v>
      </c>
      <c r="L745" s="6"/>
      <c r="M745" s="7"/>
    </row>
    <row r="746" spans="1:13" s="4" customFormat="1" ht="13.95" customHeight="1" x14ac:dyDescent="0.25">
      <c r="A746" s="1" t="s">
        <v>37</v>
      </c>
      <c r="B746" s="2" t="s">
        <v>22</v>
      </c>
      <c r="C746" s="2" t="s">
        <v>23</v>
      </c>
      <c r="D746" s="2" t="s">
        <v>236</v>
      </c>
      <c r="E746" s="2" t="s">
        <v>38</v>
      </c>
      <c r="F746" s="2" t="s">
        <v>53</v>
      </c>
      <c r="G746" s="3">
        <v>15.85</v>
      </c>
      <c r="I746" s="3"/>
      <c r="J746" s="3"/>
      <c r="K746" s="5">
        <f t="shared" si="118"/>
        <v>0</v>
      </c>
      <c r="L746" s="6"/>
      <c r="M746" s="7"/>
    </row>
    <row r="747" spans="1:13" s="4" customFormat="1" ht="13.95" customHeight="1" x14ac:dyDescent="0.25">
      <c r="A747" s="1" t="s">
        <v>101</v>
      </c>
      <c r="B747" s="2" t="s">
        <v>22</v>
      </c>
      <c r="C747" s="2" t="s">
        <v>23</v>
      </c>
      <c r="D747" s="2" t="s">
        <v>236</v>
      </c>
      <c r="E747" s="2" t="s">
        <v>102</v>
      </c>
      <c r="F747" s="2" t="s">
        <v>53</v>
      </c>
      <c r="G747" s="3">
        <v>365.83</v>
      </c>
      <c r="I747" s="3"/>
      <c r="J747" s="3"/>
      <c r="K747" s="5">
        <f t="shared" si="118"/>
        <v>0</v>
      </c>
      <c r="L747" s="6"/>
      <c r="M747" s="7"/>
    </row>
    <row r="748" spans="1:13" s="4" customFormat="1" ht="13.95" customHeight="1" x14ac:dyDescent="0.25">
      <c r="A748" s="1" t="s">
        <v>184</v>
      </c>
      <c r="B748" s="2" t="s">
        <v>22</v>
      </c>
      <c r="C748" s="2" t="s">
        <v>23</v>
      </c>
      <c r="D748" s="2" t="s">
        <v>236</v>
      </c>
      <c r="E748" s="2" t="s">
        <v>185</v>
      </c>
      <c r="F748" s="2" t="s">
        <v>53</v>
      </c>
      <c r="G748" s="3">
        <v>424.84</v>
      </c>
      <c r="I748" s="3"/>
      <c r="J748" s="3"/>
      <c r="K748" s="5">
        <f t="shared" si="118"/>
        <v>0</v>
      </c>
      <c r="L748" s="6"/>
      <c r="M748" s="7"/>
    </row>
    <row r="749" spans="1:13" s="4" customFormat="1" ht="13.95" customHeight="1" x14ac:dyDescent="0.25">
      <c r="A749" s="1" t="s">
        <v>74</v>
      </c>
      <c r="B749" s="2" t="s">
        <v>22</v>
      </c>
      <c r="C749" s="2" t="s">
        <v>23</v>
      </c>
      <c r="D749" s="2" t="s">
        <v>236</v>
      </c>
      <c r="E749" s="2" t="s">
        <v>75</v>
      </c>
      <c r="F749" s="2" t="s">
        <v>53</v>
      </c>
      <c r="G749" s="3">
        <v>256.08</v>
      </c>
      <c r="I749" s="3"/>
      <c r="J749" s="3"/>
      <c r="K749" s="5">
        <f t="shared" si="118"/>
        <v>0</v>
      </c>
      <c r="L749" s="6"/>
      <c r="M749" s="7"/>
    </row>
    <row r="750" spans="1:13" s="4" customFormat="1" ht="13.95" customHeight="1" x14ac:dyDescent="0.25">
      <c r="A750" s="1" t="s">
        <v>76</v>
      </c>
      <c r="B750" s="2" t="s">
        <v>22</v>
      </c>
      <c r="C750" s="2" t="s">
        <v>23</v>
      </c>
      <c r="D750" s="2" t="s">
        <v>236</v>
      </c>
      <c r="E750" s="2" t="s">
        <v>77</v>
      </c>
      <c r="F750" s="2" t="s">
        <v>53</v>
      </c>
      <c r="G750" s="3">
        <v>250</v>
      </c>
      <c r="I750" s="3"/>
      <c r="J750" s="3"/>
      <c r="K750" s="5">
        <f t="shared" si="118"/>
        <v>0</v>
      </c>
      <c r="L750" s="6"/>
      <c r="M750" s="7"/>
    </row>
    <row r="751" spans="1:13" s="4" customFormat="1" ht="13.95" customHeight="1" x14ac:dyDescent="0.25">
      <c r="A751" s="1" t="s">
        <v>78</v>
      </c>
      <c r="B751" s="2" t="s">
        <v>22</v>
      </c>
      <c r="C751" s="2" t="s">
        <v>23</v>
      </c>
      <c r="D751" s="2" t="s">
        <v>236</v>
      </c>
      <c r="E751" s="2" t="s">
        <v>79</v>
      </c>
      <c r="F751" s="2" t="s">
        <v>53</v>
      </c>
      <c r="G751" s="3">
        <v>3840</v>
      </c>
      <c r="I751" s="3"/>
      <c r="J751" s="3"/>
      <c r="K751" s="5">
        <f t="shared" si="118"/>
        <v>0</v>
      </c>
      <c r="L751" s="6"/>
      <c r="M751" s="7"/>
    </row>
    <row r="752" spans="1:13" s="4" customFormat="1" ht="13.95" customHeight="1" x14ac:dyDescent="0.25">
      <c r="A752" s="1" t="s">
        <v>155</v>
      </c>
      <c r="B752" s="2" t="s">
        <v>22</v>
      </c>
      <c r="C752" s="2" t="s">
        <v>23</v>
      </c>
      <c r="D752" s="2" t="s">
        <v>236</v>
      </c>
      <c r="E752" s="2" t="s">
        <v>156</v>
      </c>
      <c r="F752" s="2" t="s">
        <v>53</v>
      </c>
      <c r="G752" s="3">
        <v>100</v>
      </c>
      <c r="I752" s="3"/>
      <c r="J752" s="3"/>
      <c r="K752" s="5">
        <f t="shared" si="118"/>
        <v>0</v>
      </c>
      <c r="L752" s="6"/>
      <c r="M752" s="7"/>
    </row>
    <row r="753" spans="1:13" s="4" customFormat="1" ht="13.95" customHeight="1" x14ac:dyDescent="0.25">
      <c r="A753" s="1" t="s">
        <v>213</v>
      </c>
      <c r="B753" s="2" t="s">
        <v>22</v>
      </c>
      <c r="C753" s="2" t="s">
        <v>23</v>
      </c>
      <c r="D753" s="2" t="s">
        <v>236</v>
      </c>
      <c r="E753" s="2" t="s">
        <v>214</v>
      </c>
      <c r="F753" s="2" t="s">
        <v>53</v>
      </c>
      <c r="G753" s="3">
        <v>5176.3599999999997</v>
      </c>
      <c r="I753" s="3"/>
      <c r="J753" s="3"/>
      <c r="K753" s="5">
        <f t="shared" si="118"/>
        <v>0</v>
      </c>
      <c r="L753" s="6"/>
      <c r="M753" s="7"/>
    </row>
    <row r="754" spans="1:13" s="4" customFormat="1" ht="13.95" customHeight="1" x14ac:dyDescent="0.25">
      <c r="A754" s="1" t="s">
        <v>105</v>
      </c>
      <c r="B754" s="2" t="s">
        <v>22</v>
      </c>
      <c r="C754" s="2" t="s">
        <v>23</v>
      </c>
      <c r="D754" s="2" t="s">
        <v>236</v>
      </c>
      <c r="E754" s="2" t="s">
        <v>106</v>
      </c>
      <c r="F754" s="2" t="s">
        <v>53</v>
      </c>
      <c r="G754" s="3">
        <v>600</v>
      </c>
      <c r="I754" s="3"/>
      <c r="J754" s="3"/>
      <c r="K754" s="5">
        <f t="shared" si="118"/>
        <v>0</v>
      </c>
      <c r="L754" s="6"/>
      <c r="M754" s="7"/>
    </row>
    <row r="755" spans="1:13" s="4" customFormat="1" ht="13.95" customHeight="1" x14ac:dyDescent="0.25">
      <c r="A755" s="1" t="s">
        <v>49</v>
      </c>
      <c r="B755" s="2" t="s">
        <v>22</v>
      </c>
      <c r="C755" s="2" t="s">
        <v>23</v>
      </c>
      <c r="D755" s="2" t="s">
        <v>236</v>
      </c>
      <c r="E755" s="2" t="s">
        <v>50</v>
      </c>
      <c r="F755" s="2" t="s">
        <v>53</v>
      </c>
      <c r="G755" s="3">
        <v>145.80000000000001</v>
      </c>
      <c r="I755" s="3"/>
      <c r="J755" s="3"/>
      <c r="K755" s="5">
        <f t="shared" si="118"/>
        <v>0</v>
      </c>
      <c r="L755" s="6"/>
      <c r="M755" s="7"/>
    </row>
    <row r="756" spans="1:13" s="4" customFormat="1" ht="13.95" customHeight="1" x14ac:dyDescent="0.25">
      <c r="A756" s="1" t="s">
        <v>43</v>
      </c>
      <c r="B756" s="2" t="s">
        <v>22</v>
      </c>
      <c r="C756" s="2" t="s">
        <v>23</v>
      </c>
      <c r="D756" s="2" t="s">
        <v>236</v>
      </c>
      <c r="E756" s="2" t="s">
        <v>44</v>
      </c>
      <c r="F756" s="2" t="s">
        <v>53</v>
      </c>
      <c r="G756" s="3">
        <v>2421.23</v>
      </c>
      <c r="I756" s="3"/>
      <c r="J756" s="3"/>
      <c r="K756" s="5">
        <f t="shared" si="118"/>
        <v>0</v>
      </c>
      <c r="L756" s="6"/>
      <c r="M756" s="7"/>
    </row>
    <row r="757" spans="1:13" s="4" customFormat="1" ht="13.95" customHeight="1" x14ac:dyDescent="0.25">
      <c r="A757" s="1" t="s">
        <v>88</v>
      </c>
      <c r="B757" s="2" t="s">
        <v>22</v>
      </c>
      <c r="C757" s="2" t="s">
        <v>23</v>
      </c>
      <c r="D757" s="2" t="s">
        <v>236</v>
      </c>
      <c r="E757" s="2" t="s">
        <v>81</v>
      </c>
      <c r="F757" s="2" t="s">
        <v>53</v>
      </c>
      <c r="G757" s="3">
        <v>2680</v>
      </c>
      <c r="I757" s="3"/>
      <c r="J757" s="3"/>
      <c r="K757" s="5">
        <f t="shared" si="118"/>
        <v>0</v>
      </c>
      <c r="L757" s="6"/>
      <c r="M757" s="7"/>
    </row>
    <row r="758" spans="1:13" s="15" customFormat="1" ht="13.95" customHeight="1" x14ac:dyDescent="0.25">
      <c r="A758" s="9" t="s">
        <v>449</v>
      </c>
      <c r="B758" s="10"/>
      <c r="C758" s="10"/>
      <c r="D758" s="10"/>
      <c r="E758" s="10"/>
      <c r="F758" s="10"/>
      <c r="G758" s="11">
        <f>SUM(G724:G757)</f>
        <v>378027.9800000001</v>
      </c>
      <c r="H758" s="11">
        <f t="shared" ref="H758:K758" si="119">SUM(H724:H757)</f>
        <v>0</v>
      </c>
      <c r="I758" s="11">
        <f t="shared" si="119"/>
        <v>0</v>
      </c>
      <c r="J758" s="11">
        <f t="shared" si="119"/>
        <v>0</v>
      </c>
      <c r="K758" s="11">
        <f t="shared" si="119"/>
        <v>0</v>
      </c>
      <c r="L758" s="13"/>
      <c r="M758" s="14"/>
    </row>
    <row r="759" spans="1:13" s="4" customFormat="1" ht="13.95" customHeight="1" x14ac:dyDescent="0.25">
      <c r="A759" s="1"/>
      <c r="B759" s="2"/>
      <c r="C759" s="2"/>
      <c r="D759" s="2"/>
      <c r="E759" s="2"/>
      <c r="F759" s="2"/>
      <c r="G759" s="3"/>
      <c r="I759" s="3"/>
      <c r="J759" s="3"/>
      <c r="K759" s="3"/>
      <c r="L759" s="6"/>
      <c r="M759" s="7"/>
    </row>
    <row r="760" spans="1:13" s="4" customFormat="1" ht="13.95" customHeight="1" x14ac:dyDescent="0.25">
      <c r="A760" s="1" t="s">
        <v>254</v>
      </c>
      <c r="B760" s="2" t="s">
        <v>22</v>
      </c>
      <c r="C760" s="2" t="s">
        <v>23</v>
      </c>
      <c r="D760" s="2" t="s">
        <v>255</v>
      </c>
      <c r="E760" s="2" t="s">
        <v>256</v>
      </c>
      <c r="F760" s="2" t="s">
        <v>53</v>
      </c>
      <c r="G760" s="3">
        <v>3587.25</v>
      </c>
      <c r="I760" s="3"/>
      <c r="J760" s="3"/>
      <c r="K760" s="5">
        <f t="shared" ref="K760:K761" si="120">I760-J760</f>
        <v>0</v>
      </c>
      <c r="L760" s="6"/>
      <c r="M760" s="7"/>
    </row>
    <row r="761" spans="1:13" s="4" customFormat="1" ht="13.95" customHeight="1" x14ac:dyDescent="0.25">
      <c r="A761" s="1" t="s">
        <v>43</v>
      </c>
      <c r="B761" s="2" t="s">
        <v>22</v>
      </c>
      <c r="C761" s="2" t="s">
        <v>23</v>
      </c>
      <c r="D761" s="2" t="s">
        <v>255</v>
      </c>
      <c r="E761" s="2" t="s">
        <v>44</v>
      </c>
      <c r="F761" s="2" t="s">
        <v>53</v>
      </c>
      <c r="G761" s="3">
        <v>2934.68</v>
      </c>
      <c r="I761" s="3"/>
      <c r="J761" s="3"/>
      <c r="K761" s="5">
        <f t="shared" si="120"/>
        <v>0</v>
      </c>
      <c r="L761" s="6"/>
      <c r="M761" s="7"/>
    </row>
    <row r="762" spans="1:13" s="15" customFormat="1" ht="13.95" customHeight="1" x14ac:dyDescent="0.25">
      <c r="A762" s="9" t="s">
        <v>450</v>
      </c>
      <c r="B762" s="10"/>
      <c r="C762" s="10"/>
      <c r="D762" s="10"/>
      <c r="E762" s="10"/>
      <c r="F762" s="10"/>
      <c r="G762" s="11">
        <f>SUM(G760:G761)</f>
        <v>6521.93</v>
      </c>
      <c r="H762" s="11">
        <f t="shared" ref="H762:K762" si="121">SUM(H760:H761)</f>
        <v>0</v>
      </c>
      <c r="I762" s="11">
        <f t="shared" si="121"/>
        <v>0</v>
      </c>
      <c r="J762" s="11">
        <f t="shared" si="121"/>
        <v>0</v>
      </c>
      <c r="K762" s="11">
        <f t="shared" si="121"/>
        <v>0</v>
      </c>
      <c r="L762" s="13"/>
      <c r="M762" s="14"/>
    </row>
    <row r="763" spans="1:13" s="4" customFormat="1" ht="13.95" customHeight="1" x14ac:dyDescent="0.25">
      <c r="A763" s="1"/>
      <c r="B763" s="2"/>
      <c r="C763" s="2"/>
      <c r="D763" s="2"/>
      <c r="E763" s="2"/>
      <c r="F763" s="2"/>
      <c r="G763" s="3"/>
      <c r="I763" s="3"/>
      <c r="J763" s="3"/>
      <c r="K763" s="3"/>
      <c r="L763" s="6"/>
      <c r="M763" s="7"/>
    </row>
    <row r="764" spans="1:13" s="26" customFormat="1" ht="13.95" customHeight="1" x14ac:dyDescent="0.25">
      <c r="A764" s="20" t="s">
        <v>257</v>
      </c>
      <c r="B764" s="21"/>
      <c r="C764" s="21"/>
      <c r="D764" s="21"/>
      <c r="E764" s="21"/>
      <c r="F764" s="21"/>
      <c r="G764" s="22">
        <f>SUMIF($A$538:$A$763,"*Subtotal",G538:G763)</f>
        <v>1309273.45</v>
      </c>
      <c r="H764" s="23"/>
      <c r="I764" s="22">
        <f>SUMIF($A$538:$A$763,"*Subtotal",I538:I763)</f>
        <v>70405.279999999999</v>
      </c>
      <c r="J764" s="22">
        <f>SUMIF($A$538:$A$763,"*Subtotal",J538:J763)</f>
        <v>1657.4799999999998</v>
      </c>
      <c r="K764" s="22">
        <f>SUMIF($A$538:$A$763,"*Subtotal",K538:K763)</f>
        <v>68747.8</v>
      </c>
      <c r="L764" s="24"/>
      <c r="M764" s="25"/>
    </row>
    <row r="765" spans="1:13" s="4" customFormat="1" ht="13.95" customHeight="1" x14ac:dyDescent="0.25">
      <c r="A765" s="1"/>
      <c r="B765" s="2"/>
      <c r="C765" s="2"/>
      <c r="D765" s="2"/>
      <c r="E765" s="2"/>
      <c r="F765" s="2"/>
      <c r="G765" s="3"/>
      <c r="I765" s="3"/>
      <c r="J765" s="3"/>
      <c r="K765" s="3"/>
      <c r="L765" s="6"/>
      <c r="M765" s="7"/>
    </row>
    <row r="766" spans="1:13" s="4" customFormat="1" ht="13.95" customHeight="1" x14ac:dyDescent="0.25">
      <c r="A766" s="1" t="s">
        <v>187</v>
      </c>
      <c r="B766" s="2" t="s">
        <v>22</v>
      </c>
      <c r="C766" s="2" t="s">
        <v>23</v>
      </c>
      <c r="D766" s="2" t="s">
        <v>69</v>
      </c>
      <c r="E766" s="2" t="s">
        <v>188</v>
      </c>
      <c r="F766" s="2" t="s">
        <v>26</v>
      </c>
      <c r="G766" s="3">
        <v>0</v>
      </c>
      <c r="I766" s="3"/>
      <c r="J766" s="3"/>
      <c r="K766" s="5">
        <f t="shared" ref="K766:K767" si="122">I766-J766</f>
        <v>0</v>
      </c>
      <c r="L766" s="6"/>
      <c r="M766" s="7"/>
    </row>
    <row r="767" spans="1:13" s="4" customFormat="1" ht="13.95" customHeight="1" x14ac:dyDescent="0.25">
      <c r="A767" s="1" t="s">
        <v>258</v>
      </c>
      <c r="B767" s="2" t="s">
        <v>22</v>
      </c>
      <c r="C767" s="2" t="s">
        <v>23</v>
      </c>
      <c r="D767" s="2" t="s">
        <v>69</v>
      </c>
      <c r="E767" s="2" t="s">
        <v>259</v>
      </c>
      <c r="F767" s="2" t="s">
        <v>26</v>
      </c>
      <c r="G767" s="3">
        <v>8218.33</v>
      </c>
      <c r="I767" s="3"/>
      <c r="J767" s="3"/>
      <c r="K767" s="5">
        <f t="shared" si="122"/>
        <v>0</v>
      </c>
      <c r="L767" s="6"/>
      <c r="M767" s="7"/>
    </row>
    <row r="768" spans="1:13" s="15" customFormat="1" ht="13.95" customHeight="1" x14ac:dyDescent="0.25">
      <c r="A768" s="9" t="s">
        <v>451</v>
      </c>
      <c r="B768" s="10"/>
      <c r="C768" s="10"/>
      <c r="D768" s="10"/>
      <c r="E768" s="10"/>
      <c r="F768" s="10"/>
      <c r="G768" s="11">
        <f>SUM(G766:G767)</f>
        <v>8218.33</v>
      </c>
      <c r="H768" s="11">
        <f t="shared" ref="H768:J768" si="123">SUM(H766:H767)</f>
        <v>0</v>
      </c>
      <c r="I768" s="11">
        <f t="shared" si="123"/>
        <v>0</v>
      </c>
      <c r="J768" s="11">
        <f t="shared" si="123"/>
        <v>0</v>
      </c>
      <c r="K768" s="11">
        <f>SUM(K766:K767)</f>
        <v>0</v>
      </c>
      <c r="L768" s="13"/>
      <c r="M768" s="14"/>
    </row>
    <row r="769" spans="1:13" s="4" customFormat="1" ht="13.95" customHeight="1" x14ac:dyDescent="0.25">
      <c r="A769" s="1"/>
      <c r="B769" s="2"/>
      <c r="C769" s="2"/>
      <c r="D769" s="2"/>
      <c r="E769" s="2"/>
      <c r="F769" s="2"/>
      <c r="G769" s="3"/>
      <c r="I769" s="3"/>
      <c r="J769" s="3"/>
      <c r="K769" s="3"/>
      <c r="L769" s="6"/>
      <c r="M769" s="7"/>
    </row>
    <row r="770" spans="1:13" s="4" customFormat="1" ht="13.95" customHeight="1" x14ac:dyDescent="0.25">
      <c r="A770" s="1" t="s">
        <v>187</v>
      </c>
      <c r="B770" s="2" t="s">
        <v>22</v>
      </c>
      <c r="C770" s="2" t="s">
        <v>23</v>
      </c>
      <c r="D770" s="2" t="s">
        <v>69</v>
      </c>
      <c r="E770" s="2" t="s">
        <v>188</v>
      </c>
      <c r="F770" s="2" t="s">
        <v>39</v>
      </c>
      <c r="G770" s="3">
        <v>0</v>
      </c>
      <c r="I770" s="3"/>
      <c r="J770" s="3"/>
      <c r="K770" s="5">
        <f t="shared" ref="K770:K771" si="124">I770-J770</f>
        <v>0</v>
      </c>
      <c r="L770" s="6"/>
      <c r="M770" s="7"/>
    </row>
    <row r="771" spans="1:13" s="4" customFormat="1" ht="13.95" customHeight="1" x14ac:dyDescent="0.25">
      <c r="A771" s="1" t="s">
        <v>258</v>
      </c>
      <c r="B771" s="2" t="s">
        <v>22</v>
      </c>
      <c r="C771" s="2" t="s">
        <v>23</v>
      </c>
      <c r="D771" s="2" t="s">
        <v>69</v>
      </c>
      <c r="E771" s="2" t="s">
        <v>259</v>
      </c>
      <c r="F771" s="2" t="s">
        <v>39</v>
      </c>
      <c r="G771" s="3">
        <v>5107.66</v>
      </c>
      <c r="I771" s="3"/>
      <c r="J771" s="3"/>
      <c r="K771" s="5">
        <f t="shared" si="124"/>
        <v>0</v>
      </c>
      <c r="L771" s="6"/>
      <c r="M771" s="7"/>
    </row>
    <row r="772" spans="1:13" s="15" customFormat="1" ht="13.95" customHeight="1" x14ac:dyDescent="0.25">
      <c r="A772" s="9" t="s">
        <v>452</v>
      </c>
      <c r="B772" s="10"/>
      <c r="C772" s="10"/>
      <c r="D772" s="10"/>
      <c r="E772" s="10"/>
      <c r="F772" s="10"/>
      <c r="G772" s="11">
        <f>SUM(G770:G771)</f>
        <v>5107.66</v>
      </c>
      <c r="H772" s="11">
        <f t="shared" ref="H772:K772" si="125">SUM(H770:H771)</f>
        <v>0</v>
      </c>
      <c r="I772" s="11">
        <f t="shared" si="125"/>
        <v>0</v>
      </c>
      <c r="J772" s="11">
        <f t="shared" si="125"/>
        <v>0</v>
      </c>
      <c r="K772" s="11">
        <f t="shared" si="125"/>
        <v>0</v>
      </c>
      <c r="L772" s="13"/>
      <c r="M772" s="14"/>
    </row>
    <row r="773" spans="1:13" s="4" customFormat="1" ht="13.95" customHeight="1" x14ac:dyDescent="0.25">
      <c r="A773" s="1"/>
      <c r="B773" s="2"/>
      <c r="C773" s="2"/>
      <c r="D773" s="2"/>
      <c r="E773" s="2"/>
      <c r="F773" s="2"/>
      <c r="G773" s="3"/>
      <c r="I773" s="3"/>
      <c r="J773" s="3"/>
      <c r="K773" s="3"/>
      <c r="L773" s="6"/>
      <c r="M773" s="7"/>
    </row>
    <row r="774" spans="1:13" s="4" customFormat="1" ht="13.95" customHeight="1" x14ac:dyDescent="0.25">
      <c r="A774" s="1" t="s">
        <v>187</v>
      </c>
      <c r="B774" s="2" t="s">
        <v>22</v>
      </c>
      <c r="C774" s="2" t="s">
        <v>23</v>
      </c>
      <c r="D774" s="2" t="s">
        <v>69</v>
      </c>
      <c r="E774" s="2" t="s">
        <v>188</v>
      </c>
      <c r="F774" s="2" t="s">
        <v>40</v>
      </c>
      <c r="G774" s="3">
        <v>0</v>
      </c>
      <c r="I774" s="3">
        <v>0</v>
      </c>
      <c r="J774" s="3"/>
      <c r="K774" s="5">
        <f t="shared" ref="K774:K775" si="126">I774-J774</f>
        <v>0</v>
      </c>
      <c r="L774" s="79" t="s">
        <v>260</v>
      </c>
      <c r="M774" s="7"/>
    </row>
    <row r="775" spans="1:13" s="4" customFormat="1" ht="13.95" customHeight="1" x14ac:dyDescent="0.25">
      <c r="A775" s="1" t="s">
        <v>258</v>
      </c>
      <c r="B775" s="2" t="s">
        <v>22</v>
      </c>
      <c r="C775" s="2" t="s">
        <v>23</v>
      </c>
      <c r="D775" s="2" t="s">
        <v>69</v>
      </c>
      <c r="E775" s="2" t="s">
        <v>259</v>
      </c>
      <c r="F775" s="2" t="s">
        <v>40</v>
      </c>
      <c r="G775" s="3">
        <v>4375.38</v>
      </c>
      <c r="I775" s="3">
        <v>4375.38</v>
      </c>
      <c r="J775" s="3">
        <v>4375.38</v>
      </c>
      <c r="K775" s="5">
        <f t="shared" si="126"/>
        <v>0</v>
      </c>
      <c r="L775" s="81"/>
      <c r="M775" s="7"/>
    </row>
    <row r="776" spans="1:13" s="15" customFormat="1" ht="13.95" customHeight="1" x14ac:dyDescent="0.25">
      <c r="A776" s="9" t="s">
        <v>453</v>
      </c>
      <c r="B776" s="10"/>
      <c r="C776" s="10"/>
      <c r="D776" s="10"/>
      <c r="E776" s="10"/>
      <c r="F776" s="10"/>
      <c r="G776" s="11">
        <f>SUM(G774:G775)</f>
        <v>4375.38</v>
      </c>
      <c r="H776" s="11">
        <f t="shared" ref="H776:K776" si="127">SUM(H774:H775)</f>
        <v>0</v>
      </c>
      <c r="I776" s="11">
        <f t="shared" si="127"/>
        <v>4375.38</v>
      </c>
      <c r="J776" s="11">
        <f t="shared" si="127"/>
        <v>4375.38</v>
      </c>
      <c r="K776" s="11">
        <f t="shared" si="127"/>
        <v>0</v>
      </c>
      <c r="L776" s="13"/>
      <c r="M776" s="14"/>
    </row>
    <row r="777" spans="1:13" s="4" customFormat="1" ht="13.95" customHeight="1" x14ac:dyDescent="0.25">
      <c r="A777" s="1"/>
      <c r="B777" s="2"/>
      <c r="C777" s="2"/>
      <c r="D777" s="2"/>
      <c r="E777" s="2"/>
      <c r="F777" s="2"/>
      <c r="G777" s="3"/>
      <c r="I777" s="3"/>
      <c r="J777" s="3"/>
      <c r="K777" s="3"/>
      <c r="L777" s="6"/>
      <c r="M777" s="7"/>
    </row>
    <row r="778" spans="1:13" s="4" customFormat="1" ht="13.95" customHeight="1" x14ac:dyDescent="0.25">
      <c r="A778" s="1" t="s">
        <v>187</v>
      </c>
      <c r="B778" s="2" t="s">
        <v>22</v>
      </c>
      <c r="C778" s="2" t="s">
        <v>23</v>
      </c>
      <c r="D778" s="2" t="s">
        <v>69</v>
      </c>
      <c r="E778" s="2" t="s">
        <v>188</v>
      </c>
      <c r="F778" s="2" t="s">
        <v>42</v>
      </c>
      <c r="G778" s="3">
        <v>0</v>
      </c>
      <c r="I778" s="3"/>
      <c r="J778" s="3"/>
      <c r="K778" s="5">
        <f t="shared" ref="K778:K780" si="128">I778-J778</f>
        <v>0</v>
      </c>
      <c r="L778" s="6"/>
      <c r="M778" s="7"/>
    </row>
    <row r="779" spans="1:13" s="4" customFormat="1" ht="13.95" customHeight="1" x14ac:dyDescent="0.25">
      <c r="A779" s="1" t="s">
        <v>258</v>
      </c>
      <c r="B779" s="2" t="s">
        <v>22</v>
      </c>
      <c r="C779" s="2" t="s">
        <v>23</v>
      </c>
      <c r="D779" s="2" t="s">
        <v>69</v>
      </c>
      <c r="E779" s="2" t="s">
        <v>259</v>
      </c>
      <c r="F779" s="2" t="s">
        <v>42</v>
      </c>
      <c r="G779" s="3">
        <v>3836.66</v>
      </c>
      <c r="I779" s="3"/>
      <c r="J779" s="3"/>
      <c r="K779" s="5">
        <f t="shared" si="128"/>
        <v>0</v>
      </c>
      <c r="L779" s="6"/>
      <c r="M779" s="7"/>
    </row>
    <row r="780" spans="1:13" s="4" customFormat="1" ht="13.95" customHeight="1" x14ac:dyDescent="0.25">
      <c r="A780" s="1" t="s">
        <v>247</v>
      </c>
      <c r="B780" s="2" t="s">
        <v>22</v>
      </c>
      <c r="C780" s="2" t="s">
        <v>23</v>
      </c>
      <c r="D780" s="2" t="s">
        <v>69</v>
      </c>
      <c r="E780" s="2" t="s">
        <v>248</v>
      </c>
      <c r="F780" s="2" t="s">
        <v>42</v>
      </c>
      <c r="G780" s="3">
        <v>1345</v>
      </c>
      <c r="I780" s="3"/>
      <c r="J780" s="3"/>
      <c r="K780" s="5">
        <f t="shared" si="128"/>
        <v>0</v>
      </c>
      <c r="L780" s="6"/>
      <c r="M780" s="7"/>
    </row>
    <row r="781" spans="1:13" s="15" customFormat="1" ht="13.95" customHeight="1" x14ac:dyDescent="0.25">
      <c r="A781" s="9" t="s">
        <v>454</v>
      </c>
      <c r="B781" s="10"/>
      <c r="C781" s="10"/>
      <c r="D781" s="10"/>
      <c r="E781" s="10"/>
      <c r="F781" s="10"/>
      <c r="G781" s="11">
        <f>SUM(G778:G780)</f>
        <v>5181.66</v>
      </c>
      <c r="H781" s="11">
        <f t="shared" ref="H781:K781" si="129">SUM(H778:H780)</f>
        <v>0</v>
      </c>
      <c r="I781" s="11">
        <f t="shared" si="129"/>
        <v>0</v>
      </c>
      <c r="J781" s="11">
        <f t="shared" si="129"/>
        <v>0</v>
      </c>
      <c r="K781" s="11">
        <f t="shared" si="129"/>
        <v>0</v>
      </c>
      <c r="L781" s="13"/>
      <c r="M781" s="14"/>
    </row>
    <row r="782" spans="1:13" s="4" customFormat="1" ht="13.95" customHeight="1" x14ac:dyDescent="0.25">
      <c r="A782" s="1"/>
      <c r="B782" s="2"/>
      <c r="C782" s="2"/>
      <c r="D782" s="2"/>
      <c r="E782" s="2"/>
      <c r="F782" s="2"/>
      <c r="G782" s="3"/>
      <c r="I782" s="3"/>
      <c r="J782" s="3"/>
      <c r="K782" s="3"/>
      <c r="L782" s="6"/>
      <c r="M782" s="7"/>
    </row>
    <row r="783" spans="1:13" s="4" customFormat="1" ht="13.95" customHeight="1" x14ac:dyDescent="0.25">
      <c r="A783" s="1" t="s">
        <v>187</v>
      </c>
      <c r="B783" s="2" t="s">
        <v>22</v>
      </c>
      <c r="C783" s="2" t="s">
        <v>23</v>
      </c>
      <c r="D783" s="2" t="s">
        <v>69</v>
      </c>
      <c r="E783" s="2" t="s">
        <v>188</v>
      </c>
      <c r="F783" s="2" t="s">
        <v>45</v>
      </c>
      <c r="G783" s="3">
        <v>0</v>
      </c>
      <c r="I783" s="3"/>
      <c r="J783" s="3"/>
      <c r="K783" s="5">
        <f t="shared" ref="K783:K785" si="130">I783-J783</f>
        <v>0</v>
      </c>
      <c r="L783" s="6"/>
      <c r="M783" s="7"/>
    </row>
    <row r="784" spans="1:13" s="4" customFormat="1" ht="13.95" customHeight="1" x14ac:dyDescent="0.25">
      <c r="A784" s="1" t="s">
        <v>258</v>
      </c>
      <c r="B784" s="2" t="s">
        <v>22</v>
      </c>
      <c r="C784" s="2" t="s">
        <v>23</v>
      </c>
      <c r="D784" s="2" t="s">
        <v>69</v>
      </c>
      <c r="E784" s="2" t="s">
        <v>259</v>
      </c>
      <c r="F784" s="2" t="s">
        <v>45</v>
      </c>
      <c r="G784" s="3">
        <v>5085.18</v>
      </c>
      <c r="I784" s="3"/>
      <c r="J784" s="3"/>
      <c r="K784" s="5">
        <f t="shared" si="130"/>
        <v>0</v>
      </c>
      <c r="L784" s="6"/>
      <c r="M784" s="7"/>
    </row>
    <row r="785" spans="1:13" s="4" customFormat="1" ht="13.95" customHeight="1" x14ac:dyDescent="0.25">
      <c r="A785" s="1" t="s">
        <v>247</v>
      </c>
      <c r="B785" s="2" t="s">
        <v>22</v>
      </c>
      <c r="C785" s="2" t="s">
        <v>23</v>
      </c>
      <c r="D785" s="2" t="s">
        <v>69</v>
      </c>
      <c r="E785" s="2" t="s">
        <v>248</v>
      </c>
      <c r="F785" s="2" t="s">
        <v>45</v>
      </c>
      <c r="G785" s="3">
        <v>1970.87</v>
      </c>
      <c r="I785" s="3"/>
      <c r="J785" s="3"/>
      <c r="K785" s="5">
        <f t="shared" si="130"/>
        <v>0</v>
      </c>
      <c r="L785" s="6"/>
      <c r="M785" s="7"/>
    </row>
    <row r="786" spans="1:13" s="15" customFormat="1" ht="13.95" customHeight="1" x14ac:dyDescent="0.25">
      <c r="A786" s="9" t="s">
        <v>455</v>
      </c>
      <c r="B786" s="10"/>
      <c r="C786" s="10"/>
      <c r="D786" s="10"/>
      <c r="E786" s="10"/>
      <c r="F786" s="10"/>
      <c r="G786" s="11">
        <f>SUM(G783:G785)</f>
        <v>7056.05</v>
      </c>
      <c r="H786" s="11">
        <f t="shared" ref="H786:K786" si="131">SUM(H783:H785)</f>
        <v>0</v>
      </c>
      <c r="I786" s="11">
        <f t="shared" si="131"/>
        <v>0</v>
      </c>
      <c r="J786" s="11">
        <f t="shared" si="131"/>
        <v>0</v>
      </c>
      <c r="K786" s="11">
        <f t="shared" si="131"/>
        <v>0</v>
      </c>
      <c r="L786" s="13"/>
      <c r="M786" s="14"/>
    </row>
    <row r="787" spans="1:13" s="4" customFormat="1" ht="13.95" customHeight="1" x14ac:dyDescent="0.25">
      <c r="A787" s="1"/>
      <c r="B787" s="2"/>
      <c r="C787" s="2"/>
      <c r="D787" s="2"/>
      <c r="E787" s="2"/>
      <c r="F787" s="2"/>
      <c r="G787" s="3"/>
      <c r="I787" s="3"/>
      <c r="J787" s="3"/>
      <c r="K787" s="3"/>
      <c r="L787" s="6"/>
      <c r="M787" s="7"/>
    </row>
    <row r="788" spans="1:13" s="4" customFormat="1" ht="13.95" customHeight="1" x14ac:dyDescent="0.25">
      <c r="A788" s="1" t="s">
        <v>187</v>
      </c>
      <c r="B788" s="2" t="s">
        <v>22</v>
      </c>
      <c r="C788" s="2" t="s">
        <v>23</v>
      </c>
      <c r="D788" s="2" t="s">
        <v>69</v>
      </c>
      <c r="E788" s="2" t="s">
        <v>188</v>
      </c>
      <c r="F788" s="2" t="s">
        <v>46</v>
      </c>
      <c r="G788" s="3">
        <v>0</v>
      </c>
      <c r="I788" s="3"/>
      <c r="J788" s="3"/>
      <c r="K788" s="5">
        <f t="shared" ref="K788:K790" si="132">I788-J788</f>
        <v>0</v>
      </c>
      <c r="L788" s="6"/>
      <c r="M788" s="7"/>
    </row>
    <row r="789" spans="1:13" s="4" customFormat="1" ht="13.95" customHeight="1" x14ac:dyDescent="0.25">
      <c r="A789" s="1" t="s">
        <v>258</v>
      </c>
      <c r="B789" s="2" t="s">
        <v>22</v>
      </c>
      <c r="C789" s="2" t="s">
        <v>23</v>
      </c>
      <c r="D789" s="2" t="s">
        <v>69</v>
      </c>
      <c r="E789" s="2" t="s">
        <v>259</v>
      </c>
      <c r="F789" s="2" t="s">
        <v>46</v>
      </c>
      <c r="G789" s="3">
        <v>13089.11</v>
      </c>
      <c r="I789" s="3"/>
      <c r="J789" s="3"/>
      <c r="K789" s="5">
        <f t="shared" si="132"/>
        <v>0</v>
      </c>
      <c r="L789" s="6"/>
      <c r="M789" s="7"/>
    </row>
    <row r="790" spans="1:13" s="4" customFormat="1" ht="13.95" customHeight="1" x14ac:dyDescent="0.25">
      <c r="A790" s="1" t="s">
        <v>247</v>
      </c>
      <c r="B790" s="2" t="s">
        <v>22</v>
      </c>
      <c r="C790" s="2" t="s">
        <v>23</v>
      </c>
      <c r="D790" s="2" t="s">
        <v>69</v>
      </c>
      <c r="E790" s="2" t="s">
        <v>248</v>
      </c>
      <c r="F790" s="2" t="s">
        <v>46</v>
      </c>
      <c r="G790" s="3">
        <v>9077.5</v>
      </c>
      <c r="I790" s="3"/>
      <c r="J790" s="3"/>
      <c r="K790" s="5">
        <f t="shared" si="132"/>
        <v>0</v>
      </c>
      <c r="L790" s="6"/>
      <c r="M790" s="7"/>
    </row>
    <row r="791" spans="1:13" s="15" customFormat="1" ht="13.95" customHeight="1" x14ac:dyDescent="0.25">
      <c r="A791" s="9" t="s">
        <v>456</v>
      </c>
      <c r="B791" s="10"/>
      <c r="C791" s="10"/>
      <c r="D791" s="10"/>
      <c r="E791" s="10"/>
      <c r="F791" s="10"/>
      <c r="G791" s="11">
        <f>SUM(G788:G790)</f>
        <v>22166.61</v>
      </c>
      <c r="H791" s="11">
        <f t="shared" ref="H791:K791" si="133">SUM(H788:H790)</f>
        <v>0</v>
      </c>
      <c r="I791" s="11">
        <f t="shared" si="133"/>
        <v>0</v>
      </c>
      <c r="J791" s="11">
        <f t="shared" si="133"/>
        <v>0</v>
      </c>
      <c r="K791" s="11">
        <f t="shared" si="133"/>
        <v>0</v>
      </c>
      <c r="L791" s="13"/>
      <c r="M791" s="14"/>
    </row>
    <row r="792" spans="1:13" s="4" customFormat="1" ht="13.95" customHeight="1" x14ac:dyDescent="0.25">
      <c r="A792" s="1"/>
      <c r="B792" s="2"/>
      <c r="C792" s="2"/>
      <c r="D792" s="2"/>
      <c r="E792" s="2"/>
      <c r="F792" s="2"/>
      <c r="G792" s="3"/>
      <c r="I792" s="3"/>
      <c r="J792" s="3"/>
      <c r="K792" s="3"/>
      <c r="L792" s="6"/>
      <c r="M792" s="7"/>
    </row>
    <row r="793" spans="1:13" s="4" customFormat="1" ht="13.95" customHeight="1" x14ac:dyDescent="0.25">
      <c r="A793" s="1" t="s">
        <v>187</v>
      </c>
      <c r="B793" s="2" t="s">
        <v>22</v>
      </c>
      <c r="C793" s="2" t="s">
        <v>23</v>
      </c>
      <c r="D793" s="2" t="s">
        <v>69</v>
      </c>
      <c r="E793" s="2" t="s">
        <v>188</v>
      </c>
      <c r="F793" s="2" t="s">
        <v>53</v>
      </c>
      <c r="G793" s="3">
        <v>0</v>
      </c>
      <c r="I793" s="3"/>
      <c r="J793" s="3"/>
      <c r="K793" s="5">
        <f t="shared" ref="K793:K795" si="134">I793-J793</f>
        <v>0</v>
      </c>
      <c r="L793" s="6"/>
      <c r="M793" s="7"/>
    </row>
    <row r="794" spans="1:13" s="4" customFormat="1" ht="13.95" customHeight="1" x14ac:dyDescent="0.25">
      <c r="A794" s="1" t="s">
        <v>258</v>
      </c>
      <c r="B794" s="2" t="s">
        <v>22</v>
      </c>
      <c r="C794" s="2" t="s">
        <v>23</v>
      </c>
      <c r="D794" s="2" t="s">
        <v>69</v>
      </c>
      <c r="E794" s="2" t="s">
        <v>259</v>
      </c>
      <c r="F794" s="2" t="s">
        <v>53</v>
      </c>
      <c r="G794" s="3">
        <v>28488.93</v>
      </c>
      <c r="I794" s="3"/>
      <c r="J794" s="3"/>
      <c r="K794" s="5">
        <f t="shared" si="134"/>
        <v>0</v>
      </c>
      <c r="L794" s="6"/>
      <c r="M794" s="7"/>
    </row>
    <row r="795" spans="1:13" s="4" customFormat="1" ht="13.95" customHeight="1" x14ac:dyDescent="0.25">
      <c r="A795" s="1" t="s">
        <v>247</v>
      </c>
      <c r="B795" s="2" t="s">
        <v>22</v>
      </c>
      <c r="C795" s="2" t="s">
        <v>23</v>
      </c>
      <c r="D795" s="2" t="s">
        <v>69</v>
      </c>
      <c r="E795" s="2" t="s">
        <v>248</v>
      </c>
      <c r="F795" s="2" t="s">
        <v>53</v>
      </c>
      <c r="G795" s="3">
        <v>17909</v>
      </c>
      <c r="I795" s="3"/>
      <c r="J795" s="3"/>
      <c r="K795" s="5">
        <f t="shared" si="134"/>
        <v>0</v>
      </c>
      <c r="L795" s="6"/>
      <c r="M795" s="7"/>
    </row>
    <row r="796" spans="1:13" s="15" customFormat="1" ht="13.95" customHeight="1" x14ac:dyDescent="0.25">
      <c r="A796" s="9" t="s">
        <v>457</v>
      </c>
      <c r="B796" s="10"/>
      <c r="C796" s="10"/>
      <c r="D796" s="10"/>
      <c r="E796" s="10"/>
      <c r="F796" s="10"/>
      <c r="G796" s="11">
        <f>SUM(G793:G795)</f>
        <v>46397.93</v>
      </c>
      <c r="H796" s="11">
        <f t="shared" ref="H796:K796" si="135">SUM(H793:H795)</f>
        <v>0</v>
      </c>
      <c r="I796" s="11">
        <f t="shared" si="135"/>
        <v>0</v>
      </c>
      <c r="J796" s="11">
        <f t="shared" si="135"/>
        <v>0</v>
      </c>
      <c r="K796" s="11">
        <f t="shared" si="135"/>
        <v>0</v>
      </c>
      <c r="L796" s="13"/>
      <c r="M796" s="14"/>
    </row>
    <row r="797" spans="1:13" s="4" customFormat="1" ht="13.95" customHeight="1" x14ac:dyDescent="0.25">
      <c r="A797" s="1"/>
      <c r="B797" s="2"/>
      <c r="C797" s="2"/>
      <c r="D797" s="2"/>
      <c r="E797" s="2"/>
      <c r="F797" s="2"/>
      <c r="G797" s="3"/>
      <c r="I797" s="3"/>
      <c r="J797" s="3"/>
      <c r="K797" s="3"/>
      <c r="L797" s="6"/>
      <c r="M797" s="7"/>
    </row>
    <row r="798" spans="1:13" s="4" customFormat="1" ht="13.95" customHeight="1" x14ac:dyDescent="0.25">
      <c r="A798" s="1" t="s">
        <v>54</v>
      </c>
      <c r="B798" s="2" t="s">
        <v>22</v>
      </c>
      <c r="C798" s="2" t="s">
        <v>23</v>
      </c>
      <c r="D798" s="2" t="s">
        <v>36</v>
      </c>
      <c r="E798" s="2" t="s">
        <v>55</v>
      </c>
      <c r="F798" s="2" t="s">
        <v>26</v>
      </c>
      <c r="G798" s="3">
        <v>64242.01</v>
      </c>
      <c r="I798" s="3"/>
      <c r="J798" s="3"/>
      <c r="K798" s="5">
        <f t="shared" ref="K798:K817" si="136">I798-J798</f>
        <v>0</v>
      </c>
      <c r="L798" s="6"/>
      <c r="M798" s="7"/>
    </row>
    <row r="799" spans="1:13" s="4" customFormat="1" ht="13.95" customHeight="1" x14ac:dyDescent="0.25">
      <c r="A799" s="1" t="s">
        <v>237</v>
      </c>
      <c r="B799" s="2" t="s">
        <v>22</v>
      </c>
      <c r="C799" s="2" t="s">
        <v>23</v>
      </c>
      <c r="D799" s="2" t="s">
        <v>36</v>
      </c>
      <c r="E799" s="2" t="s">
        <v>238</v>
      </c>
      <c r="F799" s="2" t="s">
        <v>26</v>
      </c>
      <c r="G799" s="3">
        <v>1328.19</v>
      </c>
      <c r="I799" s="3"/>
      <c r="J799" s="3"/>
      <c r="K799" s="5">
        <f t="shared" si="136"/>
        <v>0</v>
      </c>
      <c r="L799" s="6"/>
      <c r="M799" s="7"/>
    </row>
    <row r="800" spans="1:13" s="4" customFormat="1" ht="13.95" customHeight="1" x14ac:dyDescent="0.25">
      <c r="A800" s="1" t="s">
        <v>58</v>
      </c>
      <c r="B800" s="2" t="s">
        <v>22</v>
      </c>
      <c r="C800" s="2" t="s">
        <v>23</v>
      </c>
      <c r="D800" s="2" t="s">
        <v>36</v>
      </c>
      <c r="E800" s="2" t="s">
        <v>59</v>
      </c>
      <c r="F800" s="2" t="s">
        <v>26</v>
      </c>
      <c r="G800" s="3">
        <v>23001.119999999999</v>
      </c>
      <c r="I800" s="3"/>
      <c r="J800" s="3"/>
      <c r="K800" s="5">
        <f t="shared" si="136"/>
        <v>0</v>
      </c>
      <c r="L800" s="6"/>
      <c r="M800" s="7"/>
    </row>
    <row r="801" spans="1:13" s="4" customFormat="1" ht="13.95" customHeight="1" x14ac:dyDescent="0.25">
      <c r="A801" s="1" t="s">
        <v>60</v>
      </c>
      <c r="B801" s="2" t="s">
        <v>22</v>
      </c>
      <c r="C801" s="2" t="s">
        <v>23</v>
      </c>
      <c r="D801" s="2" t="s">
        <v>36</v>
      </c>
      <c r="E801" s="2" t="s">
        <v>61</v>
      </c>
      <c r="F801" s="2" t="s">
        <v>26</v>
      </c>
      <c r="G801" s="3">
        <v>360.24</v>
      </c>
      <c r="I801" s="3"/>
      <c r="J801" s="3"/>
      <c r="K801" s="5">
        <f t="shared" si="136"/>
        <v>0</v>
      </c>
      <c r="L801" s="6"/>
      <c r="M801" s="7"/>
    </row>
    <row r="802" spans="1:13" s="4" customFormat="1" ht="13.95" customHeight="1" x14ac:dyDescent="0.25">
      <c r="A802" s="1" t="s">
        <v>161</v>
      </c>
      <c r="B802" s="2" t="s">
        <v>22</v>
      </c>
      <c r="C802" s="2" t="s">
        <v>23</v>
      </c>
      <c r="D802" s="2" t="s">
        <v>36</v>
      </c>
      <c r="E802" s="2" t="s">
        <v>140</v>
      </c>
      <c r="F802" s="2" t="s">
        <v>26</v>
      </c>
      <c r="G802" s="3">
        <v>92.26</v>
      </c>
      <c r="I802" s="3"/>
      <c r="J802" s="3"/>
      <c r="K802" s="5">
        <f t="shared" si="136"/>
        <v>0</v>
      </c>
      <c r="L802" s="6"/>
      <c r="M802" s="7"/>
    </row>
    <row r="803" spans="1:13" s="4" customFormat="1" ht="13.95" customHeight="1" x14ac:dyDescent="0.25">
      <c r="A803" s="1" t="s">
        <v>64</v>
      </c>
      <c r="B803" s="2" t="s">
        <v>22</v>
      </c>
      <c r="C803" s="2" t="s">
        <v>23</v>
      </c>
      <c r="D803" s="2" t="s">
        <v>36</v>
      </c>
      <c r="E803" s="2" t="s">
        <v>65</v>
      </c>
      <c r="F803" s="2" t="s">
        <v>26</v>
      </c>
      <c r="G803" s="3">
        <v>4541.18</v>
      </c>
      <c r="I803" s="3"/>
      <c r="J803" s="3"/>
      <c r="K803" s="5">
        <f t="shared" si="136"/>
        <v>0</v>
      </c>
      <c r="L803" s="6"/>
      <c r="M803" s="7"/>
    </row>
    <row r="804" spans="1:13" s="4" customFormat="1" ht="13.95" customHeight="1" x14ac:dyDescent="0.25">
      <c r="A804" s="1" t="s">
        <v>164</v>
      </c>
      <c r="B804" s="2" t="s">
        <v>22</v>
      </c>
      <c r="C804" s="2" t="s">
        <v>23</v>
      </c>
      <c r="D804" s="2" t="s">
        <v>36</v>
      </c>
      <c r="E804" s="2" t="s">
        <v>165</v>
      </c>
      <c r="F804" s="2" t="s">
        <v>26</v>
      </c>
      <c r="G804" s="3">
        <v>2.31</v>
      </c>
      <c r="I804" s="3"/>
      <c r="J804" s="3"/>
      <c r="K804" s="5">
        <f t="shared" si="136"/>
        <v>0</v>
      </c>
      <c r="L804" s="6"/>
      <c r="M804" s="7"/>
    </row>
    <row r="805" spans="1:13" s="4" customFormat="1" ht="13.95" customHeight="1" x14ac:dyDescent="0.25">
      <c r="A805" s="1" t="s">
        <v>70</v>
      </c>
      <c r="B805" s="2" t="s">
        <v>22</v>
      </c>
      <c r="C805" s="2" t="s">
        <v>23</v>
      </c>
      <c r="D805" s="2" t="s">
        <v>36</v>
      </c>
      <c r="E805" s="2" t="s">
        <v>71</v>
      </c>
      <c r="F805" s="2" t="s">
        <v>26</v>
      </c>
      <c r="G805" s="3">
        <v>47.96</v>
      </c>
      <c r="I805" s="3"/>
      <c r="J805" s="3"/>
      <c r="K805" s="5">
        <f t="shared" si="136"/>
        <v>0</v>
      </c>
      <c r="L805" s="6"/>
      <c r="M805" s="7"/>
    </row>
    <row r="806" spans="1:13" s="4" customFormat="1" ht="13.95" customHeight="1" x14ac:dyDescent="0.25">
      <c r="A806" s="1" t="s">
        <v>166</v>
      </c>
      <c r="B806" s="2" t="s">
        <v>22</v>
      </c>
      <c r="C806" s="2" t="s">
        <v>23</v>
      </c>
      <c r="D806" s="2" t="s">
        <v>36</v>
      </c>
      <c r="E806" s="2" t="s">
        <v>167</v>
      </c>
      <c r="F806" s="2" t="s">
        <v>26</v>
      </c>
      <c r="G806" s="3">
        <v>41.16</v>
      </c>
      <c r="I806" s="3"/>
      <c r="J806" s="3"/>
      <c r="K806" s="5">
        <f t="shared" si="136"/>
        <v>0</v>
      </c>
      <c r="L806" s="6"/>
      <c r="M806" s="7"/>
    </row>
    <row r="807" spans="1:13" s="4" customFormat="1" ht="13.95" customHeight="1" x14ac:dyDescent="0.25">
      <c r="A807" s="1" t="s">
        <v>74</v>
      </c>
      <c r="B807" s="2" t="s">
        <v>22</v>
      </c>
      <c r="C807" s="2" t="s">
        <v>23</v>
      </c>
      <c r="D807" s="2" t="s">
        <v>36</v>
      </c>
      <c r="E807" s="2" t="s">
        <v>75</v>
      </c>
      <c r="F807" s="2" t="s">
        <v>26</v>
      </c>
      <c r="G807" s="3">
        <v>1999.15</v>
      </c>
      <c r="I807" s="3"/>
      <c r="J807" s="3"/>
      <c r="K807" s="5">
        <f t="shared" si="136"/>
        <v>0</v>
      </c>
      <c r="L807" s="6"/>
      <c r="M807" s="7"/>
    </row>
    <row r="808" spans="1:13" s="4" customFormat="1" ht="13.95" customHeight="1" x14ac:dyDescent="0.25">
      <c r="A808" s="1" t="s">
        <v>261</v>
      </c>
      <c r="B808" s="2" t="s">
        <v>22</v>
      </c>
      <c r="C808" s="2" t="s">
        <v>23</v>
      </c>
      <c r="D808" s="2" t="s">
        <v>36</v>
      </c>
      <c r="E808" s="2" t="s">
        <v>262</v>
      </c>
      <c r="F808" s="2" t="s">
        <v>26</v>
      </c>
      <c r="G808" s="3">
        <v>300</v>
      </c>
      <c r="I808" s="3"/>
      <c r="J808" s="3"/>
      <c r="K808" s="5">
        <f t="shared" si="136"/>
        <v>0</v>
      </c>
      <c r="L808" s="6"/>
      <c r="M808" s="7"/>
    </row>
    <row r="809" spans="1:13" s="4" customFormat="1" ht="13.95" customHeight="1" x14ac:dyDescent="0.25">
      <c r="A809" s="1" t="s">
        <v>263</v>
      </c>
      <c r="B809" s="2" t="s">
        <v>22</v>
      </c>
      <c r="C809" s="2" t="s">
        <v>23</v>
      </c>
      <c r="D809" s="2" t="s">
        <v>36</v>
      </c>
      <c r="E809" s="2" t="s">
        <v>264</v>
      </c>
      <c r="F809" s="2" t="s">
        <v>26</v>
      </c>
      <c r="G809" s="3">
        <v>2430.7199999999998</v>
      </c>
      <c r="I809" s="3"/>
      <c r="J809" s="3"/>
      <c r="K809" s="5">
        <f t="shared" si="136"/>
        <v>0</v>
      </c>
      <c r="L809" s="6"/>
      <c r="M809" s="7"/>
    </row>
    <row r="810" spans="1:13" s="4" customFormat="1" ht="13.95" customHeight="1" x14ac:dyDescent="0.25">
      <c r="A810" s="1" t="s">
        <v>265</v>
      </c>
      <c r="B810" s="2" t="s">
        <v>22</v>
      </c>
      <c r="C810" s="2" t="s">
        <v>23</v>
      </c>
      <c r="D810" s="2" t="s">
        <v>36</v>
      </c>
      <c r="E810" s="2" t="s">
        <v>266</v>
      </c>
      <c r="F810" s="2" t="s">
        <v>26</v>
      </c>
      <c r="G810" s="3">
        <v>7047.68</v>
      </c>
      <c r="I810" s="3"/>
      <c r="J810" s="3"/>
      <c r="K810" s="5">
        <f t="shared" si="136"/>
        <v>0</v>
      </c>
      <c r="L810" s="6"/>
      <c r="M810" s="7"/>
    </row>
    <row r="811" spans="1:13" s="4" customFormat="1" ht="13.95" customHeight="1" x14ac:dyDescent="0.25">
      <c r="A811" s="1" t="s">
        <v>84</v>
      </c>
      <c r="B811" s="2" t="s">
        <v>22</v>
      </c>
      <c r="C811" s="2" t="s">
        <v>23</v>
      </c>
      <c r="D811" s="2" t="s">
        <v>36</v>
      </c>
      <c r="E811" s="2" t="s">
        <v>85</v>
      </c>
      <c r="F811" s="2" t="s">
        <v>26</v>
      </c>
      <c r="G811" s="3">
        <v>0</v>
      </c>
      <c r="I811" s="3"/>
      <c r="J811" s="3"/>
      <c r="K811" s="5">
        <f t="shared" si="136"/>
        <v>0</v>
      </c>
      <c r="L811" s="6"/>
      <c r="M811" s="7"/>
    </row>
    <row r="812" spans="1:13" s="4" customFormat="1" ht="13.95" customHeight="1" x14ac:dyDescent="0.25">
      <c r="A812" s="1" t="s">
        <v>105</v>
      </c>
      <c r="B812" s="2" t="s">
        <v>22</v>
      </c>
      <c r="C812" s="2" t="s">
        <v>23</v>
      </c>
      <c r="D812" s="2" t="s">
        <v>36</v>
      </c>
      <c r="E812" s="2" t="s">
        <v>106</v>
      </c>
      <c r="F812" s="2" t="s">
        <v>26</v>
      </c>
      <c r="G812" s="3">
        <v>1563.3</v>
      </c>
      <c r="I812" s="3"/>
      <c r="J812" s="3"/>
      <c r="K812" s="5">
        <f t="shared" si="136"/>
        <v>0</v>
      </c>
      <c r="L812" s="6"/>
      <c r="M812" s="7"/>
    </row>
    <row r="813" spans="1:13" s="4" customFormat="1" ht="13.95" customHeight="1" x14ac:dyDescent="0.25">
      <c r="A813" s="1" t="s">
        <v>43</v>
      </c>
      <c r="B813" s="2" t="s">
        <v>22</v>
      </c>
      <c r="C813" s="2" t="s">
        <v>23</v>
      </c>
      <c r="D813" s="2" t="s">
        <v>36</v>
      </c>
      <c r="E813" s="2" t="s">
        <v>44</v>
      </c>
      <c r="F813" s="2" t="s">
        <v>26</v>
      </c>
      <c r="G813" s="3">
        <v>9832.89</v>
      </c>
      <c r="I813" s="3"/>
      <c r="J813" s="3"/>
      <c r="K813" s="5">
        <f t="shared" si="136"/>
        <v>0</v>
      </c>
      <c r="L813" s="6"/>
      <c r="M813" s="7"/>
    </row>
    <row r="814" spans="1:13" s="4" customFormat="1" ht="13.95" customHeight="1" x14ac:dyDescent="0.25">
      <c r="A814" s="1" t="s">
        <v>267</v>
      </c>
      <c r="B814" s="2" t="s">
        <v>22</v>
      </c>
      <c r="C814" s="2" t="s">
        <v>23</v>
      </c>
      <c r="D814" s="2" t="s">
        <v>36</v>
      </c>
      <c r="E814" s="2" t="s">
        <v>268</v>
      </c>
      <c r="F814" s="2" t="s">
        <v>26</v>
      </c>
      <c r="G814" s="3">
        <v>20231.18</v>
      </c>
      <c r="I814" s="3"/>
      <c r="J814" s="3"/>
      <c r="K814" s="5">
        <f t="shared" si="136"/>
        <v>0</v>
      </c>
      <c r="L814" s="6"/>
      <c r="M814" s="7"/>
    </row>
    <row r="815" spans="1:13" s="4" customFormat="1" ht="13.95" customHeight="1" x14ac:dyDescent="0.25">
      <c r="A815" s="1" t="s">
        <v>269</v>
      </c>
      <c r="B815" s="2" t="s">
        <v>22</v>
      </c>
      <c r="C815" s="2" t="s">
        <v>23</v>
      </c>
      <c r="D815" s="2" t="s">
        <v>36</v>
      </c>
      <c r="E815" s="2" t="s">
        <v>270</v>
      </c>
      <c r="F815" s="2" t="s">
        <v>26</v>
      </c>
      <c r="G815" s="3">
        <v>22640.97</v>
      </c>
      <c r="I815" s="3"/>
      <c r="J815" s="3"/>
      <c r="K815" s="5">
        <f t="shared" si="136"/>
        <v>0</v>
      </c>
      <c r="L815" s="6"/>
      <c r="M815" s="7"/>
    </row>
    <row r="816" spans="1:13" s="4" customFormat="1" ht="13.95" customHeight="1" x14ac:dyDescent="0.25">
      <c r="A816" s="1" t="s">
        <v>271</v>
      </c>
      <c r="B816" s="2" t="s">
        <v>22</v>
      </c>
      <c r="C816" s="2" t="s">
        <v>23</v>
      </c>
      <c r="D816" s="2" t="s">
        <v>36</v>
      </c>
      <c r="E816" s="2" t="s">
        <v>272</v>
      </c>
      <c r="F816" s="2" t="s">
        <v>26</v>
      </c>
      <c r="G816" s="3">
        <v>193.16</v>
      </c>
      <c r="I816" s="3"/>
      <c r="J816" s="3"/>
      <c r="K816" s="5">
        <f t="shared" si="136"/>
        <v>0</v>
      </c>
      <c r="L816" s="6"/>
      <c r="M816" s="7"/>
    </row>
    <row r="817" spans="1:13" s="4" customFormat="1" ht="13.95" customHeight="1" x14ac:dyDescent="0.25">
      <c r="A817" s="1" t="s">
        <v>273</v>
      </c>
      <c r="B817" s="2" t="s">
        <v>22</v>
      </c>
      <c r="C817" s="2" t="s">
        <v>23</v>
      </c>
      <c r="D817" s="2" t="s">
        <v>36</v>
      </c>
      <c r="E817" s="2" t="s">
        <v>218</v>
      </c>
      <c r="F817" s="2" t="s">
        <v>26</v>
      </c>
      <c r="G817" s="3">
        <v>749</v>
      </c>
      <c r="I817" s="3"/>
      <c r="J817" s="3"/>
      <c r="K817" s="5">
        <f t="shared" si="136"/>
        <v>0</v>
      </c>
      <c r="L817" s="6"/>
      <c r="M817" s="7"/>
    </row>
    <row r="818" spans="1:13" s="15" customFormat="1" ht="13.95" customHeight="1" x14ac:dyDescent="0.25">
      <c r="A818" s="9" t="s">
        <v>458</v>
      </c>
      <c r="B818" s="10"/>
      <c r="C818" s="10"/>
      <c r="D818" s="10"/>
      <c r="E818" s="10"/>
      <c r="F818" s="10"/>
      <c r="G818" s="11">
        <f>SUM(G798:G817)</f>
        <v>160644.48000000001</v>
      </c>
      <c r="H818" s="11">
        <f t="shared" ref="H818:K818" si="137">SUM(H798:H817)</f>
        <v>0</v>
      </c>
      <c r="I818" s="11">
        <f t="shared" si="137"/>
        <v>0</v>
      </c>
      <c r="J818" s="11">
        <f t="shared" si="137"/>
        <v>0</v>
      </c>
      <c r="K818" s="11">
        <f t="shared" si="137"/>
        <v>0</v>
      </c>
      <c r="L818" s="13"/>
      <c r="M818" s="14"/>
    </row>
    <row r="819" spans="1:13" s="4" customFormat="1" ht="13.95" customHeight="1" x14ac:dyDescent="0.25">
      <c r="A819" s="1"/>
      <c r="B819" s="2"/>
      <c r="C819" s="2"/>
      <c r="D819" s="2"/>
      <c r="E819" s="2"/>
      <c r="F819" s="2"/>
      <c r="G819" s="3"/>
      <c r="I819" s="3"/>
      <c r="J819" s="3"/>
      <c r="K819" s="3"/>
      <c r="L819" s="6"/>
      <c r="M819" s="7"/>
    </row>
    <row r="820" spans="1:13" s="4" customFormat="1" ht="13.95" customHeight="1" x14ac:dyDescent="0.25">
      <c r="A820" s="1" t="s">
        <v>54</v>
      </c>
      <c r="B820" s="2" t="s">
        <v>22</v>
      </c>
      <c r="C820" s="2" t="s">
        <v>23</v>
      </c>
      <c r="D820" s="2" t="s">
        <v>36</v>
      </c>
      <c r="E820" s="2" t="s">
        <v>55</v>
      </c>
      <c r="F820" s="2" t="s">
        <v>39</v>
      </c>
      <c r="G820" s="3">
        <v>68543.03</v>
      </c>
      <c r="I820" s="3"/>
      <c r="J820" s="3"/>
      <c r="K820" s="5">
        <f t="shared" ref="K820:K836" si="138">I820-J820</f>
        <v>0</v>
      </c>
      <c r="L820" s="6"/>
      <c r="M820" s="7"/>
    </row>
    <row r="821" spans="1:13" s="4" customFormat="1" ht="13.95" customHeight="1" x14ac:dyDescent="0.25">
      <c r="A821" s="1" t="s">
        <v>237</v>
      </c>
      <c r="B821" s="2" t="s">
        <v>22</v>
      </c>
      <c r="C821" s="2" t="s">
        <v>23</v>
      </c>
      <c r="D821" s="2" t="s">
        <v>36</v>
      </c>
      <c r="E821" s="2" t="s">
        <v>238</v>
      </c>
      <c r="F821" s="2" t="s">
        <v>39</v>
      </c>
      <c r="G821" s="3">
        <v>638.03</v>
      </c>
      <c r="I821" s="3"/>
      <c r="J821" s="3"/>
      <c r="K821" s="5">
        <f t="shared" si="138"/>
        <v>0</v>
      </c>
      <c r="L821" s="6"/>
      <c r="M821" s="7"/>
    </row>
    <row r="822" spans="1:13" s="4" customFormat="1" ht="13.95" customHeight="1" x14ac:dyDescent="0.25">
      <c r="A822" s="1" t="s">
        <v>58</v>
      </c>
      <c r="B822" s="2" t="s">
        <v>22</v>
      </c>
      <c r="C822" s="2" t="s">
        <v>23</v>
      </c>
      <c r="D822" s="2" t="s">
        <v>36</v>
      </c>
      <c r="E822" s="2" t="s">
        <v>59</v>
      </c>
      <c r="F822" s="2" t="s">
        <v>39</v>
      </c>
      <c r="G822" s="3">
        <v>20896.439999999999</v>
      </c>
      <c r="I822" s="3"/>
      <c r="J822" s="3"/>
      <c r="K822" s="5">
        <f t="shared" si="138"/>
        <v>0</v>
      </c>
      <c r="L822" s="6"/>
      <c r="M822" s="7"/>
    </row>
    <row r="823" spans="1:13" s="4" customFormat="1" ht="13.95" customHeight="1" x14ac:dyDescent="0.25">
      <c r="A823" s="1" t="s">
        <v>161</v>
      </c>
      <c r="B823" s="2" t="s">
        <v>22</v>
      </c>
      <c r="C823" s="2" t="s">
        <v>23</v>
      </c>
      <c r="D823" s="2" t="s">
        <v>36</v>
      </c>
      <c r="E823" s="2" t="s">
        <v>140</v>
      </c>
      <c r="F823" s="2" t="s">
        <v>39</v>
      </c>
      <c r="G823" s="3">
        <v>48.82</v>
      </c>
      <c r="I823" s="3"/>
      <c r="J823" s="3"/>
      <c r="K823" s="5">
        <f t="shared" si="138"/>
        <v>0</v>
      </c>
      <c r="L823" s="6"/>
      <c r="M823" s="7"/>
    </row>
    <row r="824" spans="1:13" s="4" customFormat="1" ht="13.95" customHeight="1" x14ac:dyDescent="0.25">
      <c r="A824" s="1" t="s">
        <v>64</v>
      </c>
      <c r="B824" s="2" t="s">
        <v>22</v>
      </c>
      <c r="C824" s="2" t="s">
        <v>23</v>
      </c>
      <c r="D824" s="2" t="s">
        <v>36</v>
      </c>
      <c r="E824" s="2" t="s">
        <v>65</v>
      </c>
      <c r="F824" s="2" t="s">
        <v>39</v>
      </c>
      <c r="G824" s="3">
        <v>5243.68</v>
      </c>
      <c r="I824" s="3"/>
      <c r="J824" s="3"/>
      <c r="K824" s="5">
        <f t="shared" si="138"/>
        <v>0</v>
      </c>
      <c r="L824" s="6"/>
      <c r="M824" s="7"/>
    </row>
    <row r="825" spans="1:13" s="4" customFormat="1" ht="13.95" customHeight="1" x14ac:dyDescent="0.25">
      <c r="A825" s="1" t="s">
        <v>164</v>
      </c>
      <c r="B825" s="2" t="s">
        <v>22</v>
      </c>
      <c r="C825" s="2" t="s">
        <v>23</v>
      </c>
      <c r="D825" s="2" t="s">
        <v>36</v>
      </c>
      <c r="E825" s="2" t="s">
        <v>165</v>
      </c>
      <c r="F825" s="2" t="s">
        <v>39</v>
      </c>
      <c r="G825" s="3">
        <v>1.28</v>
      </c>
      <c r="I825" s="3"/>
      <c r="J825" s="3"/>
      <c r="K825" s="5">
        <f t="shared" si="138"/>
        <v>0</v>
      </c>
      <c r="L825" s="6"/>
      <c r="M825" s="7"/>
    </row>
    <row r="826" spans="1:13" s="4" customFormat="1" ht="13.95" customHeight="1" x14ac:dyDescent="0.25">
      <c r="A826" s="1" t="s">
        <v>70</v>
      </c>
      <c r="B826" s="2" t="s">
        <v>22</v>
      </c>
      <c r="C826" s="2" t="s">
        <v>23</v>
      </c>
      <c r="D826" s="2" t="s">
        <v>36</v>
      </c>
      <c r="E826" s="2" t="s">
        <v>71</v>
      </c>
      <c r="F826" s="2" t="s">
        <v>39</v>
      </c>
      <c r="G826" s="3">
        <v>47.98</v>
      </c>
      <c r="I826" s="3"/>
      <c r="J826" s="3"/>
      <c r="K826" s="5">
        <f t="shared" si="138"/>
        <v>0</v>
      </c>
      <c r="L826" s="6"/>
      <c r="M826" s="7"/>
    </row>
    <row r="827" spans="1:13" s="4" customFormat="1" ht="13.95" customHeight="1" x14ac:dyDescent="0.25">
      <c r="A827" s="1" t="s">
        <v>166</v>
      </c>
      <c r="B827" s="2" t="s">
        <v>22</v>
      </c>
      <c r="C827" s="2" t="s">
        <v>23</v>
      </c>
      <c r="D827" s="2" t="s">
        <v>36</v>
      </c>
      <c r="E827" s="2" t="s">
        <v>167</v>
      </c>
      <c r="F827" s="2" t="s">
        <v>39</v>
      </c>
      <c r="G827" s="3">
        <v>19.78</v>
      </c>
      <c r="I827" s="3"/>
      <c r="J827" s="3"/>
      <c r="K827" s="5">
        <f t="shared" si="138"/>
        <v>0</v>
      </c>
      <c r="L827" s="6"/>
      <c r="M827" s="7"/>
    </row>
    <row r="828" spans="1:13" s="4" customFormat="1" ht="13.95" customHeight="1" x14ac:dyDescent="0.25">
      <c r="A828" s="1" t="s">
        <v>74</v>
      </c>
      <c r="B828" s="2" t="s">
        <v>22</v>
      </c>
      <c r="C828" s="2" t="s">
        <v>23</v>
      </c>
      <c r="D828" s="2" t="s">
        <v>36</v>
      </c>
      <c r="E828" s="2" t="s">
        <v>75</v>
      </c>
      <c r="F828" s="2" t="s">
        <v>39</v>
      </c>
      <c r="G828" s="3">
        <v>2133.3000000000002</v>
      </c>
      <c r="I828" s="3"/>
      <c r="J828" s="3"/>
      <c r="K828" s="5">
        <f t="shared" si="138"/>
        <v>0</v>
      </c>
      <c r="L828" s="6"/>
      <c r="M828" s="7"/>
    </row>
    <row r="829" spans="1:13" s="4" customFormat="1" ht="13.95" customHeight="1" x14ac:dyDescent="0.25">
      <c r="A829" s="1" t="s">
        <v>261</v>
      </c>
      <c r="B829" s="2" t="s">
        <v>22</v>
      </c>
      <c r="C829" s="2" t="s">
        <v>23</v>
      </c>
      <c r="D829" s="2" t="s">
        <v>36</v>
      </c>
      <c r="E829" s="2" t="s">
        <v>262</v>
      </c>
      <c r="F829" s="2" t="s">
        <v>39</v>
      </c>
      <c r="G829" s="3">
        <v>278.45</v>
      </c>
      <c r="I829" s="3"/>
      <c r="J829" s="3"/>
      <c r="K829" s="5">
        <f t="shared" si="138"/>
        <v>0</v>
      </c>
      <c r="L829" s="6"/>
      <c r="M829" s="7"/>
    </row>
    <row r="830" spans="1:13" s="4" customFormat="1" ht="13.95" customHeight="1" x14ac:dyDescent="0.25">
      <c r="A830" s="1" t="s">
        <v>263</v>
      </c>
      <c r="B830" s="2" t="s">
        <v>22</v>
      </c>
      <c r="C830" s="2" t="s">
        <v>23</v>
      </c>
      <c r="D830" s="2" t="s">
        <v>36</v>
      </c>
      <c r="E830" s="2" t="s">
        <v>264</v>
      </c>
      <c r="F830" s="2" t="s">
        <v>39</v>
      </c>
      <c r="G830" s="3">
        <v>2499.67</v>
      </c>
      <c r="I830" s="3"/>
      <c r="J830" s="3"/>
      <c r="K830" s="5">
        <f t="shared" si="138"/>
        <v>0</v>
      </c>
      <c r="L830" s="6"/>
      <c r="M830" s="7"/>
    </row>
    <row r="831" spans="1:13" s="4" customFormat="1" ht="13.95" customHeight="1" x14ac:dyDescent="0.25">
      <c r="A831" s="1" t="s">
        <v>265</v>
      </c>
      <c r="B831" s="2" t="s">
        <v>22</v>
      </c>
      <c r="C831" s="2" t="s">
        <v>23</v>
      </c>
      <c r="D831" s="2" t="s">
        <v>36</v>
      </c>
      <c r="E831" s="2" t="s">
        <v>266</v>
      </c>
      <c r="F831" s="2" t="s">
        <v>39</v>
      </c>
      <c r="G831" s="3">
        <v>5846.02</v>
      </c>
      <c r="I831" s="3"/>
      <c r="J831" s="3"/>
      <c r="K831" s="5">
        <f t="shared" si="138"/>
        <v>0</v>
      </c>
      <c r="L831" s="6"/>
      <c r="M831" s="7"/>
    </row>
    <row r="832" spans="1:13" s="4" customFormat="1" ht="13.95" customHeight="1" x14ac:dyDescent="0.25">
      <c r="A832" s="1" t="s">
        <v>84</v>
      </c>
      <c r="B832" s="2" t="s">
        <v>22</v>
      </c>
      <c r="C832" s="2" t="s">
        <v>23</v>
      </c>
      <c r="D832" s="2" t="s">
        <v>36</v>
      </c>
      <c r="E832" s="2" t="s">
        <v>85</v>
      </c>
      <c r="F832" s="2" t="s">
        <v>39</v>
      </c>
      <c r="G832" s="3">
        <v>0</v>
      </c>
      <c r="I832" s="3"/>
      <c r="J832" s="3"/>
      <c r="K832" s="5">
        <f t="shared" si="138"/>
        <v>0</v>
      </c>
      <c r="L832" s="6"/>
      <c r="M832" s="7"/>
    </row>
    <row r="833" spans="1:13" s="4" customFormat="1" ht="13.95" customHeight="1" x14ac:dyDescent="0.25">
      <c r="A833" s="1" t="s">
        <v>105</v>
      </c>
      <c r="B833" s="2" t="s">
        <v>22</v>
      </c>
      <c r="C833" s="2" t="s">
        <v>23</v>
      </c>
      <c r="D833" s="2" t="s">
        <v>36</v>
      </c>
      <c r="E833" s="2" t="s">
        <v>106</v>
      </c>
      <c r="F833" s="2" t="s">
        <v>39</v>
      </c>
      <c r="G833" s="3">
        <v>1882.59</v>
      </c>
      <c r="I833" s="3"/>
      <c r="J833" s="3"/>
      <c r="K833" s="5">
        <f t="shared" si="138"/>
        <v>0</v>
      </c>
      <c r="L833" s="6"/>
      <c r="M833" s="7"/>
    </row>
    <row r="834" spans="1:13" s="4" customFormat="1" ht="13.95" customHeight="1" x14ac:dyDescent="0.25">
      <c r="A834" s="1" t="s">
        <v>43</v>
      </c>
      <c r="B834" s="2" t="s">
        <v>22</v>
      </c>
      <c r="C834" s="2" t="s">
        <v>23</v>
      </c>
      <c r="D834" s="2" t="s">
        <v>36</v>
      </c>
      <c r="E834" s="2" t="s">
        <v>44</v>
      </c>
      <c r="F834" s="2" t="s">
        <v>39</v>
      </c>
      <c r="G834" s="3">
        <v>6802.6</v>
      </c>
      <c r="I834" s="3"/>
      <c r="J834" s="3"/>
      <c r="K834" s="5">
        <f t="shared" si="138"/>
        <v>0</v>
      </c>
      <c r="L834" s="6"/>
      <c r="M834" s="7"/>
    </row>
    <row r="835" spans="1:13" s="4" customFormat="1" ht="13.95" customHeight="1" x14ac:dyDescent="0.25">
      <c r="A835" s="1" t="s">
        <v>269</v>
      </c>
      <c r="B835" s="2" t="s">
        <v>22</v>
      </c>
      <c r="C835" s="2" t="s">
        <v>23</v>
      </c>
      <c r="D835" s="2" t="s">
        <v>36</v>
      </c>
      <c r="E835" s="2" t="s">
        <v>270</v>
      </c>
      <c r="F835" s="2" t="s">
        <v>39</v>
      </c>
      <c r="G835" s="3">
        <v>18793.55</v>
      </c>
      <c r="I835" s="3"/>
      <c r="J835" s="3"/>
      <c r="K835" s="5">
        <f t="shared" si="138"/>
        <v>0</v>
      </c>
      <c r="L835" s="6"/>
      <c r="M835" s="7"/>
    </row>
    <row r="836" spans="1:13" s="4" customFormat="1" ht="13.95" customHeight="1" x14ac:dyDescent="0.25">
      <c r="A836" s="1" t="s">
        <v>271</v>
      </c>
      <c r="B836" s="2" t="s">
        <v>22</v>
      </c>
      <c r="C836" s="2" t="s">
        <v>23</v>
      </c>
      <c r="D836" s="2" t="s">
        <v>36</v>
      </c>
      <c r="E836" s="2" t="s">
        <v>272</v>
      </c>
      <c r="F836" s="2" t="s">
        <v>39</v>
      </c>
      <c r="G836" s="3">
        <v>13797.39</v>
      </c>
      <c r="I836" s="3"/>
      <c r="J836" s="3"/>
      <c r="K836" s="5">
        <f t="shared" si="138"/>
        <v>0</v>
      </c>
      <c r="L836" s="6"/>
      <c r="M836" s="7"/>
    </row>
    <row r="837" spans="1:13" s="15" customFormat="1" ht="13.95" customHeight="1" x14ac:dyDescent="0.25">
      <c r="A837" s="9" t="s">
        <v>459</v>
      </c>
      <c r="B837" s="10"/>
      <c r="C837" s="10"/>
      <c r="D837" s="10"/>
      <c r="E837" s="10"/>
      <c r="F837" s="10"/>
      <c r="G837" s="11">
        <f>SUM(G820:G836)</f>
        <v>147472.60999999999</v>
      </c>
      <c r="H837" s="11">
        <f t="shared" ref="H837:K837" si="139">SUM(H820:H836)</f>
        <v>0</v>
      </c>
      <c r="I837" s="11">
        <f t="shared" si="139"/>
        <v>0</v>
      </c>
      <c r="J837" s="11">
        <f t="shared" si="139"/>
        <v>0</v>
      </c>
      <c r="K837" s="11">
        <f t="shared" si="139"/>
        <v>0</v>
      </c>
      <c r="L837" s="13"/>
      <c r="M837" s="14"/>
    </row>
    <row r="838" spans="1:13" s="4" customFormat="1" ht="13.95" customHeight="1" x14ac:dyDescent="0.25">
      <c r="A838" s="1"/>
      <c r="B838" s="2"/>
      <c r="C838" s="2"/>
      <c r="D838" s="2"/>
      <c r="E838" s="2"/>
      <c r="F838" s="2"/>
      <c r="G838" s="3"/>
      <c r="I838" s="3"/>
      <c r="J838" s="3"/>
      <c r="K838" s="3"/>
      <c r="L838" s="6"/>
      <c r="M838" s="7"/>
    </row>
    <row r="839" spans="1:13" s="4" customFormat="1" ht="13.95" customHeight="1" x14ac:dyDescent="0.25">
      <c r="A839" s="1" t="s">
        <v>54</v>
      </c>
      <c r="B839" s="2" t="s">
        <v>22</v>
      </c>
      <c r="C839" s="2" t="s">
        <v>23</v>
      </c>
      <c r="D839" s="2" t="s">
        <v>36</v>
      </c>
      <c r="E839" s="2" t="s">
        <v>55</v>
      </c>
      <c r="F839" s="2" t="s">
        <v>40</v>
      </c>
      <c r="G839" s="3">
        <v>49544</v>
      </c>
      <c r="I839" s="3">
        <v>49544</v>
      </c>
      <c r="J839" s="3">
        <v>11575.2</v>
      </c>
      <c r="K839" s="5">
        <f t="shared" ref="K839:K857" si="140">I839-J839</f>
        <v>37968.800000000003</v>
      </c>
      <c r="L839" s="90" t="s">
        <v>274</v>
      </c>
      <c r="M839" s="7"/>
    </row>
    <row r="840" spans="1:13" s="4" customFormat="1" ht="13.95" customHeight="1" x14ac:dyDescent="0.25">
      <c r="A840" s="1" t="s">
        <v>237</v>
      </c>
      <c r="B840" s="2" t="s">
        <v>22</v>
      </c>
      <c r="C840" s="2" t="s">
        <v>23</v>
      </c>
      <c r="D840" s="2" t="s">
        <v>36</v>
      </c>
      <c r="E840" s="2" t="s">
        <v>238</v>
      </c>
      <c r="F840" s="2" t="s">
        <v>40</v>
      </c>
      <c r="G840" s="3">
        <v>580.73</v>
      </c>
      <c r="I840" s="3">
        <v>580.73</v>
      </c>
      <c r="J840" s="3">
        <v>0</v>
      </c>
      <c r="K840" s="5">
        <f t="shared" si="140"/>
        <v>580.73</v>
      </c>
      <c r="L840" s="91"/>
      <c r="M840" s="7"/>
    </row>
    <row r="841" spans="1:13" s="4" customFormat="1" ht="13.95" customHeight="1" x14ac:dyDescent="0.25">
      <c r="A841" s="1" t="s">
        <v>58</v>
      </c>
      <c r="B841" s="2" t="s">
        <v>22</v>
      </c>
      <c r="C841" s="2" t="s">
        <v>23</v>
      </c>
      <c r="D841" s="2" t="s">
        <v>36</v>
      </c>
      <c r="E841" s="2" t="s">
        <v>59</v>
      </c>
      <c r="F841" s="2" t="s">
        <v>40</v>
      </c>
      <c r="G841" s="3">
        <v>8811.1200000000008</v>
      </c>
      <c r="I841" s="3">
        <v>8811.1200000000008</v>
      </c>
      <c r="J841" s="3">
        <v>0</v>
      </c>
      <c r="K841" s="5">
        <f t="shared" si="140"/>
        <v>8811.1200000000008</v>
      </c>
      <c r="L841" s="91"/>
      <c r="M841" s="7"/>
    </row>
    <row r="842" spans="1:13" s="4" customFormat="1" ht="13.95" customHeight="1" x14ac:dyDescent="0.25">
      <c r="A842" s="1" t="s">
        <v>60</v>
      </c>
      <c r="B842" s="2" t="s">
        <v>22</v>
      </c>
      <c r="C842" s="2" t="s">
        <v>23</v>
      </c>
      <c r="D842" s="2" t="s">
        <v>36</v>
      </c>
      <c r="E842" s="2" t="s">
        <v>61</v>
      </c>
      <c r="F842" s="2" t="s">
        <v>40</v>
      </c>
      <c r="G842" s="3">
        <v>180.12</v>
      </c>
      <c r="I842" s="3">
        <v>180.12</v>
      </c>
      <c r="J842" s="3">
        <v>0</v>
      </c>
      <c r="K842" s="5">
        <f t="shared" si="140"/>
        <v>180.12</v>
      </c>
      <c r="L842" s="92"/>
      <c r="M842" s="7"/>
    </row>
    <row r="843" spans="1:13" s="4" customFormat="1" ht="13.95" customHeight="1" x14ac:dyDescent="0.25">
      <c r="A843" s="1" t="s">
        <v>161</v>
      </c>
      <c r="B843" s="2" t="s">
        <v>22</v>
      </c>
      <c r="C843" s="2" t="s">
        <v>23</v>
      </c>
      <c r="D843" s="2" t="s">
        <v>36</v>
      </c>
      <c r="E843" s="2" t="s">
        <v>140</v>
      </c>
      <c r="F843" s="2" t="s">
        <v>40</v>
      </c>
      <c r="G843" s="3">
        <v>44.34</v>
      </c>
      <c r="I843" s="3">
        <v>44.34</v>
      </c>
      <c r="J843" s="3">
        <v>0</v>
      </c>
      <c r="K843" s="5">
        <f t="shared" si="140"/>
        <v>44.34</v>
      </c>
      <c r="L843" s="79" t="s">
        <v>275</v>
      </c>
      <c r="M843" s="7"/>
    </row>
    <row r="844" spans="1:13" s="4" customFormat="1" ht="13.95" customHeight="1" x14ac:dyDescent="0.25">
      <c r="A844" s="1" t="s">
        <v>64</v>
      </c>
      <c r="B844" s="2" t="s">
        <v>22</v>
      </c>
      <c r="C844" s="2" t="s">
        <v>23</v>
      </c>
      <c r="D844" s="2" t="s">
        <v>36</v>
      </c>
      <c r="E844" s="2" t="s">
        <v>65</v>
      </c>
      <c r="F844" s="2" t="s">
        <v>40</v>
      </c>
      <c r="G844" s="3">
        <v>3768.61</v>
      </c>
      <c r="I844" s="3">
        <v>3768.61</v>
      </c>
      <c r="J844" s="3">
        <v>885.56</v>
      </c>
      <c r="K844" s="5">
        <f t="shared" si="140"/>
        <v>2883.05</v>
      </c>
      <c r="L844" s="80"/>
      <c r="M844" s="7"/>
    </row>
    <row r="845" spans="1:13" s="4" customFormat="1" ht="13.95" customHeight="1" x14ac:dyDescent="0.25">
      <c r="A845" s="1" t="s">
        <v>164</v>
      </c>
      <c r="B845" s="2" t="s">
        <v>22</v>
      </c>
      <c r="C845" s="2" t="s">
        <v>23</v>
      </c>
      <c r="D845" s="2" t="s">
        <v>36</v>
      </c>
      <c r="E845" s="2" t="s">
        <v>165</v>
      </c>
      <c r="F845" s="2" t="s">
        <v>40</v>
      </c>
      <c r="G845" s="3">
        <v>0.85</v>
      </c>
      <c r="I845" s="3">
        <v>0.85</v>
      </c>
      <c r="J845" s="3">
        <v>0</v>
      </c>
      <c r="K845" s="5">
        <f t="shared" si="140"/>
        <v>0.85</v>
      </c>
      <c r="L845" s="80"/>
      <c r="M845" s="7"/>
    </row>
    <row r="846" spans="1:13" s="4" customFormat="1" ht="13.95" customHeight="1" x14ac:dyDescent="0.25">
      <c r="A846" s="1" t="s">
        <v>70</v>
      </c>
      <c r="B846" s="2" t="s">
        <v>22</v>
      </c>
      <c r="C846" s="2" t="s">
        <v>23</v>
      </c>
      <c r="D846" s="2" t="s">
        <v>36</v>
      </c>
      <c r="E846" s="2" t="s">
        <v>71</v>
      </c>
      <c r="F846" s="2" t="s">
        <v>40</v>
      </c>
      <c r="G846" s="3">
        <v>47.12</v>
      </c>
      <c r="I846" s="3">
        <v>47.12</v>
      </c>
      <c r="J846" s="3">
        <v>23.14</v>
      </c>
      <c r="K846" s="5">
        <f t="shared" si="140"/>
        <v>23.979999999999997</v>
      </c>
      <c r="L846" s="81"/>
      <c r="M846" s="7"/>
    </row>
    <row r="847" spans="1:13" s="4" customFormat="1" ht="13.95" customHeight="1" x14ac:dyDescent="0.25">
      <c r="A847" s="1" t="s">
        <v>166</v>
      </c>
      <c r="B847" s="2" t="s">
        <v>22</v>
      </c>
      <c r="C847" s="2" t="s">
        <v>23</v>
      </c>
      <c r="D847" s="2" t="s">
        <v>36</v>
      </c>
      <c r="E847" s="2" t="s">
        <v>167</v>
      </c>
      <c r="F847" s="2" t="s">
        <v>40</v>
      </c>
      <c r="G847" s="3">
        <v>17.09</v>
      </c>
      <c r="I847" s="3">
        <v>17.09</v>
      </c>
      <c r="J847" s="3">
        <v>0</v>
      </c>
      <c r="K847" s="5">
        <f t="shared" si="140"/>
        <v>17.09</v>
      </c>
      <c r="L847" s="79" t="s">
        <v>276</v>
      </c>
      <c r="M847" s="7"/>
    </row>
    <row r="848" spans="1:13" s="4" customFormat="1" ht="13.95" customHeight="1" x14ac:dyDescent="0.25">
      <c r="A848" s="1" t="s">
        <v>74</v>
      </c>
      <c r="B848" s="2" t="s">
        <v>22</v>
      </c>
      <c r="C848" s="2" t="s">
        <v>23</v>
      </c>
      <c r="D848" s="2" t="s">
        <v>36</v>
      </c>
      <c r="E848" s="2" t="s">
        <v>75</v>
      </c>
      <c r="F848" s="2" t="s">
        <v>40</v>
      </c>
      <c r="G848" s="3">
        <v>1537.74</v>
      </c>
      <c r="I848" s="3">
        <v>1537.74</v>
      </c>
      <c r="J848" s="3">
        <v>358.8</v>
      </c>
      <c r="K848" s="5">
        <f t="shared" si="140"/>
        <v>1178.94</v>
      </c>
      <c r="L848" s="80"/>
      <c r="M848" s="7"/>
    </row>
    <row r="849" spans="1:13" s="4" customFormat="1" ht="13.95" customHeight="1" x14ac:dyDescent="0.25">
      <c r="A849" s="1" t="s">
        <v>261</v>
      </c>
      <c r="B849" s="2" t="s">
        <v>22</v>
      </c>
      <c r="C849" s="2" t="s">
        <v>23</v>
      </c>
      <c r="D849" s="2" t="s">
        <v>36</v>
      </c>
      <c r="E849" s="2" t="s">
        <v>262</v>
      </c>
      <c r="F849" s="2" t="s">
        <v>40</v>
      </c>
      <c r="G849" s="3">
        <v>224.93</v>
      </c>
      <c r="I849" s="3">
        <v>224.93</v>
      </c>
      <c r="J849" s="3">
        <v>99.93</v>
      </c>
      <c r="K849" s="5">
        <f t="shared" si="140"/>
        <v>125</v>
      </c>
      <c r="L849" s="81"/>
      <c r="M849" s="7"/>
    </row>
    <row r="850" spans="1:13" s="4" customFormat="1" ht="13.95" customHeight="1" x14ac:dyDescent="0.25">
      <c r="A850" s="1" t="s">
        <v>263</v>
      </c>
      <c r="B850" s="2" t="s">
        <v>22</v>
      </c>
      <c r="C850" s="2" t="s">
        <v>23</v>
      </c>
      <c r="D850" s="2" t="s">
        <v>36</v>
      </c>
      <c r="E850" s="2" t="s">
        <v>264</v>
      </c>
      <c r="F850" s="2" t="s">
        <v>40</v>
      </c>
      <c r="G850" s="3">
        <v>2174.98</v>
      </c>
      <c r="I850" s="3">
        <v>2174.98</v>
      </c>
      <c r="J850" s="3">
        <v>2174.98</v>
      </c>
      <c r="K850" s="5">
        <f t="shared" si="140"/>
        <v>0</v>
      </c>
      <c r="L850" s="6" t="s">
        <v>277</v>
      </c>
      <c r="M850" s="7"/>
    </row>
    <row r="851" spans="1:13" s="4" customFormat="1" ht="13.95" customHeight="1" x14ac:dyDescent="0.25">
      <c r="A851" s="1" t="s">
        <v>265</v>
      </c>
      <c r="B851" s="2" t="s">
        <v>22</v>
      </c>
      <c r="C851" s="2" t="s">
        <v>23</v>
      </c>
      <c r="D851" s="2" t="s">
        <v>36</v>
      </c>
      <c r="E851" s="2" t="s">
        <v>266</v>
      </c>
      <c r="F851" s="2" t="s">
        <v>40</v>
      </c>
      <c r="G851" s="3">
        <v>3943.7</v>
      </c>
      <c r="I851" s="3">
        <v>3943.7</v>
      </c>
      <c r="J851" s="3">
        <v>3943.7</v>
      </c>
      <c r="K851" s="5">
        <f t="shared" si="140"/>
        <v>0</v>
      </c>
      <c r="L851" s="6" t="s">
        <v>278</v>
      </c>
      <c r="M851" s="7"/>
    </row>
    <row r="852" spans="1:13" s="4" customFormat="1" ht="13.95" customHeight="1" x14ac:dyDescent="0.25">
      <c r="A852" s="1" t="s">
        <v>84</v>
      </c>
      <c r="B852" s="2" t="s">
        <v>22</v>
      </c>
      <c r="C852" s="2" t="s">
        <v>23</v>
      </c>
      <c r="D852" s="2" t="s">
        <v>36</v>
      </c>
      <c r="E852" s="2" t="s">
        <v>85</v>
      </c>
      <c r="F852" s="2" t="s">
        <v>40</v>
      </c>
      <c r="G852" s="3">
        <v>0</v>
      </c>
      <c r="I852" s="3">
        <v>0</v>
      </c>
      <c r="J852" s="3">
        <v>0</v>
      </c>
      <c r="K852" s="5">
        <f t="shared" si="140"/>
        <v>0</v>
      </c>
      <c r="L852" s="6"/>
      <c r="M852" s="7"/>
    </row>
    <row r="853" spans="1:13" s="4" customFormat="1" ht="13.95" customHeight="1" x14ac:dyDescent="0.25">
      <c r="A853" s="1" t="s">
        <v>105</v>
      </c>
      <c r="B853" s="2" t="s">
        <v>22</v>
      </c>
      <c r="C853" s="2" t="s">
        <v>23</v>
      </c>
      <c r="D853" s="2" t="s">
        <v>36</v>
      </c>
      <c r="E853" s="2" t="s">
        <v>106</v>
      </c>
      <c r="F853" s="2" t="s">
        <v>40</v>
      </c>
      <c r="G853" s="3">
        <v>1466.09</v>
      </c>
      <c r="I853" s="3">
        <v>1466.09</v>
      </c>
      <c r="J853" s="3">
        <v>0</v>
      </c>
      <c r="K853" s="5">
        <f t="shared" si="140"/>
        <v>1466.09</v>
      </c>
      <c r="L853" s="6" t="s">
        <v>279</v>
      </c>
      <c r="M853" s="7"/>
    </row>
    <row r="854" spans="1:13" s="4" customFormat="1" ht="13.95" customHeight="1" x14ac:dyDescent="0.25">
      <c r="A854" s="1" t="s">
        <v>43</v>
      </c>
      <c r="B854" s="2" t="s">
        <v>22</v>
      </c>
      <c r="C854" s="2" t="s">
        <v>23</v>
      </c>
      <c r="D854" s="2" t="s">
        <v>36</v>
      </c>
      <c r="E854" s="2" t="s">
        <v>44</v>
      </c>
      <c r="F854" s="2" t="s">
        <v>40</v>
      </c>
      <c r="G854" s="3">
        <v>7918.38</v>
      </c>
      <c r="I854" s="3">
        <v>7918.38</v>
      </c>
      <c r="J854" s="3">
        <v>2500</v>
      </c>
      <c r="K854" s="5">
        <f t="shared" si="140"/>
        <v>5418.38</v>
      </c>
      <c r="L854" s="6" t="s">
        <v>280</v>
      </c>
      <c r="M854" s="7"/>
    </row>
    <row r="855" spans="1:13" s="4" customFormat="1" ht="13.95" customHeight="1" x14ac:dyDescent="0.25">
      <c r="A855" s="1" t="s">
        <v>267</v>
      </c>
      <c r="B855" s="2" t="s">
        <v>22</v>
      </c>
      <c r="C855" s="2" t="s">
        <v>23</v>
      </c>
      <c r="D855" s="2" t="s">
        <v>36</v>
      </c>
      <c r="E855" s="2" t="s">
        <v>268</v>
      </c>
      <c r="F855" s="2" t="s">
        <v>40</v>
      </c>
      <c r="G855" s="3">
        <v>15229.45</v>
      </c>
      <c r="I855" s="3">
        <v>15229.45</v>
      </c>
      <c r="J855" s="3">
        <v>12183.56</v>
      </c>
      <c r="K855" s="5">
        <f t="shared" si="140"/>
        <v>3045.8900000000012</v>
      </c>
      <c r="L855" s="6" t="s">
        <v>281</v>
      </c>
      <c r="M855" s="7"/>
    </row>
    <row r="856" spans="1:13" s="4" customFormat="1" ht="13.95" customHeight="1" x14ac:dyDescent="0.25">
      <c r="A856" s="1" t="s">
        <v>269</v>
      </c>
      <c r="B856" s="2" t="s">
        <v>22</v>
      </c>
      <c r="C856" s="2" t="s">
        <v>23</v>
      </c>
      <c r="D856" s="2" t="s">
        <v>36</v>
      </c>
      <c r="E856" s="2" t="s">
        <v>270</v>
      </c>
      <c r="F856" s="2" t="s">
        <v>40</v>
      </c>
      <c r="G856" s="3">
        <v>13022.41</v>
      </c>
      <c r="I856" s="3">
        <v>13022.41</v>
      </c>
      <c r="J856" s="3">
        <v>5208.96</v>
      </c>
      <c r="K856" s="5">
        <f t="shared" si="140"/>
        <v>7813.45</v>
      </c>
      <c r="L856" s="6" t="s">
        <v>281</v>
      </c>
      <c r="M856" s="7"/>
    </row>
    <row r="857" spans="1:13" s="4" customFormat="1" ht="13.95" customHeight="1" x14ac:dyDescent="0.25">
      <c r="A857" s="1" t="s">
        <v>271</v>
      </c>
      <c r="B857" s="2" t="s">
        <v>22</v>
      </c>
      <c r="C857" s="2" t="s">
        <v>23</v>
      </c>
      <c r="D857" s="2" t="s">
        <v>36</v>
      </c>
      <c r="E857" s="2" t="s">
        <v>272</v>
      </c>
      <c r="F857" s="2" t="s">
        <v>40</v>
      </c>
      <c r="G857" s="3">
        <v>116.72</v>
      </c>
      <c r="I857" s="3">
        <v>116.72</v>
      </c>
      <c r="J857" s="3">
        <v>0</v>
      </c>
      <c r="K857" s="5">
        <f t="shared" si="140"/>
        <v>116.72</v>
      </c>
      <c r="L857" s="6" t="s">
        <v>282</v>
      </c>
      <c r="M857" s="7"/>
    </row>
    <row r="858" spans="1:13" s="15" customFormat="1" ht="13.95" customHeight="1" x14ac:dyDescent="0.25">
      <c r="A858" s="9" t="s">
        <v>460</v>
      </c>
      <c r="B858" s="10"/>
      <c r="C858" s="10"/>
      <c r="D858" s="10"/>
      <c r="E858" s="10"/>
      <c r="F858" s="10"/>
      <c r="G858" s="11">
        <f>SUM(G839:G857)</f>
        <v>108628.38</v>
      </c>
      <c r="H858" s="11">
        <f t="shared" ref="H858:K858" si="141">SUM(H839:H857)</f>
        <v>0</v>
      </c>
      <c r="I858" s="11">
        <f t="shared" si="141"/>
        <v>108628.38</v>
      </c>
      <c r="J858" s="11">
        <f t="shared" si="141"/>
        <v>38953.829999999994</v>
      </c>
      <c r="K858" s="11">
        <f t="shared" si="141"/>
        <v>69674.55</v>
      </c>
      <c r="L858" s="13"/>
      <c r="M858" s="14"/>
    </row>
    <row r="859" spans="1:13" s="4" customFormat="1" ht="13.95" customHeight="1" x14ac:dyDescent="0.25">
      <c r="A859" s="1"/>
      <c r="B859" s="2"/>
      <c r="C859" s="2"/>
      <c r="D859" s="2"/>
      <c r="E859" s="2"/>
      <c r="F859" s="2"/>
      <c r="G859" s="3"/>
      <c r="I859" s="3"/>
      <c r="J859" s="3"/>
      <c r="K859" s="3"/>
      <c r="L859" s="6"/>
      <c r="M859" s="7"/>
    </row>
    <row r="860" spans="1:13" s="4" customFormat="1" ht="13.95" customHeight="1" x14ac:dyDescent="0.25">
      <c r="A860" s="1" t="s">
        <v>54</v>
      </c>
      <c r="B860" s="2" t="s">
        <v>22</v>
      </c>
      <c r="C860" s="2" t="s">
        <v>23</v>
      </c>
      <c r="D860" s="2" t="s">
        <v>36</v>
      </c>
      <c r="E860" s="2" t="s">
        <v>55</v>
      </c>
      <c r="F860" s="2" t="s">
        <v>42</v>
      </c>
      <c r="G860" s="3">
        <v>57807.22</v>
      </c>
      <c r="I860" s="3"/>
      <c r="J860" s="3"/>
      <c r="K860" s="5">
        <f t="shared" ref="K860:K877" si="142">I860-J860</f>
        <v>0</v>
      </c>
      <c r="L860" s="6"/>
      <c r="M860" s="7"/>
    </row>
    <row r="861" spans="1:13" s="4" customFormat="1" ht="13.95" customHeight="1" x14ac:dyDescent="0.25">
      <c r="A861" s="1" t="s">
        <v>237</v>
      </c>
      <c r="B861" s="2" t="s">
        <v>22</v>
      </c>
      <c r="C861" s="2" t="s">
        <v>23</v>
      </c>
      <c r="D861" s="2" t="s">
        <v>36</v>
      </c>
      <c r="E861" s="2" t="s">
        <v>238</v>
      </c>
      <c r="F861" s="2" t="s">
        <v>42</v>
      </c>
      <c r="G861" s="3">
        <v>5495.14</v>
      </c>
      <c r="I861" s="3"/>
      <c r="J861" s="3"/>
      <c r="K861" s="5">
        <f t="shared" si="142"/>
        <v>0</v>
      </c>
      <c r="L861" s="6"/>
      <c r="M861" s="7"/>
    </row>
    <row r="862" spans="1:13" s="4" customFormat="1" ht="13.95" customHeight="1" x14ac:dyDescent="0.25">
      <c r="A862" s="1" t="s">
        <v>58</v>
      </c>
      <c r="B862" s="2" t="s">
        <v>22</v>
      </c>
      <c r="C862" s="2" t="s">
        <v>23</v>
      </c>
      <c r="D862" s="2" t="s">
        <v>36</v>
      </c>
      <c r="E862" s="2" t="s">
        <v>59</v>
      </c>
      <c r="F862" s="2" t="s">
        <v>42</v>
      </c>
      <c r="G862" s="3">
        <v>17622.240000000002</v>
      </c>
      <c r="I862" s="3"/>
      <c r="J862" s="3"/>
      <c r="K862" s="5">
        <f t="shared" si="142"/>
        <v>0</v>
      </c>
      <c r="L862" s="6"/>
      <c r="M862" s="7"/>
    </row>
    <row r="863" spans="1:13" s="4" customFormat="1" ht="13.95" customHeight="1" x14ac:dyDescent="0.25">
      <c r="A863" s="1" t="s">
        <v>60</v>
      </c>
      <c r="B863" s="2" t="s">
        <v>22</v>
      </c>
      <c r="C863" s="2" t="s">
        <v>23</v>
      </c>
      <c r="D863" s="2" t="s">
        <v>36</v>
      </c>
      <c r="E863" s="2" t="s">
        <v>61</v>
      </c>
      <c r="F863" s="2" t="s">
        <v>42</v>
      </c>
      <c r="G863" s="3">
        <v>360.12</v>
      </c>
      <c r="I863" s="3"/>
      <c r="J863" s="3"/>
      <c r="K863" s="5">
        <f t="shared" si="142"/>
        <v>0</v>
      </c>
      <c r="L863" s="6"/>
      <c r="M863" s="7"/>
    </row>
    <row r="864" spans="1:13" s="4" customFormat="1" ht="13.95" customHeight="1" x14ac:dyDescent="0.25">
      <c r="A864" s="1" t="s">
        <v>161</v>
      </c>
      <c r="B864" s="2" t="s">
        <v>22</v>
      </c>
      <c r="C864" s="2" t="s">
        <v>23</v>
      </c>
      <c r="D864" s="2" t="s">
        <v>36</v>
      </c>
      <c r="E864" s="2" t="s">
        <v>140</v>
      </c>
      <c r="F864" s="2" t="s">
        <v>42</v>
      </c>
      <c r="G864" s="3">
        <v>420.34</v>
      </c>
      <c r="I864" s="3"/>
      <c r="J864" s="3"/>
      <c r="K864" s="5">
        <f t="shared" si="142"/>
        <v>0</v>
      </c>
      <c r="L864" s="6"/>
      <c r="M864" s="7"/>
    </row>
    <row r="865" spans="1:13" s="4" customFormat="1" ht="13.95" customHeight="1" x14ac:dyDescent="0.25">
      <c r="A865" s="1" t="s">
        <v>64</v>
      </c>
      <c r="B865" s="2" t="s">
        <v>22</v>
      </c>
      <c r="C865" s="2" t="s">
        <v>23</v>
      </c>
      <c r="D865" s="2" t="s">
        <v>36</v>
      </c>
      <c r="E865" s="2" t="s">
        <v>65</v>
      </c>
      <c r="F865" s="2" t="s">
        <v>42</v>
      </c>
      <c r="G865" s="3">
        <v>4400.76</v>
      </c>
      <c r="I865" s="3"/>
      <c r="J865" s="3"/>
      <c r="K865" s="5">
        <f t="shared" si="142"/>
        <v>0</v>
      </c>
      <c r="L865" s="6"/>
      <c r="M865" s="7"/>
    </row>
    <row r="866" spans="1:13" s="4" customFormat="1" ht="13.95" customHeight="1" x14ac:dyDescent="0.25">
      <c r="A866" s="1" t="s">
        <v>164</v>
      </c>
      <c r="B866" s="2" t="s">
        <v>22</v>
      </c>
      <c r="C866" s="2" t="s">
        <v>23</v>
      </c>
      <c r="D866" s="2" t="s">
        <v>36</v>
      </c>
      <c r="E866" s="2" t="s">
        <v>165</v>
      </c>
      <c r="F866" s="2" t="s">
        <v>42</v>
      </c>
      <c r="G866" s="3">
        <v>10.61</v>
      </c>
      <c r="I866" s="3"/>
      <c r="J866" s="3"/>
      <c r="K866" s="5">
        <f t="shared" si="142"/>
        <v>0</v>
      </c>
      <c r="L866" s="6"/>
      <c r="M866" s="7"/>
    </row>
    <row r="867" spans="1:13" s="4" customFormat="1" ht="13.95" customHeight="1" x14ac:dyDescent="0.25">
      <c r="A867" s="1" t="s">
        <v>70</v>
      </c>
      <c r="B867" s="2" t="s">
        <v>22</v>
      </c>
      <c r="C867" s="2" t="s">
        <v>23</v>
      </c>
      <c r="D867" s="2" t="s">
        <v>36</v>
      </c>
      <c r="E867" s="2" t="s">
        <v>71</v>
      </c>
      <c r="F867" s="2" t="s">
        <v>42</v>
      </c>
      <c r="G867" s="3">
        <v>46.98</v>
      </c>
      <c r="I867" s="3"/>
      <c r="J867" s="3"/>
      <c r="K867" s="5">
        <f t="shared" si="142"/>
        <v>0</v>
      </c>
      <c r="L867" s="6"/>
      <c r="M867" s="7"/>
    </row>
    <row r="868" spans="1:13" s="4" customFormat="1" ht="13.95" customHeight="1" x14ac:dyDescent="0.25">
      <c r="A868" s="1" t="s">
        <v>166</v>
      </c>
      <c r="B868" s="2" t="s">
        <v>22</v>
      </c>
      <c r="C868" s="2" t="s">
        <v>23</v>
      </c>
      <c r="D868" s="2" t="s">
        <v>36</v>
      </c>
      <c r="E868" s="2" t="s">
        <v>167</v>
      </c>
      <c r="F868" s="2" t="s">
        <v>42</v>
      </c>
      <c r="G868" s="3">
        <v>169.69</v>
      </c>
      <c r="I868" s="3"/>
      <c r="J868" s="3"/>
      <c r="K868" s="5">
        <f t="shared" si="142"/>
        <v>0</v>
      </c>
      <c r="L868" s="6"/>
      <c r="M868" s="7"/>
    </row>
    <row r="869" spans="1:13" s="4" customFormat="1" ht="13.95" customHeight="1" x14ac:dyDescent="0.25">
      <c r="A869" s="1" t="s">
        <v>74</v>
      </c>
      <c r="B869" s="2" t="s">
        <v>22</v>
      </c>
      <c r="C869" s="2" t="s">
        <v>23</v>
      </c>
      <c r="D869" s="2" t="s">
        <v>36</v>
      </c>
      <c r="E869" s="2" t="s">
        <v>75</v>
      </c>
      <c r="F869" s="2" t="s">
        <v>42</v>
      </c>
      <c r="G869" s="3">
        <v>1791.9</v>
      </c>
      <c r="I869" s="3"/>
      <c r="J869" s="3"/>
      <c r="K869" s="5">
        <f t="shared" si="142"/>
        <v>0</v>
      </c>
      <c r="L869" s="6"/>
      <c r="M869" s="7"/>
    </row>
    <row r="870" spans="1:13" s="4" customFormat="1" ht="13.95" customHeight="1" x14ac:dyDescent="0.25">
      <c r="A870" s="1" t="s">
        <v>261</v>
      </c>
      <c r="B870" s="2" t="s">
        <v>22</v>
      </c>
      <c r="C870" s="2" t="s">
        <v>23</v>
      </c>
      <c r="D870" s="2" t="s">
        <v>36</v>
      </c>
      <c r="E870" s="2" t="s">
        <v>262</v>
      </c>
      <c r="F870" s="2" t="s">
        <v>42</v>
      </c>
      <c r="G870" s="3">
        <v>147.91</v>
      </c>
      <c r="I870" s="3"/>
      <c r="J870" s="3"/>
      <c r="K870" s="5">
        <f t="shared" si="142"/>
        <v>0</v>
      </c>
      <c r="L870" s="6"/>
      <c r="M870" s="7"/>
    </row>
    <row r="871" spans="1:13" s="4" customFormat="1" ht="13.95" customHeight="1" x14ac:dyDescent="0.25">
      <c r="A871" s="1" t="s">
        <v>263</v>
      </c>
      <c r="B871" s="2" t="s">
        <v>22</v>
      </c>
      <c r="C871" s="2" t="s">
        <v>23</v>
      </c>
      <c r="D871" s="2" t="s">
        <v>36</v>
      </c>
      <c r="E871" s="2" t="s">
        <v>264</v>
      </c>
      <c r="F871" s="2" t="s">
        <v>42</v>
      </c>
      <c r="G871" s="3">
        <v>2007.96</v>
      </c>
      <c r="I871" s="3"/>
      <c r="J871" s="3"/>
      <c r="K871" s="5">
        <f t="shared" si="142"/>
        <v>0</v>
      </c>
      <c r="L871" s="6"/>
      <c r="M871" s="7"/>
    </row>
    <row r="872" spans="1:13" s="4" customFormat="1" ht="13.95" customHeight="1" x14ac:dyDescent="0.25">
      <c r="A872" s="1" t="s">
        <v>265</v>
      </c>
      <c r="B872" s="2" t="s">
        <v>22</v>
      </c>
      <c r="C872" s="2" t="s">
        <v>23</v>
      </c>
      <c r="D872" s="2" t="s">
        <v>36</v>
      </c>
      <c r="E872" s="2" t="s">
        <v>266</v>
      </c>
      <c r="F872" s="2" t="s">
        <v>42</v>
      </c>
      <c r="G872" s="3">
        <v>5041.72</v>
      </c>
      <c r="I872" s="3"/>
      <c r="J872" s="3"/>
      <c r="K872" s="5">
        <f t="shared" si="142"/>
        <v>0</v>
      </c>
      <c r="L872" s="6"/>
      <c r="M872" s="7"/>
    </row>
    <row r="873" spans="1:13" s="4" customFormat="1" ht="13.95" customHeight="1" x14ac:dyDescent="0.25">
      <c r="A873" s="1" t="s">
        <v>84</v>
      </c>
      <c r="B873" s="2" t="s">
        <v>22</v>
      </c>
      <c r="C873" s="2" t="s">
        <v>23</v>
      </c>
      <c r="D873" s="2" t="s">
        <v>36</v>
      </c>
      <c r="E873" s="2" t="s">
        <v>85</v>
      </c>
      <c r="F873" s="2" t="s">
        <v>42</v>
      </c>
      <c r="G873" s="3">
        <v>0</v>
      </c>
      <c r="I873" s="3"/>
      <c r="J873" s="3"/>
      <c r="K873" s="5">
        <f t="shared" si="142"/>
        <v>0</v>
      </c>
      <c r="L873" s="6"/>
      <c r="M873" s="7"/>
    </row>
    <row r="874" spans="1:13" s="4" customFormat="1" ht="13.95" customHeight="1" x14ac:dyDescent="0.25">
      <c r="A874" s="1" t="s">
        <v>105</v>
      </c>
      <c r="B874" s="2" t="s">
        <v>22</v>
      </c>
      <c r="C874" s="2" t="s">
        <v>23</v>
      </c>
      <c r="D874" s="2" t="s">
        <v>36</v>
      </c>
      <c r="E874" s="2" t="s">
        <v>106</v>
      </c>
      <c r="F874" s="2" t="s">
        <v>42</v>
      </c>
      <c r="G874" s="3">
        <v>1864.26</v>
      </c>
      <c r="I874" s="3"/>
      <c r="J874" s="3"/>
      <c r="K874" s="5">
        <f t="shared" si="142"/>
        <v>0</v>
      </c>
      <c r="L874" s="6"/>
      <c r="M874" s="7"/>
    </row>
    <row r="875" spans="1:13" s="4" customFormat="1" ht="13.95" customHeight="1" x14ac:dyDescent="0.25">
      <c r="A875" s="1" t="s">
        <v>43</v>
      </c>
      <c r="B875" s="2" t="s">
        <v>22</v>
      </c>
      <c r="C875" s="2" t="s">
        <v>23</v>
      </c>
      <c r="D875" s="2" t="s">
        <v>36</v>
      </c>
      <c r="E875" s="2" t="s">
        <v>44</v>
      </c>
      <c r="F875" s="2" t="s">
        <v>42</v>
      </c>
      <c r="G875" s="3">
        <v>12050.99</v>
      </c>
      <c r="I875" s="3"/>
      <c r="J875" s="3"/>
      <c r="K875" s="5">
        <f t="shared" si="142"/>
        <v>0</v>
      </c>
      <c r="L875" s="6"/>
      <c r="M875" s="7"/>
    </row>
    <row r="876" spans="1:13" s="4" customFormat="1" ht="13.95" customHeight="1" x14ac:dyDescent="0.25">
      <c r="A876" s="1" t="s">
        <v>269</v>
      </c>
      <c r="B876" s="2" t="s">
        <v>22</v>
      </c>
      <c r="C876" s="2" t="s">
        <v>23</v>
      </c>
      <c r="D876" s="2" t="s">
        <v>36</v>
      </c>
      <c r="E876" s="2" t="s">
        <v>270</v>
      </c>
      <c r="F876" s="2" t="s">
        <v>42</v>
      </c>
      <c r="G876" s="3">
        <v>13133.87</v>
      </c>
      <c r="I876" s="3"/>
      <c r="J876" s="3"/>
      <c r="K876" s="5">
        <f t="shared" si="142"/>
        <v>0</v>
      </c>
      <c r="L876" s="6"/>
      <c r="M876" s="7"/>
    </row>
    <row r="877" spans="1:13" s="4" customFormat="1" ht="13.95" customHeight="1" x14ac:dyDescent="0.25">
      <c r="A877" s="1" t="s">
        <v>271</v>
      </c>
      <c r="B877" s="2" t="s">
        <v>22</v>
      </c>
      <c r="C877" s="2" t="s">
        <v>23</v>
      </c>
      <c r="D877" s="2" t="s">
        <v>36</v>
      </c>
      <c r="E877" s="2" t="s">
        <v>272</v>
      </c>
      <c r="F877" s="2" t="s">
        <v>42</v>
      </c>
      <c r="G877" s="3">
        <v>10679.16</v>
      </c>
      <c r="I877" s="3"/>
      <c r="J877" s="3"/>
      <c r="K877" s="5">
        <f t="shared" si="142"/>
        <v>0</v>
      </c>
      <c r="L877" s="6"/>
      <c r="M877" s="7"/>
    </row>
    <row r="878" spans="1:13" s="15" customFormat="1" ht="13.95" customHeight="1" x14ac:dyDescent="0.25">
      <c r="A878" s="9" t="s">
        <v>461</v>
      </c>
      <c r="B878" s="10"/>
      <c r="C878" s="10"/>
      <c r="D878" s="10"/>
      <c r="E878" s="10"/>
      <c r="F878" s="10"/>
      <c r="G878" s="11">
        <f>SUM(G860:G877)</f>
        <v>133050.87</v>
      </c>
      <c r="H878" s="11">
        <f t="shared" ref="H878:K878" si="143">SUM(H860:H877)</f>
        <v>0</v>
      </c>
      <c r="I878" s="11">
        <f t="shared" si="143"/>
        <v>0</v>
      </c>
      <c r="J878" s="11">
        <f t="shared" si="143"/>
        <v>0</v>
      </c>
      <c r="K878" s="11">
        <f t="shared" si="143"/>
        <v>0</v>
      </c>
      <c r="L878" s="13"/>
      <c r="M878" s="14"/>
    </row>
    <row r="879" spans="1:13" s="4" customFormat="1" ht="13.95" customHeight="1" x14ac:dyDescent="0.25">
      <c r="A879" s="1"/>
      <c r="B879" s="2"/>
      <c r="C879" s="2"/>
      <c r="D879" s="2"/>
      <c r="E879" s="2"/>
      <c r="F879" s="2"/>
      <c r="G879" s="3"/>
      <c r="I879" s="3"/>
      <c r="J879" s="3"/>
      <c r="K879" s="3"/>
      <c r="L879" s="6"/>
      <c r="M879" s="7"/>
    </row>
    <row r="880" spans="1:13" s="4" customFormat="1" ht="13.95" customHeight="1" x14ac:dyDescent="0.25">
      <c r="A880" s="1" t="s">
        <v>54</v>
      </c>
      <c r="B880" s="2" t="s">
        <v>22</v>
      </c>
      <c r="C880" s="2" t="s">
        <v>23</v>
      </c>
      <c r="D880" s="2" t="s">
        <v>36</v>
      </c>
      <c r="E880" s="2" t="s">
        <v>55</v>
      </c>
      <c r="F880" s="2" t="s">
        <v>45</v>
      </c>
      <c r="G880" s="3">
        <v>68633.440000000002</v>
      </c>
      <c r="I880" s="3"/>
      <c r="J880" s="3"/>
      <c r="K880" s="5">
        <f t="shared" ref="K880:K896" si="144">I880-J880</f>
        <v>0</v>
      </c>
      <c r="L880" s="6"/>
      <c r="M880" s="7"/>
    </row>
    <row r="881" spans="1:13" s="4" customFormat="1" ht="13.95" customHeight="1" x14ac:dyDescent="0.25">
      <c r="A881" s="1" t="s">
        <v>237</v>
      </c>
      <c r="B881" s="2" t="s">
        <v>22</v>
      </c>
      <c r="C881" s="2" t="s">
        <v>23</v>
      </c>
      <c r="D881" s="2" t="s">
        <v>36</v>
      </c>
      <c r="E881" s="2" t="s">
        <v>238</v>
      </c>
      <c r="F881" s="2" t="s">
        <v>45</v>
      </c>
      <c r="G881" s="3">
        <v>1295.3599999999999</v>
      </c>
      <c r="I881" s="3"/>
      <c r="J881" s="3"/>
      <c r="K881" s="5">
        <f t="shared" si="144"/>
        <v>0</v>
      </c>
      <c r="L881" s="6"/>
      <c r="M881" s="7"/>
    </row>
    <row r="882" spans="1:13" s="4" customFormat="1" ht="13.95" customHeight="1" x14ac:dyDescent="0.25">
      <c r="A882" s="1" t="s">
        <v>58</v>
      </c>
      <c r="B882" s="2" t="s">
        <v>22</v>
      </c>
      <c r="C882" s="2" t="s">
        <v>23</v>
      </c>
      <c r="D882" s="2" t="s">
        <v>36</v>
      </c>
      <c r="E882" s="2" t="s">
        <v>59</v>
      </c>
      <c r="F882" s="2" t="s">
        <v>45</v>
      </c>
      <c r="G882" s="3">
        <v>13901.16</v>
      </c>
      <c r="I882" s="3"/>
      <c r="J882" s="3"/>
      <c r="K882" s="5">
        <f t="shared" si="144"/>
        <v>0</v>
      </c>
      <c r="L882" s="6"/>
      <c r="M882" s="7"/>
    </row>
    <row r="883" spans="1:13" s="4" customFormat="1" ht="13.95" customHeight="1" x14ac:dyDescent="0.25">
      <c r="A883" s="1" t="s">
        <v>60</v>
      </c>
      <c r="B883" s="2" t="s">
        <v>22</v>
      </c>
      <c r="C883" s="2" t="s">
        <v>23</v>
      </c>
      <c r="D883" s="2" t="s">
        <v>36</v>
      </c>
      <c r="E883" s="2" t="s">
        <v>61</v>
      </c>
      <c r="F883" s="2" t="s">
        <v>45</v>
      </c>
      <c r="G883" s="3">
        <v>180.12</v>
      </c>
      <c r="I883" s="3"/>
      <c r="J883" s="3"/>
      <c r="K883" s="5">
        <f t="shared" si="144"/>
        <v>0</v>
      </c>
      <c r="L883" s="6"/>
      <c r="M883" s="7"/>
    </row>
    <row r="884" spans="1:13" s="4" customFormat="1" ht="13.95" customHeight="1" x14ac:dyDescent="0.25">
      <c r="A884" s="1" t="s">
        <v>161</v>
      </c>
      <c r="B884" s="2" t="s">
        <v>22</v>
      </c>
      <c r="C884" s="2" t="s">
        <v>23</v>
      </c>
      <c r="D884" s="2" t="s">
        <v>36</v>
      </c>
      <c r="E884" s="2" t="s">
        <v>140</v>
      </c>
      <c r="F884" s="2" t="s">
        <v>45</v>
      </c>
      <c r="G884" s="3">
        <v>99.08</v>
      </c>
      <c r="I884" s="3"/>
      <c r="J884" s="3"/>
      <c r="K884" s="5">
        <f t="shared" si="144"/>
        <v>0</v>
      </c>
      <c r="L884" s="6"/>
      <c r="M884" s="7"/>
    </row>
    <row r="885" spans="1:13" s="4" customFormat="1" ht="13.95" customHeight="1" x14ac:dyDescent="0.25">
      <c r="A885" s="1" t="s">
        <v>64</v>
      </c>
      <c r="B885" s="2" t="s">
        <v>22</v>
      </c>
      <c r="C885" s="2" t="s">
        <v>23</v>
      </c>
      <c r="D885" s="2" t="s">
        <v>36</v>
      </c>
      <c r="E885" s="2" t="s">
        <v>65</v>
      </c>
      <c r="F885" s="2" t="s">
        <v>45</v>
      </c>
      <c r="G885" s="3">
        <v>4740.32</v>
      </c>
      <c r="I885" s="3"/>
      <c r="J885" s="3"/>
      <c r="K885" s="5">
        <f t="shared" si="144"/>
        <v>0</v>
      </c>
      <c r="L885" s="6"/>
      <c r="M885" s="7"/>
    </row>
    <row r="886" spans="1:13" s="4" customFormat="1" ht="13.95" customHeight="1" x14ac:dyDescent="0.25">
      <c r="A886" s="1" t="s">
        <v>164</v>
      </c>
      <c r="B886" s="2" t="s">
        <v>22</v>
      </c>
      <c r="C886" s="2" t="s">
        <v>23</v>
      </c>
      <c r="D886" s="2" t="s">
        <v>36</v>
      </c>
      <c r="E886" s="2" t="s">
        <v>165</v>
      </c>
      <c r="F886" s="2" t="s">
        <v>45</v>
      </c>
      <c r="G886" s="3">
        <v>2.4500000000000002</v>
      </c>
      <c r="I886" s="3"/>
      <c r="J886" s="3"/>
      <c r="K886" s="5">
        <f t="shared" si="144"/>
        <v>0</v>
      </c>
      <c r="L886" s="6"/>
      <c r="M886" s="7"/>
    </row>
    <row r="887" spans="1:13" s="4" customFormat="1" ht="13.95" customHeight="1" x14ac:dyDescent="0.25">
      <c r="A887" s="1" t="s">
        <v>70</v>
      </c>
      <c r="B887" s="2" t="s">
        <v>22</v>
      </c>
      <c r="C887" s="2" t="s">
        <v>23</v>
      </c>
      <c r="D887" s="2" t="s">
        <v>36</v>
      </c>
      <c r="E887" s="2" t="s">
        <v>71</v>
      </c>
      <c r="F887" s="2" t="s">
        <v>45</v>
      </c>
      <c r="G887" s="3">
        <v>47.97</v>
      </c>
      <c r="I887" s="3"/>
      <c r="J887" s="3"/>
      <c r="K887" s="5">
        <f t="shared" si="144"/>
        <v>0</v>
      </c>
      <c r="L887" s="6"/>
      <c r="M887" s="7"/>
    </row>
    <row r="888" spans="1:13" s="4" customFormat="1" ht="13.95" customHeight="1" x14ac:dyDescent="0.25">
      <c r="A888" s="1" t="s">
        <v>166</v>
      </c>
      <c r="B888" s="2" t="s">
        <v>22</v>
      </c>
      <c r="C888" s="2" t="s">
        <v>23</v>
      </c>
      <c r="D888" s="2" t="s">
        <v>36</v>
      </c>
      <c r="E888" s="2" t="s">
        <v>167</v>
      </c>
      <c r="F888" s="2" t="s">
        <v>45</v>
      </c>
      <c r="G888" s="3">
        <v>40.159999999999997</v>
      </c>
      <c r="I888" s="3"/>
      <c r="J888" s="3"/>
      <c r="K888" s="5">
        <f t="shared" si="144"/>
        <v>0</v>
      </c>
      <c r="L888" s="6"/>
      <c r="M888" s="7"/>
    </row>
    <row r="889" spans="1:13" s="4" customFormat="1" ht="13.95" customHeight="1" x14ac:dyDescent="0.25">
      <c r="A889" s="1" t="s">
        <v>74</v>
      </c>
      <c r="B889" s="2" t="s">
        <v>22</v>
      </c>
      <c r="C889" s="2" t="s">
        <v>23</v>
      </c>
      <c r="D889" s="2" t="s">
        <v>36</v>
      </c>
      <c r="E889" s="2" t="s">
        <v>75</v>
      </c>
      <c r="F889" s="2" t="s">
        <v>45</v>
      </c>
      <c r="G889" s="3">
        <v>2131.37</v>
      </c>
      <c r="I889" s="3"/>
      <c r="J889" s="3"/>
      <c r="K889" s="5">
        <f t="shared" si="144"/>
        <v>0</v>
      </c>
      <c r="L889" s="6"/>
      <c r="M889" s="7"/>
    </row>
    <row r="890" spans="1:13" s="4" customFormat="1" ht="13.95" customHeight="1" x14ac:dyDescent="0.25">
      <c r="A890" s="1" t="s">
        <v>261</v>
      </c>
      <c r="B890" s="2" t="s">
        <v>22</v>
      </c>
      <c r="C890" s="2" t="s">
        <v>23</v>
      </c>
      <c r="D890" s="2" t="s">
        <v>36</v>
      </c>
      <c r="E890" s="2" t="s">
        <v>262</v>
      </c>
      <c r="F890" s="2" t="s">
        <v>45</v>
      </c>
      <c r="G890" s="3">
        <v>263.97000000000003</v>
      </c>
      <c r="I890" s="3"/>
      <c r="J890" s="3"/>
      <c r="K890" s="5">
        <f t="shared" si="144"/>
        <v>0</v>
      </c>
      <c r="L890" s="6"/>
      <c r="M890" s="7"/>
    </row>
    <row r="891" spans="1:13" s="4" customFormat="1" ht="13.95" customHeight="1" x14ac:dyDescent="0.25">
      <c r="A891" s="1" t="s">
        <v>263</v>
      </c>
      <c r="B891" s="2" t="s">
        <v>22</v>
      </c>
      <c r="C891" s="2" t="s">
        <v>23</v>
      </c>
      <c r="D891" s="2" t="s">
        <v>36</v>
      </c>
      <c r="E891" s="2" t="s">
        <v>264</v>
      </c>
      <c r="F891" s="2" t="s">
        <v>45</v>
      </c>
      <c r="G891" s="3">
        <v>2430.7199999999998</v>
      </c>
      <c r="I891" s="3"/>
      <c r="J891" s="3"/>
      <c r="K891" s="5">
        <f t="shared" si="144"/>
        <v>0</v>
      </c>
      <c r="L891" s="6"/>
      <c r="M891" s="7"/>
    </row>
    <row r="892" spans="1:13" s="4" customFormat="1" ht="13.95" customHeight="1" x14ac:dyDescent="0.25">
      <c r="A892" s="1" t="s">
        <v>84</v>
      </c>
      <c r="B892" s="2" t="s">
        <v>22</v>
      </c>
      <c r="C892" s="2" t="s">
        <v>23</v>
      </c>
      <c r="D892" s="2" t="s">
        <v>36</v>
      </c>
      <c r="E892" s="2" t="s">
        <v>85</v>
      </c>
      <c r="F892" s="2" t="s">
        <v>45</v>
      </c>
      <c r="G892" s="3">
        <v>0</v>
      </c>
      <c r="I892" s="3"/>
      <c r="J892" s="3"/>
      <c r="K892" s="5">
        <f t="shared" si="144"/>
        <v>0</v>
      </c>
      <c r="L892" s="6"/>
      <c r="M892" s="7"/>
    </row>
    <row r="893" spans="1:13" s="4" customFormat="1" ht="13.95" customHeight="1" x14ac:dyDescent="0.25">
      <c r="A893" s="1" t="s">
        <v>105</v>
      </c>
      <c r="B893" s="2" t="s">
        <v>22</v>
      </c>
      <c r="C893" s="2" t="s">
        <v>23</v>
      </c>
      <c r="D893" s="2" t="s">
        <v>36</v>
      </c>
      <c r="E893" s="2" t="s">
        <v>106</v>
      </c>
      <c r="F893" s="2" t="s">
        <v>45</v>
      </c>
      <c r="G893" s="3">
        <v>2246.25</v>
      </c>
      <c r="I893" s="3"/>
      <c r="J893" s="3"/>
      <c r="K893" s="5">
        <f t="shared" si="144"/>
        <v>0</v>
      </c>
      <c r="L893" s="6"/>
      <c r="M893" s="7"/>
    </row>
    <row r="894" spans="1:13" s="4" customFormat="1" ht="13.95" customHeight="1" x14ac:dyDescent="0.25">
      <c r="A894" s="1" t="s">
        <v>43</v>
      </c>
      <c r="B894" s="2" t="s">
        <v>22</v>
      </c>
      <c r="C894" s="2" t="s">
        <v>23</v>
      </c>
      <c r="D894" s="2" t="s">
        <v>36</v>
      </c>
      <c r="E894" s="2" t="s">
        <v>44</v>
      </c>
      <c r="F894" s="2" t="s">
        <v>45</v>
      </c>
      <c r="G894" s="3">
        <v>11329.54</v>
      </c>
      <c r="I894" s="3"/>
      <c r="J894" s="3"/>
      <c r="K894" s="5">
        <f t="shared" si="144"/>
        <v>0</v>
      </c>
      <c r="L894" s="6"/>
      <c r="M894" s="7"/>
    </row>
    <row r="895" spans="1:13" s="4" customFormat="1" ht="13.95" customHeight="1" x14ac:dyDescent="0.25">
      <c r="A895" s="1" t="s">
        <v>269</v>
      </c>
      <c r="B895" s="2" t="s">
        <v>22</v>
      </c>
      <c r="C895" s="2" t="s">
        <v>23</v>
      </c>
      <c r="D895" s="2" t="s">
        <v>36</v>
      </c>
      <c r="E895" s="2" t="s">
        <v>270</v>
      </c>
      <c r="F895" s="2" t="s">
        <v>45</v>
      </c>
      <c r="G895" s="3">
        <v>35006.58</v>
      </c>
      <c r="I895" s="3"/>
      <c r="J895" s="3"/>
      <c r="K895" s="5">
        <f t="shared" si="144"/>
        <v>0</v>
      </c>
      <c r="L895" s="6"/>
      <c r="M895" s="7"/>
    </row>
    <row r="896" spans="1:13" s="4" customFormat="1" ht="13.95" customHeight="1" x14ac:dyDescent="0.25">
      <c r="A896" s="1" t="s">
        <v>271</v>
      </c>
      <c r="B896" s="2" t="s">
        <v>22</v>
      </c>
      <c r="C896" s="2" t="s">
        <v>23</v>
      </c>
      <c r="D896" s="2" t="s">
        <v>36</v>
      </c>
      <c r="E896" s="2" t="s">
        <v>272</v>
      </c>
      <c r="F896" s="2" t="s">
        <v>45</v>
      </c>
      <c r="G896" s="3">
        <v>10280.84</v>
      </c>
      <c r="I896" s="3"/>
      <c r="J896" s="3"/>
      <c r="K896" s="5">
        <f t="shared" si="144"/>
        <v>0</v>
      </c>
      <c r="L896" s="6"/>
      <c r="M896" s="7"/>
    </row>
    <row r="897" spans="1:13" s="15" customFormat="1" ht="13.95" customHeight="1" x14ac:dyDescent="0.25">
      <c r="A897" s="9" t="s">
        <v>462</v>
      </c>
      <c r="B897" s="10"/>
      <c r="C897" s="10"/>
      <c r="D897" s="10"/>
      <c r="E897" s="10"/>
      <c r="F897" s="10"/>
      <c r="G897" s="11">
        <f>SUM(G880:G896)</f>
        <v>152629.32999999999</v>
      </c>
      <c r="H897" s="11">
        <f t="shared" ref="H897:K897" si="145">SUM(H880:H896)</f>
        <v>0</v>
      </c>
      <c r="I897" s="11">
        <f t="shared" si="145"/>
        <v>0</v>
      </c>
      <c r="J897" s="11">
        <f t="shared" si="145"/>
        <v>0</v>
      </c>
      <c r="K897" s="11">
        <f t="shared" si="145"/>
        <v>0</v>
      </c>
      <c r="L897" s="13"/>
      <c r="M897" s="14"/>
    </row>
    <row r="898" spans="1:13" s="4" customFormat="1" ht="13.95" customHeight="1" x14ac:dyDescent="0.25">
      <c r="A898" s="1"/>
      <c r="B898" s="2"/>
      <c r="C898" s="2"/>
      <c r="D898" s="2"/>
      <c r="E898" s="2"/>
      <c r="F898" s="2"/>
      <c r="G898" s="3"/>
      <c r="I898" s="3"/>
      <c r="J898" s="3"/>
      <c r="K898" s="3"/>
      <c r="L898" s="6"/>
      <c r="M898" s="7"/>
    </row>
    <row r="899" spans="1:13" s="4" customFormat="1" ht="13.95" customHeight="1" x14ac:dyDescent="0.25">
      <c r="A899" s="1" t="s">
        <v>54</v>
      </c>
      <c r="B899" s="2" t="s">
        <v>22</v>
      </c>
      <c r="C899" s="2" t="s">
        <v>23</v>
      </c>
      <c r="D899" s="2" t="s">
        <v>36</v>
      </c>
      <c r="E899" s="2" t="s">
        <v>55</v>
      </c>
      <c r="F899" s="2" t="s">
        <v>46</v>
      </c>
      <c r="G899" s="3">
        <v>130260.51</v>
      </c>
      <c r="I899" s="3"/>
      <c r="J899" s="3"/>
      <c r="K899" s="5">
        <f t="shared" ref="K899:K919" si="146">I899-J899</f>
        <v>0</v>
      </c>
      <c r="L899" s="6"/>
      <c r="M899" s="7"/>
    </row>
    <row r="900" spans="1:13" s="4" customFormat="1" ht="13.95" customHeight="1" x14ac:dyDescent="0.25">
      <c r="A900" s="1" t="s">
        <v>237</v>
      </c>
      <c r="B900" s="2" t="s">
        <v>22</v>
      </c>
      <c r="C900" s="2" t="s">
        <v>23</v>
      </c>
      <c r="D900" s="2" t="s">
        <v>36</v>
      </c>
      <c r="E900" s="2" t="s">
        <v>238</v>
      </c>
      <c r="F900" s="2" t="s">
        <v>46</v>
      </c>
      <c r="G900" s="3">
        <v>841.18</v>
      </c>
      <c r="I900" s="3"/>
      <c r="J900" s="3"/>
      <c r="K900" s="5">
        <f t="shared" si="146"/>
        <v>0</v>
      </c>
      <c r="L900" s="6"/>
      <c r="M900" s="7"/>
    </row>
    <row r="901" spans="1:13" s="4" customFormat="1" ht="13.95" customHeight="1" x14ac:dyDescent="0.25">
      <c r="A901" s="1" t="s">
        <v>58</v>
      </c>
      <c r="B901" s="2" t="s">
        <v>22</v>
      </c>
      <c r="C901" s="2" t="s">
        <v>23</v>
      </c>
      <c r="D901" s="2" t="s">
        <v>36</v>
      </c>
      <c r="E901" s="2" t="s">
        <v>59</v>
      </c>
      <c r="F901" s="2" t="s">
        <v>46</v>
      </c>
      <c r="G901" s="3">
        <v>43897.440000000002</v>
      </c>
      <c r="I901" s="3"/>
      <c r="J901" s="3"/>
      <c r="K901" s="5">
        <f t="shared" si="146"/>
        <v>0</v>
      </c>
      <c r="L901" s="6"/>
      <c r="M901" s="7"/>
    </row>
    <row r="902" spans="1:13" s="4" customFormat="1" ht="13.95" customHeight="1" x14ac:dyDescent="0.25">
      <c r="A902" s="1" t="s">
        <v>60</v>
      </c>
      <c r="B902" s="2" t="s">
        <v>22</v>
      </c>
      <c r="C902" s="2" t="s">
        <v>23</v>
      </c>
      <c r="D902" s="2" t="s">
        <v>36</v>
      </c>
      <c r="E902" s="2" t="s">
        <v>61</v>
      </c>
      <c r="F902" s="2" t="s">
        <v>46</v>
      </c>
      <c r="G902" s="3">
        <v>540.36</v>
      </c>
      <c r="I902" s="3"/>
      <c r="J902" s="3"/>
      <c r="K902" s="5">
        <f t="shared" si="146"/>
        <v>0</v>
      </c>
      <c r="L902" s="6"/>
      <c r="M902" s="7"/>
    </row>
    <row r="903" spans="1:13" s="4" customFormat="1" ht="13.95" customHeight="1" x14ac:dyDescent="0.25">
      <c r="A903" s="1" t="s">
        <v>161</v>
      </c>
      <c r="B903" s="2" t="s">
        <v>22</v>
      </c>
      <c r="C903" s="2" t="s">
        <v>23</v>
      </c>
      <c r="D903" s="2" t="s">
        <v>36</v>
      </c>
      <c r="E903" s="2" t="s">
        <v>140</v>
      </c>
      <c r="F903" s="2" t="s">
        <v>46</v>
      </c>
      <c r="G903" s="3">
        <v>62.12</v>
      </c>
      <c r="I903" s="3"/>
      <c r="J903" s="3"/>
      <c r="K903" s="5">
        <f t="shared" si="146"/>
        <v>0</v>
      </c>
      <c r="L903" s="6"/>
      <c r="M903" s="7"/>
    </row>
    <row r="904" spans="1:13" s="4" customFormat="1" ht="13.95" customHeight="1" x14ac:dyDescent="0.25">
      <c r="A904" s="1" t="s">
        <v>64</v>
      </c>
      <c r="B904" s="2" t="s">
        <v>22</v>
      </c>
      <c r="C904" s="2" t="s">
        <v>23</v>
      </c>
      <c r="D904" s="2" t="s">
        <v>36</v>
      </c>
      <c r="E904" s="2" t="s">
        <v>65</v>
      </c>
      <c r="F904" s="2" t="s">
        <v>46</v>
      </c>
      <c r="G904" s="3">
        <v>9460.39</v>
      </c>
      <c r="I904" s="3"/>
      <c r="J904" s="3"/>
      <c r="K904" s="5">
        <f t="shared" si="146"/>
        <v>0</v>
      </c>
      <c r="L904" s="6"/>
      <c r="M904" s="7"/>
    </row>
    <row r="905" spans="1:13" s="4" customFormat="1" ht="13.95" customHeight="1" x14ac:dyDescent="0.25">
      <c r="A905" s="1" t="s">
        <v>164</v>
      </c>
      <c r="B905" s="2" t="s">
        <v>22</v>
      </c>
      <c r="C905" s="2" t="s">
        <v>23</v>
      </c>
      <c r="D905" s="2" t="s">
        <v>36</v>
      </c>
      <c r="E905" s="2" t="s">
        <v>165</v>
      </c>
      <c r="F905" s="2" t="s">
        <v>46</v>
      </c>
      <c r="G905" s="3">
        <v>0.66</v>
      </c>
      <c r="I905" s="3"/>
      <c r="J905" s="3"/>
      <c r="K905" s="5">
        <f t="shared" si="146"/>
        <v>0</v>
      </c>
      <c r="L905" s="6"/>
      <c r="M905" s="7"/>
    </row>
    <row r="906" spans="1:13" s="4" customFormat="1" ht="13.95" customHeight="1" x14ac:dyDescent="0.25">
      <c r="A906" s="1" t="s">
        <v>70</v>
      </c>
      <c r="B906" s="2" t="s">
        <v>22</v>
      </c>
      <c r="C906" s="2" t="s">
        <v>23</v>
      </c>
      <c r="D906" s="2" t="s">
        <v>36</v>
      </c>
      <c r="E906" s="2" t="s">
        <v>71</v>
      </c>
      <c r="F906" s="2" t="s">
        <v>46</v>
      </c>
      <c r="G906" s="3">
        <v>95.62</v>
      </c>
      <c r="I906" s="3"/>
      <c r="J906" s="3"/>
      <c r="K906" s="5">
        <f t="shared" si="146"/>
        <v>0</v>
      </c>
      <c r="L906" s="6"/>
      <c r="M906" s="7"/>
    </row>
    <row r="907" spans="1:13" s="4" customFormat="1" ht="13.95" customHeight="1" x14ac:dyDescent="0.25">
      <c r="A907" s="1" t="s">
        <v>166</v>
      </c>
      <c r="B907" s="2" t="s">
        <v>22</v>
      </c>
      <c r="C907" s="2" t="s">
        <v>23</v>
      </c>
      <c r="D907" s="2" t="s">
        <v>36</v>
      </c>
      <c r="E907" s="2" t="s">
        <v>167</v>
      </c>
      <c r="F907" s="2" t="s">
        <v>46</v>
      </c>
      <c r="G907" s="3">
        <v>20.41</v>
      </c>
      <c r="I907" s="3"/>
      <c r="J907" s="3"/>
      <c r="K907" s="5">
        <f t="shared" si="146"/>
        <v>0</v>
      </c>
      <c r="L907" s="6"/>
      <c r="M907" s="7"/>
    </row>
    <row r="908" spans="1:13" s="4" customFormat="1" ht="13.95" customHeight="1" x14ac:dyDescent="0.25">
      <c r="A908" s="1" t="s">
        <v>74</v>
      </c>
      <c r="B908" s="2" t="s">
        <v>22</v>
      </c>
      <c r="C908" s="2" t="s">
        <v>23</v>
      </c>
      <c r="D908" s="2" t="s">
        <v>36</v>
      </c>
      <c r="E908" s="2" t="s">
        <v>75</v>
      </c>
      <c r="F908" s="2" t="s">
        <v>46</v>
      </c>
      <c r="G908" s="3">
        <v>4052.05</v>
      </c>
      <c r="I908" s="3"/>
      <c r="J908" s="3"/>
      <c r="K908" s="5">
        <f t="shared" si="146"/>
        <v>0</v>
      </c>
      <c r="L908" s="6"/>
      <c r="M908" s="7"/>
    </row>
    <row r="909" spans="1:13" s="4" customFormat="1" ht="13.95" customHeight="1" x14ac:dyDescent="0.25">
      <c r="A909" s="1" t="s">
        <v>261</v>
      </c>
      <c r="B909" s="2" t="s">
        <v>22</v>
      </c>
      <c r="C909" s="2" t="s">
        <v>23</v>
      </c>
      <c r="D909" s="2" t="s">
        <v>36</v>
      </c>
      <c r="E909" s="2" t="s">
        <v>262</v>
      </c>
      <c r="F909" s="2" t="s">
        <v>46</v>
      </c>
      <c r="G909" s="3">
        <v>584.45000000000005</v>
      </c>
      <c r="I909" s="3"/>
      <c r="J909" s="3"/>
      <c r="K909" s="5">
        <f t="shared" si="146"/>
        <v>0</v>
      </c>
      <c r="L909" s="6"/>
      <c r="M909" s="7"/>
    </row>
    <row r="910" spans="1:13" s="4" customFormat="1" ht="13.95" customHeight="1" x14ac:dyDescent="0.25">
      <c r="A910" s="1" t="s">
        <v>263</v>
      </c>
      <c r="B910" s="2" t="s">
        <v>22</v>
      </c>
      <c r="C910" s="2" t="s">
        <v>23</v>
      </c>
      <c r="D910" s="2" t="s">
        <v>36</v>
      </c>
      <c r="E910" s="2" t="s">
        <v>264</v>
      </c>
      <c r="F910" s="2" t="s">
        <v>46</v>
      </c>
      <c r="G910" s="3">
        <v>4297.92</v>
      </c>
      <c r="I910" s="3"/>
      <c r="J910" s="3"/>
      <c r="K910" s="5">
        <f t="shared" si="146"/>
        <v>0</v>
      </c>
      <c r="L910" s="6"/>
      <c r="M910" s="7"/>
    </row>
    <row r="911" spans="1:13" s="4" customFormat="1" ht="13.95" customHeight="1" x14ac:dyDescent="0.25">
      <c r="A911" s="1" t="s">
        <v>265</v>
      </c>
      <c r="B911" s="2" t="s">
        <v>22</v>
      </c>
      <c r="C911" s="2" t="s">
        <v>23</v>
      </c>
      <c r="D911" s="2" t="s">
        <v>36</v>
      </c>
      <c r="E911" s="2" t="s">
        <v>266</v>
      </c>
      <c r="F911" s="2" t="s">
        <v>46</v>
      </c>
      <c r="G911" s="3">
        <v>12719.04</v>
      </c>
      <c r="I911" s="3"/>
      <c r="J911" s="3"/>
      <c r="K911" s="5">
        <f t="shared" si="146"/>
        <v>0</v>
      </c>
      <c r="L911" s="6"/>
      <c r="M911" s="7"/>
    </row>
    <row r="912" spans="1:13" s="4" customFormat="1" ht="13.95" customHeight="1" x14ac:dyDescent="0.25">
      <c r="A912" s="1" t="s">
        <v>84</v>
      </c>
      <c r="B912" s="2" t="s">
        <v>22</v>
      </c>
      <c r="C912" s="2" t="s">
        <v>23</v>
      </c>
      <c r="D912" s="2" t="s">
        <v>36</v>
      </c>
      <c r="E912" s="2" t="s">
        <v>85</v>
      </c>
      <c r="F912" s="2" t="s">
        <v>46</v>
      </c>
      <c r="G912" s="3">
        <v>0</v>
      </c>
      <c r="I912" s="3"/>
      <c r="J912" s="3"/>
      <c r="K912" s="5">
        <f t="shared" si="146"/>
        <v>0</v>
      </c>
      <c r="L912" s="6"/>
      <c r="M912" s="7"/>
    </row>
    <row r="913" spans="1:13" s="4" customFormat="1" ht="13.95" customHeight="1" x14ac:dyDescent="0.25">
      <c r="A913" s="1" t="s">
        <v>105</v>
      </c>
      <c r="B913" s="2" t="s">
        <v>22</v>
      </c>
      <c r="C913" s="2" t="s">
        <v>23</v>
      </c>
      <c r="D913" s="2" t="s">
        <v>36</v>
      </c>
      <c r="E913" s="2" t="s">
        <v>106</v>
      </c>
      <c r="F913" s="2" t="s">
        <v>46</v>
      </c>
      <c r="G913" s="3">
        <v>3580.81</v>
      </c>
      <c r="I913" s="3"/>
      <c r="J913" s="3"/>
      <c r="K913" s="5">
        <f t="shared" si="146"/>
        <v>0</v>
      </c>
      <c r="L913" s="6"/>
      <c r="M913" s="7"/>
    </row>
    <row r="914" spans="1:13" s="4" customFormat="1" ht="13.95" customHeight="1" x14ac:dyDescent="0.25">
      <c r="A914" s="1" t="s">
        <v>49</v>
      </c>
      <c r="B914" s="2" t="s">
        <v>22</v>
      </c>
      <c r="C914" s="2" t="s">
        <v>23</v>
      </c>
      <c r="D914" s="2" t="s">
        <v>36</v>
      </c>
      <c r="E914" s="2" t="s">
        <v>50</v>
      </c>
      <c r="F914" s="2" t="s">
        <v>46</v>
      </c>
      <c r="G914" s="3">
        <v>88.51</v>
      </c>
      <c r="I914" s="3"/>
      <c r="J914" s="3"/>
      <c r="K914" s="5">
        <f t="shared" si="146"/>
        <v>0</v>
      </c>
      <c r="L914" s="6"/>
      <c r="M914" s="7"/>
    </row>
    <row r="915" spans="1:13" s="4" customFormat="1" ht="13.95" customHeight="1" x14ac:dyDescent="0.25">
      <c r="A915" s="1" t="s">
        <v>43</v>
      </c>
      <c r="B915" s="2" t="s">
        <v>22</v>
      </c>
      <c r="C915" s="2" t="s">
        <v>23</v>
      </c>
      <c r="D915" s="2" t="s">
        <v>36</v>
      </c>
      <c r="E915" s="2" t="s">
        <v>44</v>
      </c>
      <c r="F915" s="2" t="s">
        <v>46</v>
      </c>
      <c r="G915" s="3">
        <v>22964.77</v>
      </c>
      <c r="I915" s="3"/>
      <c r="J915" s="3"/>
      <c r="K915" s="5">
        <f t="shared" si="146"/>
        <v>0</v>
      </c>
      <c r="L915" s="6"/>
      <c r="M915" s="7"/>
    </row>
    <row r="916" spans="1:13" s="4" customFormat="1" ht="13.95" customHeight="1" x14ac:dyDescent="0.25">
      <c r="A916" s="1" t="s">
        <v>267</v>
      </c>
      <c r="B916" s="2" t="s">
        <v>22</v>
      </c>
      <c r="C916" s="2" t="s">
        <v>23</v>
      </c>
      <c r="D916" s="2" t="s">
        <v>36</v>
      </c>
      <c r="E916" s="2" t="s">
        <v>268</v>
      </c>
      <c r="F916" s="2" t="s">
        <v>46</v>
      </c>
      <c r="G916" s="3">
        <v>39447.440000000002</v>
      </c>
      <c r="I916" s="3"/>
      <c r="J916" s="3"/>
      <c r="K916" s="5">
        <f t="shared" si="146"/>
        <v>0</v>
      </c>
      <c r="L916" s="6"/>
      <c r="M916" s="7"/>
    </row>
    <row r="917" spans="1:13" s="4" customFormat="1" ht="13.95" customHeight="1" x14ac:dyDescent="0.25">
      <c r="A917" s="1" t="s">
        <v>269</v>
      </c>
      <c r="B917" s="2" t="s">
        <v>22</v>
      </c>
      <c r="C917" s="2" t="s">
        <v>23</v>
      </c>
      <c r="D917" s="2" t="s">
        <v>36</v>
      </c>
      <c r="E917" s="2" t="s">
        <v>270</v>
      </c>
      <c r="F917" s="2" t="s">
        <v>46</v>
      </c>
      <c r="G917" s="3">
        <v>41243.360000000001</v>
      </c>
      <c r="I917" s="3"/>
      <c r="J917" s="3"/>
      <c r="K917" s="5">
        <f t="shared" si="146"/>
        <v>0</v>
      </c>
      <c r="L917" s="6"/>
      <c r="M917" s="7"/>
    </row>
    <row r="918" spans="1:13" s="4" customFormat="1" ht="13.95" customHeight="1" x14ac:dyDescent="0.25">
      <c r="A918" s="1" t="s">
        <v>271</v>
      </c>
      <c r="B918" s="2" t="s">
        <v>22</v>
      </c>
      <c r="C918" s="2" t="s">
        <v>23</v>
      </c>
      <c r="D918" s="2" t="s">
        <v>36</v>
      </c>
      <c r="E918" s="2" t="s">
        <v>272</v>
      </c>
      <c r="F918" s="2" t="s">
        <v>46</v>
      </c>
      <c r="G918" s="3">
        <v>410.74</v>
      </c>
      <c r="I918" s="3"/>
      <c r="J918" s="3"/>
      <c r="K918" s="5">
        <f t="shared" si="146"/>
        <v>0</v>
      </c>
      <c r="L918" s="6"/>
      <c r="M918" s="7"/>
    </row>
    <row r="919" spans="1:13" s="4" customFormat="1" ht="13.95" customHeight="1" x14ac:dyDescent="0.25">
      <c r="A919" s="1" t="s">
        <v>273</v>
      </c>
      <c r="B919" s="2" t="s">
        <v>22</v>
      </c>
      <c r="C919" s="2" t="s">
        <v>23</v>
      </c>
      <c r="D919" s="2" t="s">
        <v>36</v>
      </c>
      <c r="E919" s="2" t="s">
        <v>218</v>
      </c>
      <c r="F919" s="2" t="s">
        <v>46</v>
      </c>
      <c r="G919" s="3">
        <v>749</v>
      </c>
      <c r="I919" s="3"/>
      <c r="J919" s="3"/>
      <c r="K919" s="5">
        <f t="shared" si="146"/>
        <v>0</v>
      </c>
      <c r="L919" s="6"/>
      <c r="M919" s="7"/>
    </row>
    <row r="920" spans="1:13" s="15" customFormat="1" ht="13.95" customHeight="1" x14ac:dyDescent="0.25">
      <c r="A920" s="9" t="s">
        <v>463</v>
      </c>
      <c r="B920" s="10"/>
      <c r="C920" s="10"/>
      <c r="D920" s="10"/>
      <c r="E920" s="10"/>
      <c r="F920" s="10"/>
      <c r="G920" s="11">
        <f>SUM(G899:G919)</f>
        <v>315316.78000000003</v>
      </c>
      <c r="H920" s="11">
        <f t="shared" ref="H920:K920" si="147">SUM(H899:H919)</f>
        <v>0</v>
      </c>
      <c r="I920" s="11">
        <f t="shared" si="147"/>
        <v>0</v>
      </c>
      <c r="J920" s="11">
        <f t="shared" si="147"/>
        <v>0</v>
      </c>
      <c r="K920" s="11">
        <f t="shared" si="147"/>
        <v>0</v>
      </c>
      <c r="L920" s="13"/>
      <c r="M920" s="14"/>
    </row>
    <row r="921" spans="1:13" s="4" customFormat="1" ht="13.95" customHeight="1" x14ac:dyDescent="0.25">
      <c r="A921" s="1"/>
      <c r="B921" s="2"/>
      <c r="C921" s="2"/>
      <c r="D921" s="2"/>
      <c r="E921" s="2"/>
      <c r="F921" s="2"/>
      <c r="G921" s="3"/>
      <c r="I921" s="3"/>
      <c r="J921" s="3"/>
      <c r="K921" s="3"/>
      <c r="L921" s="6"/>
      <c r="M921" s="7"/>
    </row>
    <row r="922" spans="1:13" s="4" customFormat="1" ht="13.95" customHeight="1" x14ac:dyDescent="0.25">
      <c r="A922" s="1" t="s">
        <v>54</v>
      </c>
      <c r="B922" s="2" t="s">
        <v>22</v>
      </c>
      <c r="C922" s="2" t="s">
        <v>23</v>
      </c>
      <c r="D922" s="2" t="s">
        <v>36</v>
      </c>
      <c r="E922" s="2" t="s">
        <v>55</v>
      </c>
      <c r="F922" s="2" t="s">
        <v>53</v>
      </c>
      <c r="G922" s="3">
        <v>173327.4</v>
      </c>
      <c r="I922" s="3"/>
      <c r="J922" s="3"/>
      <c r="K922" s="5">
        <f t="shared" ref="K922:K943" si="148">I922-J922</f>
        <v>0</v>
      </c>
      <c r="L922" s="6"/>
      <c r="M922" s="7"/>
    </row>
    <row r="923" spans="1:13" s="4" customFormat="1" ht="13.95" customHeight="1" x14ac:dyDescent="0.25">
      <c r="A923" s="1" t="s">
        <v>237</v>
      </c>
      <c r="B923" s="2" t="s">
        <v>22</v>
      </c>
      <c r="C923" s="2" t="s">
        <v>23</v>
      </c>
      <c r="D923" s="2" t="s">
        <v>36</v>
      </c>
      <c r="E923" s="2" t="s">
        <v>238</v>
      </c>
      <c r="F923" s="2" t="s">
        <v>53</v>
      </c>
      <c r="G923" s="3">
        <v>4881.22</v>
      </c>
      <c r="I923" s="3"/>
      <c r="J923" s="3"/>
      <c r="K923" s="5">
        <f t="shared" si="148"/>
        <v>0</v>
      </c>
      <c r="L923" s="6"/>
      <c r="M923" s="7"/>
    </row>
    <row r="924" spans="1:13" s="4" customFormat="1" ht="13.95" customHeight="1" x14ac:dyDescent="0.25">
      <c r="A924" s="1" t="s">
        <v>58</v>
      </c>
      <c r="B924" s="2" t="s">
        <v>22</v>
      </c>
      <c r="C924" s="2" t="s">
        <v>23</v>
      </c>
      <c r="D924" s="2" t="s">
        <v>36</v>
      </c>
      <c r="E924" s="2" t="s">
        <v>59</v>
      </c>
      <c r="F924" s="2" t="s">
        <v>53</v>
      </c>
      <c r="G924" s="3">
        <v>48292.22</v>
      </c>
      <c r="I924" s="3"/>
      <c r="J924" s="3"/>
      <c r="K924" s="5">
        <f t="shared" si="148"/>
        <v>0</v>
      </c>
      <c r="L924" s="6"/>
      <c r="M924" s="7"/>
    </row>
    <row r="925" spans="1:13" s="4" customFormat="1" ht="13.95" customHeight="1" x14ac:dyDescent="0.25">
      <c r="A925" s="1" t="s">
        <v>60</v>
      </c>
      <c r="B925" s="2" t="s">
        <v>22</v>
      </c>
      <c r="C925" s="2" t="s">
        <v>23</v>
      </c>
      <c r="D925" s="2" t="s">
        <v>36</v>
      </c>
      <c r="E925" s="2" t="s">
        <v>61</v>
      </c>
      <c r="F925" s="2" t="s">
        <v>53</v>
      </c>
      <c r="G925" s="3">
        <v>825.55</v>
      </c>
      <c r="I925" s="3"/>
      <c r="J925" s="3"/>
      <c r="K925" s="5">
        <f t="shared" si="148"/>
        <v>0</v>
      </c>
      <c r="L925" s="6"/>
      <c r="M925" s="7"/>
    </row>
    <row r="926" spans="1:13" s="4" customFormat="1" ht="13.95" customHeight="1" x14ac:dyDescent="0.25">
      <c r="A926" s="1" t="s">
        <v>161</v>
      </c>
      <c r="B926" s="2" t="s">
        <v>22</v>
      </c>
      <c r="C926" s="2" t="s">
        <v>23</v>
      </c>
      <c r="D926" s="2" t="s">
        <v>36</v>
      </c>
      <c r="E926" s="2" t="s">
        <v>140</v>
      </c>
      <c r="F926" s="2" t="s">
        <v>53</v>
      </c>
      <c r="G926" s="3">
        <v>372.71</v>
      </c>
      <c r="I926" s="3"/>
      <c r="J926" s="3"/>
      <c r="K926" s="5">
        <f t="shared" si="148"/>
        <v>0</v>
      </c>
      <c r="L926" s="6"/>
      <c r="M926" s="7"/>
    </row>
    <row r="927" spans="1:13" s="4" customFormat="1" ht="13.95" customHeight="1" x14ac:dyDescent="0.25">
      <c r="A927" s="1" t="s">
        <v>64</v>
      </c>
      <c r="B927" s="2" t="s">
        <v>22</v>
      </c>
      <c r="C927" s="2" t="s">
        <v>23</v>
      </c>
      <c r="D927" s="2" t="s">
        <v>36</v>
      </c>
      <c r="E927" s="2" t="s">
        <v>65</v>
      </c>
      <c r="F927" s="2" t="s">
        <v>53</v>
      </c>
      <c r="G927" s="3">
        <v>12990.56</v>
      </c>
      <c r="I927" s="3"/>
      <c r="J927" s="3"/>
      <c r="K927" s="5">
        <f t="shared" si="148"/>
        <v>0</v>
      </c>
      <c r="L927" s="6"/>
      <c r="M927" s="7"/>
    </row>
    <row r="928" spans="1:13" s="4" customFormat="1" ht="13.95" customHeight="1" x14ac:dyDescent="0.25">
      <c r="A928" s="1" t="s">
        <v>164</v>
      </c>
      <c r="B928" s="2" t="s">
        <v>22</v>
      </c>
      <c r="C928" s="2" t="s">
        <v>23</v>
      </c>
      <c r="D928" s="2" t="s">
        <v>36</v>
      </c>
      <c r="E928" s="2" t="s">
        <v>165</v>
      </c>
      <c r="F928" s="2" t="s">
        <v>53</v>
      </c>
      <c r="G928" s="3">
        <v>9.02</v>
      </c>
      <c r="I928" s="3"/>
      <c r="J928" s="3"/>
      <c r="K928" s="5">
        <f t="shared" si="148"/>
        <v>0</v>
      </c>
      <c r="L928" s="6"/>
      <c r="M928" s="7"/>
    </row>
    <row r="929" spans="1:13" s="4" customFormat="1" ht="13.95" customHeight="1" x14ac:dyDescent="0.25">
      <c r="A929" s="1" t="s">
        <v>70</v>
      </c>
      <c r="B929" s="2" t="s">
        <v>22</v>
      </c>
      <c r="C929" s="2" t="s">
        <v>23</v>
      </c>
      <c r="D929" s="2" t="s">
        <v>36</v>
      </c>
      <c r="E929" s="2" t="s">
        <v>71</v>
      </c>
      <c r="F929" s="2" t="s">
        <v>53</v>
      </c>
      <c r="G929" s="3">
        <v>127.4</v>
      </c>
      <c r="I929" s="3"/>
      <c r="J929" s="3"/>
      <c r="K929" s="5">
        <f t="shared" si="148"/>
        <v>0</v>
      </c>
      <c r="L929" s="6"/>
      <c r="M929" s="7"/>
    </row>
    <row r="930" spans="1:13" s="4" customFormat="1" ht="13.95" customHeight="1" x14ac:dyDescent="0.25">
      <c r="A930" s="1" t="s">
        <v>166</v>
      </c>
      <c r="B930" s="2" t="s">
        <v>22</v>
      </c>
      <c r="C930" s="2" t="s">
        <v>23</v>
      </c>
      <c r="D930" s="2" t="s">
        <v>36</v>
      </c>
      <c r="E930" s="2" t="s">
        <v>167</v>
      </c>
      <c r="F930" s="2" t="s">
        <v>53</v>
      </c>
      <c r="G930" s="3">
        <v>149.85</v>
      </c>
      <c r="I930" s="3"/>
      <c r="J930" s="3"/>
      <c r="K930" s="5">
        <f t="shared" si="148"/>
        <v>0</v>
      </c>
      <c r="L930" s="6"/>
      <c r="M930" s="7"/>
    </row>
    <row r="931" spans="1:13" s="4" customFormat="1" ht="13.95" customHeight="1" x14ac:dyDescent="0.25">
      <c r="A931" s="1" t="s">
        <v>74</v>
      </c>
      <c r="B931" s="2" t="s">
        <v>22</v>
      </c>
      <c r="C931" s="2" t="s">
        <v>23</v>
      </c>
      <c r="D931" s="2" t="s">
        <v>36</v>
      </c>
      <c r="E931" s="2" t="s">
        <v>75</v>
      </c>
      <c r="F931" s="2" t="s">
        <v>53</v>
      </c>
      <c r="G931" s="3">
        <v>5370.13</v>
      </c>
      <c r="I931" s="3"/>
      <c r="J931" s="3"/>
      <c r="K931" s="5">
        <f t="shared" si="148"/>
        <v>0</v>
      </c>
      <c r="L931" s="6"/>
      <c r="M931" s="7"/>
    </row>
    <row r="932" spans="1:13" s="4" customFormat="1" ht="13.95" customHeight="1" x14ac:dyDescent="0.25">
      <c r="A932" s="1" t="s">
        <v>261</v>
      </c>
      <c r="B932" s="2" t="s">
        <v>22</v>
      </c>
      <c r="C932" s="2" t="s">
        <v>23</v>
      </c>
      <c r="D932" s="2" t="s">
        <v>36</v>
      </c>
      <c r="E932" s="2" t="s">
        <v>262</v>
      </c>
      <c r="F932" s="2" t="s">
        <v>53</v>
      </c>
      <c r="G932" s="3">
        <v>872.18</v>
      </c>
      <c r="I932" s="3"/>
      <c r="J932" s="3"/>
      <c r="K932" s="5">
        <f t="shared" si="148"/>
        <v>0</v>
      </c>
      <c r="L932" s="6"/>
      <c r="M932" s="7"/>
    </row>
    <row r="933" spans="1:13" s="4" customFormat="1" ht="13.95" customHeight="1" x14ac:dyDescent="0.25">
      <c r="A933" s="1" t="s">
        <v>263</v>
      </c>
      <c r="B933" s="2" t="s">
        <v>22</v>
      </c>
      <c r="C933" s="2" t="s">
        <v>23</v>
      </c>
      <c r="D933" s="2" t="s">
        <v>36</v>
      </c>
      <c r="E933" s="2" t="s">
        <v>264</v>
      </c>
      <c r="F933" s="2" t="s">
        <v>53</v>
      </c>
      <c r="G933" s="3">
        <v>5085.04</v>
      </c>
      <c r="I933" s="3"/>
      <c r="J933" s="3"/>
      <c r="K933" s="5">
        <f t="shared" si="148"/>
        <v>0</v>
      </c>
      <c r="L933" s="6"/>
      <c r="M933" s="7"/>
    </row>
    <row r="934" spans="1:13" s="4" customFormat="1" ht="13.95" customHeight="1" x14ac:dyDescent="0.25">
      <c r="A934" s="1" t="s">
        <v>265</v>
      </c>
      <c r="B934" s="2" t="s">
        <v>22</v>
      </c>
      <c r="C934" s="2" t="s">
        <v>23</v>
      </c>
      <c r="D934" s="2" t="s">
        <v>36</v>
      </c>
      <c r="E934" s="2" t="s">
        <v>266</v>
      </c>
      <c r="F934" s="2" t="s">
        <v>53</v>
      </c>
      <c r="G934" s="3">
        <v>23603.4</v>
      </c>
      <c r="I934" s="3"/>
      <c r="J934" s="3"/>
      <c r="K934" s="5">
        <f t="shared" si="148"/>
        <v>0</v>
      </c>
      <c r="L934" s="6"/>
      <c r="M934" s="7"/>
    </row>
    <row r="935" spans="1:13" s="4" customFormat="1" ht="13.95" customHeight="1" x14ac:dyDescent="0.25">
      <c r="A935" s="1" t="s">
        <v>84</v>
      </c>
      <c r="B935" s="2" t="s">
        <v>22</v>
      </c>
      <c r="C935" s="2" t="s">
        <v>23</v>
      </c>
      <c r="D935" s="2" t="s">
        <v>36</v>
      </c>
      <c r="E935" s="2" t="s">
        <v>85</v>
      </c>
      <c r="F935" s="2" t="s">
        <v>53</v>
      </c>
      <c r="G935" s="3">
        <v>938.99</v>
      </c>
      <c r="I935" s="3"/>
      <c r="J935" s="3"/>
      <c r="K935" s="5">
        <f t="shared" si="148"/>
        <v>0</v>
      </c>
      <c r="L935" s="6"/>
      <c r="M935" s="7"/>
    </row>
    <row r="936" spans="1:13" s="4" customFormat="1" ht="13.95" customHeight="1" x14ac:dyDescent="0.25">
      <c r="A936" s="1" t="s">
        <v>155</v>
      </c>
      <c r="B936" s="2" t="s">
        <v>22</v>
      </c>
      <c r="C936" s="2" t="s">
        <v>23</v>
      </c>
      <c r="D936" s="2" t="s">
        <v>36</v>
      </c>
      <c r="E936" s="2" t="s">
        <v>156</v>
      </c>
      <c r="F936" s="2" t="s">
        <v>53</v>
      </c>
      <c r="G936" s="3">
        <v>1690</v>
      </c>
      <c r="I936" s="3"/>
      <c r="J936" s="3"/>
      <c r="K936" s="5">
        <f t="shared" si="148"/>
        <v>0</v>
      </c>
      <c r="L936" s="6"/>
      <c r="M936" s="7"/>
    </row>
    <row r="937" spans="1:13" s="4" customFormat="1" ht="13.95" customHeight="1" x14ac:dyDescent="0.25">
      <c r="A937" s="1" t="s">
        <v>105</v>
      </c>
      <c r="B937" s="2" t="s">
        <v>22</v>
      </c>
      <c r="C937" s="2" t="s">
        <v>23</v>
      </c>
      <c r="D937" s="2" t="s">
        <v>36</v>
      </c>
      <c r="E937" s="2" t="s">
        <v>106</v>
      </c>
      <c r="F937" s="2" t="s">
        <v>53</v>
      </c>
      <c r="G937" s="3">
        <v>4265.37</v>
      </c>
      <c r="I937" s="3"/>
      <c r="J937" s="3"/>
      <c r="K937" s="5">
        <f t="shared" si="148"/>
        <v>0</v>
      </c>
      <c r="L937" s="6"/>
      <c r="M937" s="7"/>
    </row>
    <row r="938" spans="1:13" s="4" customFormat="1" ht="13.95" customHeight="1" x14ac:dyDescent="0.25">
      <c r="A938" s="1" t="s">
        <v>43</v>
      </c>
      <c r="B938" s="2" t="s">
        <v>22</v>
      </c>
      <c r="C938" s="2" t="s">
        <v>23</v>
      </c>
      <c r="D938" s="2" t="s">
        <v>36</v>
      </c>
      <c r="E938" s="2" t="s">
        <v>44</v>
      </c>
      <c r="F938" s="2" t="s">
        <v>53</v>
      </c>
      <c r="G938" s="3">
        <v>37520.33</v>
      </c>
      <c r="I938" s="3"/>
      <c r="J938" s="3"/>
      <c r="K938" s="5">
        <f t="shared" si="148"/>
        <v>0</v>
      </c>
      <c r="L938" s="6"/>
      <c r="M938" s="7"/>
    </row>
    <row r="939" spans="1:13" s="4" customFormat="1" ht="13.95" customHeight="1" x14ac:dyDescent="0.25">
      <c r="A939" s="1" t="s">
        <v>267</v>
      </c>
      <c r="B939" s="2" t="s">
        <v>22</v>
      </c>
      <c r="C939" s="2" t="s">
        <v>23</v>
      </c>
      <c r="D939" s="2" t="s">
        <v>36</v>
      </c>
      <c r="E939" s="2" t="s">
        <v>268</v>
      </c>
      <c r="F939" s="2" t="s">
        <v>53</v>
      </c>
      <c r="G939" s="3">
        <v>63405.39</v>
      </c>
      <c r="I939" s="3"/>
      <c r="J939" s="3"/>
      <c r="K939" s="5">
        <f t="shared" si="148"/>
        <v>0</v>
      </c>
      <c r="L939" s="6"/>
      <c r="M939" s="7"/>
    </row>
    <row r="940" spans="1:13" s="4" customFormat="1" ht="13.95" customHeight="1" x14ac:dyDescent="0.25">
      <c r="A940" s="1" t="s">
        <v>269</v>
      </c>
      <c r="B940" s="2" t="s">
        <v>22</v>
      </c>
      <c r="C940" s="2" t="s">
        <v>23</v>
      </c>
      <c r="D940" s="2" t="s">
        <v>36</v>
      </c>
      <c r="E940" s="2" t="s">
        <v>270</v>
      </c>
      <c r="F940" s="2" t="s">
        <v>53</v>
      </c>
      <c r="G940" s="3">
        <v>82050.100000000006</v>
      </c>
      <c r="I940" s="3"/>
      <c r="J940" s="3"/>
      <c r="K940" s="5">
        <f t="shared" si="148"/>
        <v>0</v>
      </c>
      <c r="L940" s="6"/>
      <c r="M940" s="7"/>
    </row>
    <row r="941" spans="1:13" s="4" customFormat="1" ht="13.95" customHeight="1" x14ac:dyDescent="0.25">
      <c r="A941" s="1" t="s">
        <v>271</v>
      </c>
      <c r="B941" s="2" t="s">
        <v>22</v>
      </c>
      <c r="C941" s="2" t="s">
        <v>23</v>
      </c>
      <c r="D941" s="2" t="s">
        <v>36</v>
      </c>
      <c r="E941" s="2" t="s">
        <v>272</v>
      </c>
      <c r="F941" s="2" t="s">
        <v>53</v>
      </c>
      <c r="G941" s="3">
        <v>1579.56</v>
      </c>
      <c r="I941" s="3"/>
      <c r="J941" s="3"/>
      <c r="K941" s="5">
        <f t="shared" si="148"/>
        <v>0</v>
      </c>
      <c r="L941" s="6"/>
      <c r="M941" s="7"/>
    </row>
    <row r="942" spans="1:13" s="4" customFormat="1" ht="13.95" customHeight="1" x14ac:dyDescent="0.25">
      <c r="A942" s="1" t="s">
        <v>273</v>
      </c>
      <c r="B942" s="2" t="s">
        <v>22</v>
      </c>
      <c r="C942" s="2" t="s">
        <v>23</v>
      </c>
      <c r="D942" s="2" t="s">
        <v>36</v>
      </c>
      <c r="E942" s="2" t="s">
        <v>218</v>
      </c>
      <c r="F942" s="2" t="s">
        <v>53</v>
      </c>
      <c r="G942" s="3">
        <v>1319</v>
      </c>
      <c r="I942" s="3"/>
      <c r="J942" s="3"/>
      <c r="K942" s="5">
        <f t="shared" si="148"/>
        <v>0</v>
      </c>
      <c r="L942" s="6"/>
      <c r="M942" s="7"/>
    </row>
    <row r="943" spans="1:13" s="4" customFormat="1" ht="13.95" customHeight="1" x14ac:dyDescent="0.25">
      <c r="A943" s="1" t="s">
        <v>283</v>
      </c>
      <c r="B943" s="2" t="s">
        <v>22</v>
      </c>
      <c r="C943" s="2" t="s">
        <v>23</v>
      </c>
      <c r="D943" s="2" t="s">
        <v>36</v>
      </c>
      <c r="E943" s="2" t="s">
        <v>284</v>
      </c>
      <c r="F943" s="2" t="s">
        <v>53</v>
      </c>
      <c r="G943" s="3">
        <v>460.84</v>
      </c>
      <c r="I943" s="3"/>
      <c r="J943" s="3"/>
      <c r="K943" s="5">
        <f t="shared" si="148"/>
        <v>0</v>
      </c>
      <c r="L943" s="6"/>
      <c r="M943" s="7"/>
    </row>
    <row r="944" spans="1:13" s="15" customFormat="1" ht="13.95" customHeight="1" x14ac:dyDescent="0.25">
      <c r="A944" s="9" t="s">
        <v>464</v>
      </c>
      <c r="B944" s="10"/>
      <c r="C944" s="10"/>
      <c r="D944" s="10"/>
      <c r="E944" s="10"/>
      <c r="F944" s="10"/>
      <c r="G944" s="11">
        <f>SUM(G922:G943)</f>
        <v>469136.26</v>
      </c>
      <c r="H944" s="11">
        <f t="shared" ref="H944:K944" si="149">SUM(H922:H943)</f>
        <v>0</v>
      </c>
      <c r="I944" s="11">
        <f t="shared" si="149"/>
        <v>0</v>
      </c>
      <c r="J944" s="11">
        <f t="shared" si="149"/>
        <v>0</v>
      </c>
      <c r="K944" s="11">
        <f t="shared" si="149"/>
        <v>0</v>
      </c>
      <c r="L944" s="13"/>
      <c r="M944" s="14"/>
    </row>
    <row r="945" spans="1:13" s="4" customFormat="1" ht="13.95" customHeight="1" x14ac:dyDescent="0.25">
      <c r="A945" s="1"/>
      <c r="B945" s="2"/>
      <c r="C945" s="2"/>
      <c r="D945" s="2"/>
      <c r="E945" s="2"/>
      <c r="F945" s="2"/>
      <c r="G945" s="3"/>
      <c r="I945" s="3"/>
      <c r="J945" s="3"/>
      <c r="K945" s="3"/>
      <c r="L945" s="6"/>
      <c r="M945" s="7"/>
    </row>
    <row r="946" spans="1:13" s="4" customFormat="1" ht="13.95" customHeight="1" x14ac:dyDescent="0.25">
      <c r="A946" s="1" t="s">
        <v>84</v>
      </c>
      <c r="B946" s="2" t="s">
        <v>22</v>
      </c>
      <c r="C946" s="2" t="s">
        <v>23</v>
      </c>
      <c r="D946" s="2" t="s">
        <v>127</v>
      </c>
      <c r="E946" s="2" t="s">
        <v>85</v>
      </c>
      <c r="F946" s="2" t="s">
        <v>26</v>
      </c>
      <c r="G946" s="3">
        <v>28439.38</v>
      </c>
      <c r="I946" s="3"/>
      <c r="J946" s="3"/>
      <c r="K946" s="5">
        <f t="shared" ref="K946:K948" si="150">I946-J946</f>
        <v>0</v>
      </c>
      <c r="L946" s="6"/>
      <c r="M946" s="7"/>
    </row>
    <row r="947" spans="1:13" s="4" customFormat="1" ht="13.95" customHeight="1" x14ac:dyDescent="0.25">
      <c r="A947" s="1" t="s">
        <v>43</v>
      </c>
      <c r="B947" s="2" t="s">
        <v>22</v>
      </c>
      <c r="C947" s="2" t="s">
        <v>23</v>
      </c>
      <c r="D947" s="2" t="s">
        <v>127</v>
      </c>
      <c r="E947" s="2" t="s">
        <v>44</v>
      </c>
      <c r="F947" s="2" t="s">
        <v>26</v>
      </c>
      <c r="G947" s="3">
        <v>3183.23</v>
      </c>
      <c r="I947" s="3"/>
      <c r="J947" s="3"/>
      <c r="K947" s="5">
        <f t="shared" si="150"/>
        <v>0</v>
      </c>
      <c r="L947" s="6"/>
      <c r="M947" s="7"/>
    </row>
    <row r="948" spans="1:13" s="4" customFormat="1" ht="13.95" customHeight="1" x14ac:dyDescent="0.25">
      <c r="A948" s="1" t="s">
        <v>88</v>
      </c>
      <c r="B948" s="2" t="s">
        <v>22</v>
      </c>
      <c r="C948" s="2" t="s">
        <v>23</v>
      </c>
      <c r="D948" s="2" t="s">
        <v>127</v>
      </c>
      <c r="E948" s="2" t="s">
        <v>81</v>
      </c>
      <c r="F948" s="2" t="s">
        <v>26</v>
      </c>
      <c r="G948" s="3">
        <v>617.79999999999995</v>
      </c>
      <c r="I948" s="3"/>
      <c r="J948" s="3"/>
      <c r="K948" s="5">
        <f t="shared" si="150"/>
        <v>0</v>
      </c>
      <c r="L948" s="6"/>
      <c r="M948" s="7"/>
    </row>
    <row r="949" spans="1:13" s="15" customFormat="1" ht="13.95" customHeight="1" x14ac:dyDescent="0.25">
      <c r="A949" s="9" t="s">
        <v>465</v>
      </c>
      <c r="B949" s="10"/>
      <c r="C949" s="10"/>
      <c r="D949" s="10"/>
      <c r="E949" s="10"/>
      <c r="F949" s="10"/>
      <c r="G949" s="11">
        <f>SUM(G946:G948)</f>
        <v>32240.41</v>
      </c>
      <c r="H949" s="11">
        <f t="shared" ref="H949:K949" si="151">SUM(H946:H948)</f>
        <v>0</v>
      </c>
      <c r="I949" s="11">
        <f t="shared" si="151"/>
        <v>0</v>
      </c>
      <c r="J949" s="11">
        <f t="shared" si="151"/>
        <v>0</v>
      </c>
      <c r="K949" s="11">
        <f t="shared" si="151"/>
        <v>0</v>
      </c>
      <c r="L949" s="13"/>
      <c r="M949" s="14"/>
    </row>
    <row r="950" spans="1:13" s="4" customFormat="1" ht="13.95" customHeight="1" x14ac:dyDescent="0.25">
      <c r="A950" s="1"/>
      <c r="B950" s="2"/>
      <c r="C950" s="2"/>
      <c r="D950" s="2"/>
      <c r="E950" s="2"/>
      <c r="F950" s="2"/>
      <c r="G950" s="3"/>
      <c r="I950" s="3"/>
      <c r="J950" s="3"/>
      <c r="K950" s="3"/>
      <c r="L950" s="6"/>
      <c r="M950" s="7"/>
    </row>
    <row r="951" spans="1:13" s="4" customFormat="1" ht="13.95" customHeight="1" x14ac:dyDescent="0.25">
      <c r="A951" s="1" t="s">
        <v>84</v>
      </c>
      <c r="B951" s="2" t="s">
        <v>22</v>
      </c>
      <c r="C951" s="2" t="s">
        <v>23</v>
      </c>
      <c r="D951" s="2" t="s">
        <v>127</v>
      </c>
      <c r="E951" s="2" t="s">
        <v>85</v>
      </c>
      <c r="F951" s="2" t="s">
        <v>39</v>
      </c>
      <c r="G951" s="3">
        <v>46128.93</v>
      </c>
      <c r="I951" s="3"/>
      <c r="J951" s="3"/>
      <c r="K951" s="5">
        <f t="shared" ref="K951:K953" si="152">I951-J951</f>
        <v>0</v>
      </c>
      <c r="L951" s="6"/>
      <c r="M951" s="7"/>
    </row>
    <row r="952" spans="1:13" s="4" customFormat="1" ht="13.95" customHeight="1" x14ac:dyDescent="0.25">
      <c r="A952" s="1" t="s">
        <v>43</v>
      </c>
      <c r="B952" s="2" t="s">
        <v>22</v>
      </c>
      <c r="C952" s="2" t="s">
        <v>23</v>
      </c>
      <c r="D952" s="2" t="s">
        <v>127</v>
      </c>
      <c r="E952" s="2" t="s">
        <v>44</v>
      </c>
      <c r="F952" s="2" t="s">
        <v>39</v>
      </c>
      <c r="G952" s="3">
        <v>9760.0300000000007</v>
      </c>
      <c r="I952" s="3"/>
      <c r="J952" s="3"/>
      <c r="K952" s="5">
        <f t="shared" si="152"/>
        <v>0</v>
      </c>
      <c r="L952" s="6"/>
      <c r="M952" s="7"/>
    </row>
    <row r="953" spans="1:13" s="4" customFormat="1" ht="13.95" customHeight="1" x14ac:dyDescent="0.25">
      <c r="A953" s="1" t="s">
        <v>88</v>
      </c>
      <c r="B953" s="2" t="s">
        <v>22</v>
      </c>
      <c r="C953" s="2" t="s">
        <v>23</v>
      </c>
      <c r="D953" s="2" t="s">
        <v>127</v>
      </c>
      <c r="E953" s="2" t="s">
        <v>81</v>
      </c>
      <c r="F953" s="2" t="s">
        <v>39</v>
      </c>
      <c r="G953" s="3">
        <v>640</v>
      </c>
      <c r="I953" s="3"/>
      <c r="J953" s="3"/>
      <c r="K953" s="5">
        <f t="shared" si="152"/>
        <v>0</v>
      </c>
      <c r="L953" s="6"/>
      <c r="M953" s="7"/>
    </row>
    <row r="954" spans="1:13" s="15" customFormat="1" ht="13.95" customHeight="1" x14ac:dyDescent="0.25">
      <c r="A954" s="9" t="s">
        <v>466</v>
      </c>
      <c r="B954" s="10"/>
      <c r="C954" s="10"/>
      <c r="D954" s="10"/>
      <c r="E954" s="10"/>
      <c r="F954" s="10"/>
      <c r="G954" s="11">
        <f>SUM(G951:G953)</f>
        <v>56528.959999999999</v>
      </c>
      <c r="H954" s="11">
        <f t="shared" ref="H954:K954" si="153">SUM(H951:H953)</f>
        <v>0</v>
      </c>
      <c r="I954" s="11">
        <f t="shared" si="153"/>
        <v>0</v>
      </c>
      <c r="J954" s="11">
        <f t="shared" si="153"/>
        <v>0</v>
      </c>
      <c r="K954" s="11">
        <f t="shared" si="153"/>
        <v>0</v>
      </c>
      <c r="L954" s="13"/>
      <c r="M954" s="14"/>
    </row>
    <row r="955" spans="1:13" s="4" customFormat="1" ht="13.95" customHeight="1" x14ac:dyDescent="0.25">
      <c r="A955" s="1"/>
      <c r="B955" s="2"/>
      <c r="C955" s="2"/>
      <c r="D955" s="2"/>
      <c r="E955" s="2"/>
      <c r="F955" s="2"/>
      <c r="G955" s="3"/>
      <c r="I955" s="3"/>
      <c r="J955" s="3"/>
      <c r="K955" s="3"/>
      <c r="L955" s="6"/>
      <c r="M955" s="7"/>
    </row>
    <row r="956" spans="1:13" s="4" customFormat="1" ht="13.95" customHeight="1" x14ac:dyDescent="0.25">
      <c r="A956" s="1" t="s">
        <v>84</v>
      </c>
      <c r="B956" s="2" t="s">
        <v>22</v>
      </c>
      <c r="C956" s="2" t="s">
        <v>23</v>
      </c>
      <c r="D956" s="2" t="s">
        <v>127</v>
      </c>
      <c r="E956" s="2" t="s">
        <v>85</v>
      </c>
      <c r="F956" s="2" t="s">
        <v>40</v>
      </c>
      <c r="G956" s="3">
        <v>19261.009999999998</v>
      </c>
      <c r="I956" s="3">
        <v>19261.009999999998</v>
      </c>
      <c r="J956" s="3">
        <v>1500</v>
      </c>
      <c r="K956" s="5">
        <f t="shared" ref="K956:K958" si="154">I956-J956</f>
        <v>17761.009999999998</v>
      </c>
      <c r="L956" s="6" t="s">
        <v>285</v>
      </c>
      <c r="M956" s="7"/>
    </row>
    <row r="957" spans="1:13" s="4" customFormat="1" ht="13.95" customHeight="1" x14ac:dyDescent="0.25">
      <c r="A957" s="1" t="s">
        <v>43</v>
      </c>
      <c r="B957" s="2" t="s">
        <v>22</v>
      </c>
      <c r="C957" s="2" t="s">
        <v>23</v>
      </c>
      <c r="D957" s="2" t="s">
        <v>127</v>
      </c>
      <c r="E957" s="2" t="s">
        <v>44</v>
      </c>
      <c r="F957" s="2" t="s">
        <v>40</v>
      </c>
      <c r="G957" s="3">
        <v>4736.83</v>
      </c>
      <c r="I957" s="3">
        <v>4736.83</v>
      </c>
      <c r="J957" s="3">
        <v>1000</v>
      </c>
      <c r="K957" s="5">
        <f t="shared" si="154"/>
        <v>3736.83</v>
      </c>
      <c r="L957" s="6" t="s">
        <v>286</v>
      </c>
      <c r="M957" s="7"/>
    </row>
    <row r="958" spans="1:13" s="4" customFormat="1" ht="13.95" customHeight="1" x14ac:dyDescent="0.25">
      <c r="A958" s="1" t="s">
        <v>88</v>
      </c>
      <c r="B958" s="2" t="s">
        <v>22</v>
      </c>
      <c r="C958" s="2" t="s">
        <v>23</v>
      </c>
      <c r="D958" s="2" t="s">
        <v>127</v>
      </c>
      <c r="E958" s="2" t="s">
        <v>81</v>
      </c>
      <c r="F958" s="2" t="s">
        <v>40</v>
      </c>
      <c r="G958" s="3">
        <v>330</v>
      </c>
      <c r="I958" s="3">
        <v>330</v>
      </c>
      <c r="J958" s="3">
        <v>330</v>
      </c>
      <c r="K958" s="5">
        <f t="shared" si="154"/>
        <v>0</v>
      </c>
      <c r="L958" s="6" t="s">
        <v>287</v>
      </c>
      <c r="M958" s="7"/>
    </row>
    <row r="959" spans="1:13" s="15" customFormat="1" ht="13.95" customHeight="1" x14ac:dyDescent="0.25">
      <c r="A959" s="9" t="s">
        <v>467</v>
      </c>
      <c r="B959" s="10"/>
      <c r="C959" s="10"/>
      <c r="D959" s="10"/>
      <c r="E959" s="10"/>
      <c r="F959" s="10"/>
      <c r="G959" s="11">
        <f>SUM(G956:G958)</f>
        <v>24327.839999999997</v>
      </c>
      <c r="H959" s="11">
        <f t="shared" ref="H959:K959" si="155">SUM(H956:H958)</f>
        <v>0</v>
      </c>
      <c r="I959" s="11">
        <f t="shared" si="155"/>
        <v>24327.839999999997</v>
      </c>
      <c r="J959" s="11">
        <f t="shared" si="155"/>
        <v>2830</v>
      </c>
      <c r="K959" s="11">
        <f t="shared" si="155"/>
        <v>21497.839999999997</v>
      </c>
      <c r="L959" s="13"/>
      <c r="M959" s="14"/>
    </row>
    <row r="960" spans="1:13" s="4" customFormat="1" ht="13.95" customHeight="1" x14ac:dyDescent="0.25">
      <c r="A960" s="1"/>
      <c r="B960" s="2"/>
      <c r="C960" s="2"/>
      <c r="D960" s="2"/>
      <c r="E960" s="2"/>
      <c r="F960" s="2"/>
      <c r="G960" s="3"/>
      <c r="I960" s="3"/>
      <c r="J960" s="3"/>
      <c r="K960" s="3"/>
      <c r="L960" s="6"/>
      <c r="M960" s="7"/>
    </row>
    <row r="961" spans="1:13" s="4" customFormat="1" ht="13.95" customHeight="1" x14ac:dyDescent="0.25">
      <c r="A961" s="1" t="s">
        <v>84</v>
      </c>
      <c r="B961" s="2" t="s">
        <v>22</v>
      </c>
      <c r="C961" s="2" t="s">
        <v>23</v>
      </c>
      <c r="D961" s="2" t="s">
        <v>127</v>
      </c>
      <c r="E961" s="2" t="s">
        <v>85</v>
      </c>
      <c r="F961" s="2" t="s">
        <v>42</v>
      </c>
      <c r="G961" s="3">
        <v>29237.19</v>
      </c>
      <c r="I961" s="3"/>
      <c r="J961" s="3"/>
      <c r="K961" s="5">
        <f t="shared" ref="K961:K963" si="156">I961-J961</f>
        <v>0</v>
      </c>
      <c r="L961" s="6"/>
      <c r="M961" s="7"/>
    </row>
    <row r="962" spans="1:13" s="4" customFormat="1" ht="13.95" customHeight="1" x14ac:dyDescent="0.25">
      <c r="A962" s="1" t="s">
        <v>43</v>
      </c>
      <c r="B962" s="2" t="s">
        <v>22</v>
      </c>
      <c r="C962" s="2" t="s">
        <v>23</v>
      </c>
      <c r="D962" s="2" t="s">
        <v>127</v>
      </c>
      <c r="E962" s="2" t="s">
        <v>44</v>
      </c>
      <c r="F962" s="2" t="s">
        <v>42</v>
      </c>
      <c r="G962" s="3">
        <v>8261.15</v>
      </c>
      <c r="I962" s="3"/>
      <c r="J962" s="3"/>
      <c r="K962" s="5">
        <f t="shared" si="156"/>
        <v>0</v>
      </c>
      <c r="L962" s="6"/>
      <c r="M962" s="7"/>
    </row>
    <row r="963" spans="1:13" s="4" customFormat="1" ht="13.95" customHeight="1" x14ac:dyDescent="0.25">
      <c r="A963" s="1" t="s">
        <v>88</v>
      </c>
      <c r="B963" s="2" t="s">
        <v>22</v>
      </c>
      <c r="C963" s="2" t="s">
        <v>23</v>
      </c>
      <c r="D963" s="2" t="s">
        <v>127</v>
      </c>
      <c r="E963" s="2" t="s">
        <v>81</v>
      </c>
      <c r="F963" s="2" t="s">
        <v>42</v>
      </c>
      <c r="G963" s="3">
        <v>320</v>
      </c>
      <c r="I963" s="3"/>
      <c r="J963" s="3"/>
      <c r="K963" s="5">
        <f t="shared" si="156"/>
        <v>0</v>
      </c>
      <c r="L963" s="6"/>
      <c r="M963" s="7"/>
    </row>
    <row r="964" spans="1:13" s="15" customFormat="1" ht="13.95" customHeight="1" x14ac:dyDescent="0.25">
      <c r="A964" s="9" t="s">
        <v>468</v>
      </c>
      <c r="B964" s="10"/>
      <c r="C964" s="10"/>
      <c r="D964" s="10"/>
      <c r="E964" s="10"/>
      <c r="F964" s="10"/>
      <c r="G964" s="11">
        <f>SUM(G961:G963)</f>
        <v>37818.339999999997</v>
      </c>
      <c r="H964" s="11">
        <f t="shared" ref="H964:K964" si="157">SUM(H961:H963)</f>
        <v>0</v>
      </c>
      <c r="I964" s="11">
        <f t="shared" si="157"/>
        <v>0</v>
      </c>
      <c r="J964" s="11">
        <f t="shared" si="157"/>
        <v>0</v>
      </c>
      <c r="K964" s="11">
        <f t="shared" si="157"/>
        <v>0</v>
      </c>
      <c r="L964" s="13"/>
      <c r="M964" s="14"/>
    </row>
    <row r="965" spans="1:13" s="4" customFormat="1" ht="13.95" customHeight="1" x14ac:dyDescent="0.25">
      <c r="A965" s="1"/>
      <c r="B965" s="2"/>
      <c r="C965" s="2"/>
      <c r="D965" s="2"/>
      <c r="E965" s="2"/>
      <c r="F965" s="2"/>
      <c r="G965" s="3"/>
      <c r="I965" s="3"/>
      <c r="J965" s="3"/>
      <c r="K965" s="3"/>
      <c r="L965" s="6"/>
      <c r="M965" s="7"/>
    </row>
    <row r="966" spans="1:13" s="4" customFormat="1" ht="13.95" customHeight="1" x14ac:dyDescent="0.25">
      <c r="A966" s="1" t="s">
        <v>84</v>
      </c>
      <c r="B966" s="2" t="s">
        <v>22</v>
      </c>
      <c r="C966" s="2" t="s">
        <v>23</v>
      </c>
      <c r="D966" s="2" t="s">
        <v>127</v>
      </c>
      <c r="E966" s="2" t="s">
        <v>85</v>
      </c>
      <c r="F966" s="2" t="s">
        <v>45</v>
      </c>
      <c r="G966" s="3">
        <v>36750.82</v>
      </c>
      <c r="I966" s="3"/>
      <c r="J966" s="3"/>
      <c r="K966" s="5">
        <f t="shared" ref="K966:K968" si="158">I966-J966</f>
        <v>0</v>
      </c>
      <c r="L966" s="6"/>
      <c r="M966" s="7"/>
    </row>
    <row r="967" spans="1:13" s="4" customFormat="1" ht="13.95" customHeight="1" x14ac:dyDescent="0.25">
      <c r="A967" s="1" t="s">
        <v>43</v>
      </c>
      <c r="B967" s="2" t="s">
        <v>22</v>
      </c>
      <c r="C967" s="2" t="s">
        <v>23</v>
      </c>
      <c r="D967" s="2" t="s">
        <v>127</v>
      </c>
      <c r="E967" s="2" t="s">
        <v>44</v>
      </c>
      <c r="F967" s="2" t="s">
        <v>45</v>
      </c>
      <c r="G967" s="3">
        <v>11871.75</v>
      </c>
      <c r="I967" s="3"/>
      <c r="J967" s="3"/>
      <c r="K967" s="5">
        <f t="shared" si="158"/>
        <v>0</v>
      </c>
      <c r="L967" s="6"/>
      <c r="M967" s="7"/>
    </row>
    <row r="968" spans="1:13" s="4" customFormat="1" ht="13.95" customHeight="1" x14ac:dyDescent="0.25">
      <c r="A968" s="1" t="s">
        <v>88</v>
      </c>
      <c r="B968" s="2" t="s">
        <v>22</v>
      </c>
      <c r="C968" s="2" t="s">
        <v>23</v>
      </c>
      <c r="D968" s="2" t="s">
        <v>127</v>
      </c>
      <c r="E968" s="2" t="s">
        <v>81</v>
      </c>
      <c r="F968" s="2" t="s">
        <v>45</v>
      </c>
      <c r="G968" s="3">
        <v>687.5</v>
      </c>
      <c r="I968" s="3"/>
      <c r="J968" s="3"/>
      <c r="K968" s="5">
        <f t="shared" si="158"/>
        <v>0</v>
      </c>
      <c r="L968" s="6"/>
      <c r="M968" s="7"/>
    </row>
    <row r="969" spans="1:13" s="15" customFormat="1" ht="13.95" customHeight="1" x14ac:dyDescent="0.25">
      <c r="A969" s="9" t="s">
        <v>469</v>
      </c>
      <c r="B969" s="10"/>
      <c r="C969" s="10"/>
      <c r="D969" s="10"/>
      <c r="E969" s="10"/>
      <c r="F969" s="10"/>
      <c r="G969" s="11">
        <f>SUM(G966:G968)</f>
        <v>49310.07</v>
      </c>
      <c r="H969" s="11">
        <f t="shared" ref="H969:K969" si="159">SUM(H966:H968)</f>
        <v>0</v>
      </c>
      <c r="I969" s="11">
        <f t="shared" si="159"/>
        <v>0</v>
      </c>
      <c r="J969" s="11">
        <f t="shared" si="159"/>
        <v>0</v>
      </c>
      <c r="K969" s="11">
        <f t="shared" si="159"/>
        <v>0</v>
      </c>
      <c r="L969" s="13"/>
      <c r="M969" s="14"/>
    </row>
    <row r="970" spans="1:13" s="4" customFormat="1" ht="13.95" customHeight="1" x14ac:dyDescent="0.25">
      <c r="A970" s="1"/>
      <c r="B970" s="2"/>
      <c r="C970" s="2"/>
      <c r="D970" s="2"/>
      <c r="E970" s="2"/>
      <c r="F970" s="2"/>
      <c r="G970" s="3"/>
      <c r="I970" s="3"/>
      <c r="J970" s="3"/>
      <c r="K970" s="3"/>
      <c r="L970" s="6"/>
      <c r="M970" s="7"/>
    </row>
    <row r="971" spans="1:13" s="4" customFormat="1" ht="13.95" customHeight="1" x14ac:dyDescent="0.25">
      <c r="A971" s="1" t="s">
        <v>84</v>
      </c>
      <c r="B971" s="2" t="s">
        <v>22</v>
      </c>
      <c r="C971" s="2" t="s">
        <v>23</v>
      </c>
      <c r="D971" s="2" t="s">
        <v>127</v>
      </c>
      <c r="E971" s="2" t="s">
        <v>85</v>
      </c>
      <c r="F971" s="2" t="s">
        <v>46</v>
      </c>
      <c r="G971" s="3">
        <v>54120.72</v>
      </c>
      <c r="I971" s="3"/>
      <c r="J971" s="3"/>
      <c r="K971" s="5">
        <f t="shared" ref="K971:K973" si="160">I971-J971</f>
        <v>0</v>
      </c>
      <c r="L971" s="6"/>
      <c r="M971" s="7"/>
    </row>
    <row r="972" spans="1:13" s="4" customFormat="1" ht="13.95" customHeight="1" x14ac:dyDescent="0.25">
      <c r="A972" s="1" t="s">
        <v>43</v>
      </c>
      <c r="B972" s="2" t="s">
        <v>22</v>
      </c>
      <c r="C972" s="2" t="s">
        <v>23</v>
      </c>
      <c r="D972" s="2" t="s">
        <v>127</v>
      </c>
      <c r="E972" s="2" t="s">
        <v>44</v>
      </c>
      <c r="F972" s="2" t="s">
        <v>46</v>
      </c>
      <c r="G972" s="3">
        <v>11821.53</v>
      </c>
      <c r="I972" s="3"/>
      <c r="J972" s="3"/>
      <c r="K972" s="5">
        <f t="shared" si="160"/>
        <v>0</v>
      </c>
      <c r="L972" s="6"/>
      <c r="M972" s="7"/>
    </row>
    <row r="973" spans="1:13" s="4" customFormat="1" ht="13.95" customHeight="1" x14ac:dyDescent="0.25">
      <c r="A973" s="1" t="s">
        <v>88</v>
      </c>
      <c r="B973" s="2" t="s">
        <v>22</v>
      </c>
      <c r="C973" s="2" t="s">
        <v>23</v>
      </c>
      <c r="D973" s="2" t="s">
        <v>127</v>
      </c>
      <c r="E973" s="2" t="s">
        <v>81</v>
      </c>
      <c r="F973" s="2" t="s">
        <v>46</v>
      </c>
      <c r="G973" s="3">
        <v>860</v>
      </c>
      <c r="I973" s="3"/>
      <c r="J973" s="3"/>
      <c r="K973" s="5">
        <f t="shared" si="160"/>
        <v>0</v>
      </c>
      <c r="L973" s="6"/>
      <c r="M973" s="7"/>
    </row>
    <row r="974" spans="1:13" s="15" customFormat="1" ht="13.95" customHeight="1" x14ac:dyDescent="0.25">
      <c r="A974" s="9" t="s">
        <v>470</v>
      </c>
      <c r="B974" s="10"/>
      <c r="C974" s="10"/>
      <c r="D974" s="10"/>
      <c r="E974" s="10"/>
      <c r="F974" s="10"/>
      <c r="G974" s="11">
        <f>SUM(G971:G973)</f>
        <v>66802.25</v>
      </c>
      <c r="H974" s="11">
        <f t="shared" ref="H974:K974" si="161">SUM(H971:H973)</f>
        <v>0</v>
      </c>
      <c r="I974" s="11">
        <f t="shared" si="161"/>
        <v>0</v>
      </c>
      <c r="J974" s="11">
        <f t="shared" si="161"/>
        <v>0</v>
      </c>
      <c r="K974" s="11">
        <f t="shared" si="161"/>
        <v>0</v>
      </c>
      <c r="L974" s="13"/>
      <c r="M974" s="14"/>
    </row>
    <row r="975" spans="1:13" s="4" customFormat="1" ht="13.95" customHeight="1" x14ac:dyDescent="0.25">
      <c r="A975" s="1"/>
      <c r="B975" s="2"/>
      <c r="C975" s="2"/>
      <c r="D975" s="2"/>
      <c r="E975" s="2"/>
      <c r="F975" s="2"/>
      <c r="G975" s="3"/>
      <c r="I975" s="3"/>
      <c r="J975" s="3"/>
      <c r="K975" s="3"/>
      <c r="L975" s="6"/>
      <c r="M975" s="7"/>
    </row>
    <row r="976" spans="1:13" s="4" customFormat="1" ht="13.95" customHeight="1" x14ac:dyDescent="0.25">
      <c r="A976" s="1" t="s">
        <v>84</v>
      </c>
      <c r="B976" s="2" t="s">
        <v>22</v>
      </c>
      <c r="C976" s="2" t="s">
        <v>23</v>
      </c>
      <c r="D976" s="2" t="s">
        <v>127</v>
      </c>
      <c r="E976" s="2" t="s">
        <v>85</v>
      </c>
      <c r="F976" s="2" t="s">
        <v>53</v>
      </c>
      <c r="G976" s="3">
        <v>148362.63</v>
      </c>
      <c r="I976" s="3"/>
      <c r="J976" s="3"/>
      <c r="K976" s="5">
        <f t="shared" ref="K976:K978" si="162">I976-J976</f>
        <v>0</v>
      </c>
      <c r="L976" s="6"/>
      <c r="M976" s="7"/>
    </row>
    <row r="977" spans="1:13" s="4" customFormat="1" ht="13.95" customHeight="1" x14ac:dyDescent="0.25">
      <c r="A977" s="1" t="s">
        <v>43</v>
      </c>
      <c r="B977" s="2" t="s">
        <v>22</v>
      </c>
      <c r="C977" s="2" t="s">
        <v>23</v>
      </c>
      <c r="D977" s="2" t="s">
        <v>127</v>
      </c>
      <c r="E977" s="2" t="s">
        <v>44</v>
      </c>
      <c r="F977" s="2" t="s">
        <v>53</v>
      </c>
      <c r="G977" s="3">
        <v>27798.21</v>
      </c>
      <c r="I977" s="3"/>
      <c r="J977" s="3"/>
      <c r="K977" s="5">
        <f t="shared" si="162"/>
        <v>0</v>
      </c>
      <c r="L977" s="6"/>
      <c r="M977" s="7"/>
    </row>
    <row r="978" spans="1:13" s="4" customFormat="1" ht="13.95" customHeight="1" x14ac:dyDescent="0.25">
      <c r="A978" s="1" t="s">
        <v>88</v>
      </c>
      <c r="B978" s="2" t="s">
        <v>22</v>
      </c>
      <c r="C978" s="2" t="s">
        <v>23</v>
      </c>
      <c r="D978" s="2" t="s">
        <v>127</v>
      </c>
      <c r="E978" s="2" t="s">
        <v>81</v>
      </c>
      <c r="F978" s="2" t="s">
        <v>53</v>
      </c>
      <c r="G978" s="3">
        <v>1192</v>
      </c>
      <c r="I978" s="3"/>
      <c r="J978" s="3"/>
      <c r="K978" s="5">
        <f t="shared" si="162"/>
        <v>0</v>
      </c>
      <c r="L978" s="6"/>
      <c r="M978" s="7"/>
    </row>
    <row r="979" spans="1:13" s="15" customFormat="1" ht="13.95" customHeight="1" x14ac:dyDescent="0.25">
      <c r="A979" s="9" t="s">
        <v>471</v>
      </c>
      <c r="B979" s="10"/>
      <c r="C979" s="10"/>
      <c r="D979" s="10"/>
      <c r="E979" s="10"/>
      <c r="F979" s="10"/>
      <c r="G979" s="11">
        <f>SUM(G976:G978)</f>
        <v>177352.84</v>
      </c>
      <c r="H979" s="11">
        <f t="shared" ref="H979:K979" si="163">SUM(H976:H978)</f>
        <v>0</v>
      </c>
      <c r="I979" s="11">
        <f t="shared" si="163"/>
        <v>0</v>
      </c>
      <c r="J979" s="11">
        <f t="shared" si="163"/>
        <v>0</v>
      </c>
      <c r="K979" s="11">
        <f t="shared" si="163"/>
        <v>0</v>
      </c>
      <c r="L979" s="13"/>
      <c r="M979" s="14"/>
    </row>
    <row r="980" spans="1:13" s="4" customFormat="1" ht="13.95" customHeight="1" x14ac:dyDescent="0.25">
      <c r="A980" s="1"/>
      <c r="B980" s="2"/>
      <c r="C980" s="2"/>
      <c r="D980" s="2"/>
      <c r="E980" s="2"/>
      <c r="F980" s="2"/>
      <c r="G980" s="3"/>
      <c r="I980" s="3"/>
      <c r="J980" s="3"/>
      <c r="K980" s="3"/>
      <c r="L980" s="6"/>
      <c r="M980" s="7"/>
    </row>
    <row r="981" spans="1:13" s="4" customFormat="1" ht="13.95" customHeight="1" x14ac:dyDescent="0.25">
      <c r="A981" s="1" t="s">
        <v>219</v>
      </c>
      <c r="B981" s="2" t="s">
        <v>22</v>
      </c>
      <c r="C981" s="2" t="s">
        <v>23</v>
      </c>
      <c r="D981" s="2" t="s">
        <v>127</v>
      </c>
      <c r="E981" s="2" t="s">
        <v>220</v>
      </c>
      <c r="F981" s="2" t="s">
        <v>83</v>
      </c>
      <c r="G981" s="3">
        <v>71707.240000000005</v>
      </c>
      <c r="I981" s="3"/>
      <c r="J981" s="3"/>
      <c r="K981" s="5">
        <f t="shared" ref="K981:K995" si="164">I981-J981</f>
        <v>0</v>
      </c>
      <c r="L981" s="6"/>
      <c r="M981" s="7"/>
    </row>
    <row r="982" spans="1:13" s="4" customFormat="1" ht="13.95" customHeight="1" x14ac:dyDescent="0.25">
      <c r="A982" s="1" t="s">
        <v>221</v>
      </c>
      <c r="B982" s="2" t="s">
        <v>22</v>
      </c>
      <c r="C982" s="2" t="s">
        <v>23</v>
      </c>
      <c r="D982" s="2" t="s">
        <v>127</v>
      </c>
      <c r="E982" s="2" t="s">
        <v>222</v>
      </c>
      <c r="F982" s="2" t="s">
        <v>83</v>
      </c>
      <c r="G982" s="3">
        <v>10915.68</v>
      </c>
      <c r="I982" s="3"/>
      <c r="J982" s="3"/>
      <c r="K982" s="5">
        <f t="shared" si="164"/>
        <v>0</v>
      </c>
      <c r="L982" s="6"/>
      <c r="M982" s="7"/>
    </row>
    <row r="983" spans="1:13" s="4" customFormat="1" ht="13.95" customHeight="1" x14ac:dyDescent="0.25">
      <c r="A983" s="1" t="s">
        <v>223</v>
      </c>
      <c r="B983" s="2" t="s">
        <v>22</v>
      </c>
      <c r="C983" s="2" t="s">
        <v>23</v>
      </c>
      <c r="D983" s="2" t="s">
        <v>127</v>
      </c>
      <c r="E983" s="2" t="s">
        <v>224</v>
      </c>
      <c r="F983" s="2" t="s">
        <v>83</v>
      </c>
      <c r="G983" s="3">
        <v>464.52</v>
      </c>
      <c r="I983" s="3"/>
      <c r="J983" s="3"/>
      <c r="K983" s="5">
        <f t="shared" si="164"/>
        <v>0</v>
      </c>
      <c r="L983" s="6"/>
      <c r="M983" s="7"/>
    </row>
    <row r="984" spans="1:13" s="4" customFormat="1" ht="13.95" customHeight="1" x14ac:dyDescent="0.25">
      <c r="A984" s="1" t="s">
        <v>225</v>
      </c>
      <c r="B984" s="2" t="s">
        <v>22</v>
      </c>
      <c r="C984" s="2" t="s">
        <v>23</v>
      </c>
      <c r="D984" s="2" t="s">
        <v>127</v>
      </c>
      <c r="E984" s="2" t="s">
        <v>226</v>
      </c>
      <c r="F984" s="2" t="s">
        <v>83</v>
      </c>
      <c r="G984" s="3">
        <v>5043.8100000000004</v>
      </c>
      <c r="I984" s="3"/>
      <c r="J984" s="3"/>
      <c r="K984" s="5">
        <f t="shared" si="164"/>
        <v>0</v>
      </c>
      <c r="L984" s="6"/>
      <c r="M984" s="7"/>
    </row>
    <row r="985" spans="1:13" s="4" customFormat="1" ht="13.95" customHeight="1" x14ac:dyDescent="0.25">
      <c r="A985" s="1" t="s">
        <v>227</v>
      </c>
      <c r="B985" s="2" t="s">
        <v>22</v>
      </c>
      <c r="C985" s="2" t="s">
        <v>23</v>
      </c>
      <c r="D985" s="2" t="s">
        <v>127</v>
      </c>
      <c r="E985" s="2" t="s">
        <v>228</v>
      </c>
      <c r="F985" s="2" t="s">
        <v>83</v>
      </c>
      <c r="G985" s="3">
        <v>24.03</v>
      </c>
      <c r="I985" s="3"/>
      <c r="J985" s="3"/>
      <c r="K985" s="5">
        <f t="shared" si="164"/>
        <v>0</v>
      </c>
      <c r="L985" s="6"/>
      <c r="M985" s="7"/>
    </row>
    <row r="986" spans="1:13" s="4" customFormat="1" ht="13.95" customHeight="1" x14ac:dyDescent="0.25">
      <c r="A986" s="1" t="s">
        <v>229</v>
      </c>
      <c r="B986" s="2" t="s">
        <v>22</v>
      </c>
      <c r="C986" s="2" t="s">
        <v>23</v>
      </c>
      <c r="D986" s="2" t="s">
        <v>127</v>
      </c>
      <c r="E986" s="2" t="s">
        <v>230</v>
      </c>
      <c r="F986" s="2" t="s">
        <v>83</v>
      </c>
      <c r="G986" s="3">
        <v>2223.0100000000002</v>
      </c>
      <c r="I986" s="3"/>
      <c r="J986" s="3"/>
      <c r="K986" s="5">
        <f t="shared" si="164"/>
        <v>0</v>
      </c>
      <c r="L986" s="6"/>
      <c r="M986" s="7"/>
    </row>
    <row r="987" spans="1:13" s="4" customFormat="1" ht="13.95" customHeight="1" x14ac:dyDescent="0.25">
      <c r="A987" s="1" t="s">
        <v>288</v>
      </c>
      <c r="B987" s="2" t="s">
        <v>22</v>
      </c>
      <c r="C987" s="2" t="s">
        <v>23</v>
      </c>
      <c r="D987" s="2" t="s">
        <v>127</v>
      </c>
      <c r="E987" s="2" t="s">
        <v>289</v>
      </c>
      <c r="F987" s="2" t="s">
        <v>83</v>
      </c>
      <c r="G987" s="3">
        <v>158</v>
      </c>
      <c r="I987" s="3"/>
      <c r="J987" s="3"/>
      <c r="K987" s="5">
        <f t="shared" si="164"/>
        <v>0</v>
      </c>
      <c r="L987" s="6"/>
      <c r="M987" s="7"/>
    </row>
    <row r="988" spans="1:13" s="4" customFormat="1" ht="13.95" customHeight="1" x14ac:dyDescent="0.25">
      <c r="A988" s="1" t="s">
        <v>76</v>
      </c>
      <c r="B988" s="2" t="s">
        <v>22</v>
      </c>
      <c r="C988" s="2" t="s">
        <v>23</v>
      </c>
      <c r="D988" s="2" t="s">
        <v>127</v>
      </c>
      <c r="E988" s="2" t="s">
        <v>77</v>
      </c>
      <c r="F988" s="2" t="s">
        <v>83</v>
      </c>
      <c r="G988" s="3">
        <v>209</v>
      </c>
      <c r="I988" s="3"/>
      <c r="J988" s="3"/>
      <c r="K988" s="5">
        <f t="shared" si="164"/>
        <v>0</v>
      </c>
      <c r="L988" s="6"/>
      <c r="M988" s="7"/>
    </row>
    <row r="989" spans="1:13" s="4" customFormat="1" ht="13.95" customHeight="1" x14ac:dyDescent="0.25">
      <c r="A989" s="1" t="s">
        <v>84</v>
      </c>
      <c r="B989" s="2" t="s">
        <v>22</v>
      </c>
      <c r="C989" s="2" t="s">
        <v>23</v>
      </c>
      <c r="D989" s="2" t="s">
        <v>127</v>
      </c>
      <c r="E989" s="2" t="s">
        <v>85</v>
      </c>
      <c r="F989" s="2" t="s">
        <v>83</v>
      </c>
      <c r="G989" s="3">
        <v>5959.75</v>
      </c>
      <c r="I989" s="3"/>
      <c r="J989" s="3"/>
      <c r="K989" s="5">
        <f t="shared" si="164"/>
        <v>0</v>
      </c>
      <c r="L989" s="6"/>
      <c r="M989" s="7"/>
    </row>
    <row r="990" spans="1:13" s="4" customFormat="1" ht="13.95" customHeight="1" x14ac:dyDescent="0.25">
      <c r="A990" s="1" t="s">
        <v>155</v>
      </c>
      <c r="B990" s="2" t="s">
        <v>22</v>
      </c>
      <c r="C990" s="2" t="s">
        <v>23</v>
      </c>
      <c r="D990" s="2" t="s">
        <v>127</v>
      </c>
      <c r="E990" s="2" t="s">
        <v>156</v>
      </c>
      <c r="F990" s="2" t="s">
        <v>83</v>
      </c>
      <c r="G990" s="3">
        <v>14128</v>
      </c>
      <c r="I990" s="3"/>
      <c r="J990" s="3"/>
      <c r="K990" s="5">
        <f t="shared" si="164"/>
        <v>0</v>
      </c>
      <c r="L990" s="6"/>
      <c r="M990" s="7"/>
    </row>
    <row r="991" spans="1:13" s="4" customFormat="1" ht="13.95" customHeight="1" x14ac:dyDescent="0.25">
      <c r="A991" s="1" t="s">
        <v>105</v>
      </c>
      <c r="B991" s="2" t="s">
        <v>22</v>
      </c>
      <c r="C991" s="2" t="s">
        <v>23</v>
      </c>
      <c r="D991" s="2" t="s">
        <v>127</v>
      </c>
      <c r="E991" s="2" t="s">
        <v>106</v>
      </c>
      <c r="F991" s="2" t="s">
        <v>83</v>
      </c>
      <c r="G991" s="3">
        <v>1045.32</v>
      </c>
      <c r="I991" s="3"/>
      <c r="J991" s="3"/>
      <c r="K991" s="5">
        <f t="shared" si="164"/>
        <v>0</v>
      </c>
      <c r="L991" s="6"/>
      <c r="M991" s="7"/>
    </row>
    <row r="992" spans="1:13" s="4" customFormat="1" ht="13.95" customHeight="1" x14ac:dyDescent="0.25">
      <c r="A992" s="1" t="s">
        <v>49</v>
      </c>
      <c r="B992" s="2" t="s">
        <v>22</v>
      </c>
      <c r="C992" s="2" t="s">
        <v>23</v>
      </c>
      <c r="D992" s="2" t="s">
        <v>127</v>
      </c>
      <c r="E992" s="2" t="s">
        <v>50</v>
      </c>
      <c r="F992" s="2" t="s">
        <v>83</v>
      </c>
      <c r="G992" s="3">
        <v>21.06</v>
      </c>
      <c r="I992" s="3"/>
      <c r="J992" s="3"/>
      <c r="K992" s="5">
        <f t="shared" si="164"/>
        <v>0</v>
      </c>
      <c r="L992" s="6"/>
      <c r="M992" s="7"/>
    </row>
    <row r="993" spans="1:13" s="4" customFormat="1" ht="13.95" customHeight="1" x14ac:dyDescent="0.25">
      <c r="A993" s="1" t="s">
        <v>43</v>
      </c>
      <c r="B993" s="2" t="s">
        <v>22</v>
      </c>
      <c r="C993" s="2" t="s">
        <v>23</v>
      </c>
      <c r="D993" s="2" t="s">
        <v>127</v>
      </c>
      <c r="E993" s="2" t="s">
        <v>44</v>
      </c>
      <c r="F993" s="2" t="s">
        <v>83</v>
      </c>
      <c r="G993" s="3">
        <v>1714.97</v>
      </c>
      <c r="I993" s="3"/>
      <c r="J993" s="3"/>
      <c r="K993" s="5">
        <f t="shared" si="164"/>
        <v>0</v>
      </c>
      <c r="L993" s="6"/>
      <c r="M993" s="7"/>
    </row>
    <row r="994" spans="1:13" s="4" customFormat="1" ht="13.95" customHeight="1" x14ac:dyDescent="0.25">
      <c r="A994" s="1" t="s">
        <v>51</v>
      </c>
      <c r="B994" s="2" t="s">
        <v>22</v>
      </c>
      <c r="C994" s="2" t="s">
        <v>23</v>
      </c>
      <c r="D994" s="2" t="s">
        <v>127</v>
      </c>
      <c r="E994" s="2" t="s">
        <v>52</v>
      </c>
      <c r="F994" s="2" t="s">
        <v>83</v>
      </c>
      <c r="G994" s="3">
        <v>0</v>
      </c>
      <c r="I994" s="3"/>
      <c r="J994" s="3"/>
      <c r="K994" s="5">
        <f t="shared" si="164"/>
        <v>0</v>
      </c>
      <c r="L994" s="6"/>
      <c r="M994" s="7"/>
    </row>
    <row r="995" spans="1:13" s="4" customFormat="1" ht="13.95" customHeight="1" x14ac:dyDescent="0.25">
      <c r="A995" s="1" t="s">
        <v>88</v>
      </c>
      <c r="B995" s="2" t="s">
        <v>22</v>
      </c>
      <c r="C995" s="2" t="s">
        <v>23</v>
      </c>
      <c r="D995" s="2" t="s">
        <v>127</v>
      </c>
      <c r="E995" s="2" t="s">
        <v>81</v>
      </c>
      <c r="F995" s="2" t="s">
        <v>83</v>
      </c>
      <c r="G995" s="3">
        <v>320</v>
      </c>
      <c r="I995" s="3"/>
      <c r="J995" s="3"/>
      <c r="K995" s="5">
        <f t="shared" si="164"/>
        <v>0</v>
      </c>
      <c r="L995" s="6"/>
      <c r="M995" s="7"/>
    </row>
    <row r="996" spans="1:13" s="15" customFormat="1" ht="13.95" customHeight="1" x14ac:dyDescent="0.25">
      <c r="A996" s="9" t="s">
        <v>472</v>
      </c>
      <c r="B996" s="10"/>
      <c r="C996" s="10"/>
      <c r="D996" s="10"/>
      <c r="E996" s="10"/>
      <c r="F996" s="10"/>
      <c r="G996" s="11">
        <f>SUM(G981:G995)</f>
        <v>113934.39000000001</v>
      </c>
      <c r="H996" s="11">
        <f t="shared" ref="H996:K996" si="165">SUM(H981:H995)</f>
        <v>0</v>
      </c>
      <c r="I996" s="11">
        <f t="shared" si="165"/>
        <v>0</v>
      </c>
      <c r="J996" s="11">
        <f t="shared" si="165"/>
        <v>0</v>
      </c>
      <c r="K996" s="11">
        <f t="shared" si="165"/>
        <v>0</v>
      </c>
      <c r="L996" s="13"/>
      <c r="M996" s="14"/>
    </row>
    <row r="997" spans="1:13" s="4" customFormat="1" ht="13.95" customHeight="1" x14ac:dyDescent="0.25">
      <c r="A997" s="1"/>
      <c r="B997" s="2"/>
      <c r="C997" s="2"/>
      <c r="D997" s="2"/>
      <c r="E997" s="2"/>
      <c r="F997" s="2"/>
      <c r="G997" s="3"/>
      <c r="I997" s="3"/>
      <c r="J997" s="3"/>
      <c r="K997" s="3"/>
      <c r="L997" s="6"/>
      <c r="M997" s="7"/>
    </row>
    <row r="998" spans="1:13" s="4" customFormat="1" ht="13.95" customHeight="1" x14ac:dyDescent="0.25">
      <c r="A998" s="1" t="s">
        <v>54</v>
      </c>
      <c r="B998" s="2" t="s">
        <v>22</v>
      </c>
      <c r="C998" s="2" t="s">
        <v>23</v>
      </c>
      <c r="D998" s="2" t="s">
        <v>127</v>
      </c>
      <c r="E998" s="2" t="s">
        <v>55</v>
      </c>
      <c r="F998" s="2" t="s">
        <v>290</v>
      </c>
      <c r="G998" s="3">
        <v>35503.68</v>
      </c>
      <c r="I998" s="3"/>
      <c r="J998" s="3"/>
      <c r="K998" s="5">
        <f t="shared" ref="K998:K1011" si="166">I998-J998</f>
        <v>0</v>
      </c>
      <c r="L998" s="6"/>
      <c r="M998" s="7"/>
    </row>
    <row r="999" spans="1:13" s="4" customFormat="1" ht="13.95" customHeight="1" x14ac:dyDescent="0.25">
      <c r="A999" s="1" t="s">
        <v>64</v>
      </c>
      <c r="B999" s="2" t="s">
        <v>22</v>
      </c>
      <c r="C999" s="2" t="s">
        <v>23</v>
      </c>
      <c r="D999" s="2" t="s">
        <v>127</v>
      </c>
      <c r="E999" s="2" t="s">
        <v>65</v>
      </c>
      <c r="F999" s="2" t="s">
        <v>290</v>
      </c>
      <c r="G999" s="3">
        <v>2716.2</v>
      </c>
      <c r="I999" s="3"/>
      <c r="J999" s="3"/>
      <c r="K999" s="5">
        <f t="shared" si="166"/>
        <v>0</v>
      </c>
      <c r="L999" s="6"/>
      <c r="M999" s="7"/>
    </row>
    <row r="1000" spans="1:13" s="4" customFormat="1" ht="13.95" customHeight="1" x14ac:dyDescent="0.25">
      <c r="A1000" s="1" t="s">
        <v>70</v>
      </c>
      <c r="B1000" s="2" t="s">
        <v>22</v>
      </c>
      <c r="C1000" s="2" t="s">
        <v>23</v>
      </c>
      <c r="D1000" s="2" t="s">
        <v>127</v>
      </c>
      <c r="E1000" s="2" t="s">
        <v>71</v>
      </c>
      <c r="F1000" s="2" t="s">
        <v>290</v>
      </c>
      <c r="G1000" s="3">
        <v>24.02</v>
      </c>
      <c r="I1000" s="3"/>
      <c r="J1000" s="3"/>
      <c r="K1000" s="5">
        <f t="shared" si="166"/>
        <v>0</v>
      </c>
      <c r="L1000" s="6"/>
      <c r="M1000" s="7"/>
    </row>
    <row r="1001" spans="1:13" s="4" customFormat="1" ht="13.95" customHeight="1" x14ac:dyDescent="0.25">
      <c r="A1001" s="1" t="s">
        <v>74</v>
      </c>
      <c r="B1001" s="2" t="s">
        <v>22</v>
      </c>
      <c r="C1001" s="2" t="s">
        <v>23</v>
      </c>
      <c r="D1001" s="2" t="s">
        <v>127</v>
      </c>
      <c r="E1001" s="2" t="s">
        <v>75</v>
      </c>
      <c r="F1001" s="2" t="s">
        <v>290</v>
      </c>
      <c r="G1001" s="3">
        <v>1099.5</v>
      </c>
      <c r="I1001" s="3"/>
      <c r="J1001" s="3"/>
      <c r="K1001" s="5">
        <f t="shared" si="166"/>
        <v>0</v>
      </c>
      <c r="L1001" s="6"/>
      <c r="M1001" s="7"/>
    </row>
    <row r="1002" spans="1:13" s="4" customFormat="1" ht="13.95" customHeight="1" x14ac:dyDescent="0.25">
      <c r="A1002" s="1" t="s">
        <v>261</v>
      </c>
      <c r="B1002" s="2" t="s">
        <v>22</v>
      </c>
      <c r="C1002" s="2" t="s">
        <v>23</v>
      </c>
      <c r="D1002" s="2" t="s">
        <v>127</v>
      </c>
      <c r="E1002" s="2" t="s">
        <v>262</v>
      </c>
      <c r="F1002" s="2" t="s">
        <v>290</v>
      </c>
      <c r="G1002" s="3">
        <v>149.96</v>
      </c>
      <c r="I1002" s="3"/>
      <c r="J1002" s="3"/>
      <c r="K1002" s="5">
        <f t="shared" si="166"/>
        <v>0</v>
      </c>
      <c r="L1002" s="6"/>
      <c r="M1002" s="7"/>
    </row>
    <row r="1003" spans="1:13" s="4" customFormat="1" ht="13.95" customHeight="1" x14ac:dyDescent="0.25">
      <c r="A1003" s="1" t="s">
        <v>263</v>
      </c>
      <c r="B1003" s="2" t="s">
        <v>22</v>
      </c>
      <c r="C1003" s="2" t="s">
        <v>23</v>
      </c>
      <c r="D1003" s="2" t="s">
        <v>127</v>
      </c>
      <c r="E1003" s="2" t="s">
        <v>264</v>
      </c>
      <c r="F1003" s="2" t="s">
        <v>290</v>
      </c>
      <c r="G1003" s="3">
        <v>600</v>
      </c>
      <c r="I1003" s="3"/>
      <c r="J1003" s="3"/>
      <c r="K1003" s="5">
        <f t="shared" si="166"/>
        <v>0</v>
      </c>
      <c r="L1003" s="6"/>
      <c r="M1003" s="7"/>
    </row>
    <row r="1004" spans="1:13" s="4" customFormat="1" ht="13.95" customHeight="1" x14ac:dyDescent="0.25">
      <c r="A1004" s="1" t="s">
        <v>265</v>
      </c>
      <c r="B1004" s="2" t="s">
        <v>22</v>
      </c>
      <c r="C1004" s="2" t="s">
        <v>23</v>
      </c>
      <c r="D1004" s="2" t="s">
        <v>127</v>
      </c>
      <c r="E1004" s="2" t="s">
        <v>266</v>
      </c>
      <c r="F1004" s="2" t="s">
        <v>290</v>
      </c>
      <c r="G1004" s="3">
        <v>935.84</v>
      </c>
      <c r="I1004" s="3"/>
      <c r="J1004" s="3"/>
      <c r="K1004" s="5">
        <f t="shared" si="166"/>
        <v>0</v>
      </c>
      <c r="L1004" s="6"/>
      <c r="M1004" s="7"/>
    </row>
    <row r="1005" spans="1:13" s="4" customFormat="1" ht="13.95" customHeight="1" x14ac:dyDescent="0.25">
      <c r="A1005" s="1" t="s">
        <v>187</v>
      </c>
      <c r="B1005" s="2" t="s">
        <v>22</v>
      </c>
      <c r="C1005" s="2" t="s">
        <v>23</v>
      </c>
      <c r="D1005" s="2" t="s">
        <v>127</v>
      </c>
      <c r="E1005" s="2" t="s">
        <v>188</v>
      </c>
      <c r="F1005" s="2" t="s">
        <v>290</v>
      </c>
      <c r="G1005" s="3">
        <v>0</v>
      </c>
      <c r="I1005" s="3"/>
      <c r="J1005" s="3"/>
      <c r="K1005" s="5">
        <f t="shared" si="166"/>
        <v>0</v>
      </c>
      <c r="L1005" s="6"/>
      <c r="M1005" s="7"/>
    </row>
    <row r="1006" spans="1:13" s="4" customFormat="1" ht="13.95" customHeight="1" x14ac:dyDescent="0.25">
      <c r="A1006" s="1" t="s">
        <v>258</v>
      </c>
      <c r="B1006" s="2" t="s">
        <v>22</v>
      </c>
      <c r="C1006" s="2" t="s">
        <v>23</v>
      </c>
      <c r="D1006" s="2" t="s">
        <v>127</v>
      </c>
      <c r="E1006" s="2" t="s">
        <v>259</v>
      </c>
      <c r="F1006" s="2" t="s">
        <v>290</v>
      </c>
      <c r="G1006" s="3">
        <v>1220.75</v>
      </c>
      <c r="I1006" s="3"/>
      <c r="J1006" s="3"/>
      <c r="K1006" s="5">
        <f t="shared" si="166"/>
        <v>0</v>
      </c>
      <c r="L1006" s="6"/>
      <c r="M1006" s="7"/>
    </row>
    <row r="1007" spans="1:13" s="4" customFormat="1" ht="13.95" customHeight="1" x14ac:dyDescent="0.25">
      <c r="A1007" s="1" t="s">
        <v>105</v>
      </c>
      <c r="B1007" s="2" t="s">
        <v>22</v>
      </c>
      <c r="C1007" s="2" t="s">
        <v>23</v>
      </c>
      <c r="D1007" s="2" t="s">
        <v>127</v>
      </c>
      <c r="E1007" s="2" t="s">
        <v>106</v>
      </c>
      <c r="F1007" s="2" t="s">
        <v>290</v>
      </c>
      <c r="G1007" s="3">
        <v>0</v>
      </c>
      <c r="I1007" s="3"/>
      <c r="J1007" s="3"/>
      <c r="K1007" s="5">
        <f t="shared" si="166"/>
        <v>0</v>
      </c>
      <c r="L1007" s="6"/>
      <c r="M1007" s="7"/>
    </row>
    <row r="1008" spans="1:13" s="4" customFormat="1" ht="13.95" customHeight="1" x14ac:dyDescent="0.25">
      <c r="A1008" s="1" t="s">
        <v>43</v>
      </c>
      <c r="B1008" s="2" t="s">
        <v>22</v>
      </c>
      <c r="C1008" s="2" t="s">
        <v>23</v>
      </c>
      <c r="D1008" s="2" t="s">
        <v>127</v>
      </c>
      <c r="E1008" s="2" t="s">
        <v>44</v>
      </c>
      <c r="F1008" s="2" t="s">
        <v>290</v>
      </c>
      <c r="G1008" s="3">
        <v>441.24</v>
      </c>
      <c r="I1008" s="3"/>
      <c r="J1008" s="3"/>
      <c r="K1008" s="5">
        <f t="shared" si="166"/>
        <v>0</v>
      </c>
      <c r="L1008" s="6"/>
      <c r="M1008" s="7"/>
    </row>
    <row r="1009" spans="1:13" s="4" customFormat="1" ht="13.95" customHeight="1" x14ac:dyDescent="0.25">
      <c r="A1009" s="1" t="s">
        <v>267</v>
      </c>
      <c r="B1009" s="2" t="s">
        <v>22</v>
      </c>
      <c r="C1009" s="2" t="s">
        <v>23</v>
      </c>
      <c r="D1009" s="2" t="s">
        <v>127</v>
      </c>
      <c r="E1009" s="2" t="s">
        <v>268</v>
      </c>
      <c r="F1009" s="2" t="s">
        <v>290</v>
      </c>
      <c r="G1009" s="3">
        <v>0</v>
      </c>
      <c r="I1009" s="3"/>
      <c r="J1009" s="3"/>
      <c r="K1009" s="5">
        <f t="shared" si="166"/>
        <v>0</v>
      </c>
      <c r="L1009" s="6"/>
      <c r="M1009" s="7"/>
    </row>
    <row r="1010" spans="1:13" s="4" customFormat="1" ht="13.95" customHeight="1" x14ac:dyDescent="0.25">
      <c r="A1010" s="1" t="s">
        <v>269</v>
      </c>
      <c r="B1010" s="2" t="s">
        <v>22</v>
      </c>
      <c r="C1010" s="2" t="s">
        <v>23</v>
      </c>
      <c r="D1010" s="2" t="s">
        <v>127</v>
      </c>
      <c r="E1010" s="2" t="s">
        <v>270</v>
      </c>
      <c r="F1010" s="2" t="s">
        <v>290</v>
      </c>
      <c r="G1010" s="3">
        <v>6326.25</v>
      </c>
      <c r="I1010" s="3"/>
      <c r="J1010" s="3"/>
      <c r="K1010" s="5">
        <f t="shared" si="166"/>
        <v>0</v>
      </c>
      <c r="L1010" s="6"/>
      <c r="M1010" s="7"/>
    </row>
    <row r="1011" spans="1:13" s="4" customFormat="1" ht="13.95" customHeight="1" x14ac:dyDescent="0.25">
      <c r="A1011" s="1" t="s">
        <v>291</v>
      </c>
      <c r="B1011" s="2" t="s">
        <v>22</v>
      </c>
      <c r="C1011" s="2" t="s">
        <v>23</v>
      </c>
      <c r="D1011" s="2" t="s">
        <v>127</v>
      </c>
      <c r="E1011" s="2" t="s">
        <v>292</v>
      </c>
      <c r="F1011" s="2" t="s">
        <v>290</v>
      </c>
      <c r="G1011" s="3">
        <v>3928.22</v>
      </c>
      <c r="I1011" s="3"/>
      <c r="J1011" s="3"/>
      <c r="K1011" s="5">
        <f t="shared" si="166"/>
        <v>0</v>
      </c>
      <c r="L1011" s="6"/>
      <c r="M1011" s="7"/>
    </row>
    <row r="1012" spans="1:13" s="4" customFormat="1" ht="13.95" customHeight="1" x14ac:dyDescent="0.25">
      <c r="A1012" s="9" t="s">
        <v>473</v>
      </c>
      <c r="B1012" s="10"/>
      <c r="C1012" s="10"/>
      <c r="D1012" s="10"/>
      <c r="E1012" s="10"/>
      <c r="F1012" s="10"/>
      <c r="G1012" s="11">
        <f>SUM(G998:G1011)</f>
        <v>52945.659999999989</v>
      </c>
      <c r="H1012" s="11">
        <f t="shared" ref="H1012:K1012" si="167">SUM(H997:H1011)</f>
        <v>0</v>
      </c>
      <c r="I1012" s="11">
        <f t="shared" si="167"/>
        <v>0</v>
      </c>
      <c r="J1012" s="11">
        <f t="shared" si="167"/>
        <v>0</v>
      </c>
      <c r="K1012" s="11">
        <f t="shared" si="167"/>
        <v>0</v>
      </c>
      <c r="L1012" s="6"/>
      <c r="M1012" s="7"/>
    </row>
    <row r="1013" spans="1:13" s="4" customFormat="1" ht="13.95" customHeight="1" x14ac:dyDescent="0.25">
      <c r="A1013" s="1"/>
      <c r="B1013" s="2"/>
      <c r="C1013" s="2"/>
      <c r="D1013" s="2"/>
      <c r="E1013" s="2"/>
      <c r="F1013" s="2"/>
      <c r="G1013" s="3"/>
      <c r="I1013" s="3"/>
      <c r="J1013" s="3"/>
      <c r="K1013" s="3"/>
      <c r="L1013" s="6"/>
      <c r="M1013" s="7"/>
    </row>
    <row r="1014" spans="1:13" s="4" customFormat="1" ht="13.95" customHeight="1" x14ac:dyDescent="0.25">
      <c r="A1014" s="1" t="s">
        <v>263</v>
      </c>
      <c r="B1014" s="2" t="s">
        <v>22</v>
      </c>
      <c r="C1014" s="2" t="s">
        <v>23</v>
      </c>
      <c r="D1014" s="2" t="s">
        <v>165</v>
      </c>
      <c r="E1014" s="2" t="s">
        <v>264</v>
      </c>
      <c r="F1014" s="2" t="s">
        <v>26</v>
      </c>
      <c r="G1014" s="3">
        <v>5782</v>
      </c>
      <c r="I1014" s="3"/>
      <c r="J1014" s="3"/>
      <c r="K1014" s="5">
        <f t="shared" ref="K1014:K1017" si="168">I1014-J1014</f>
        <v>0</v>
      </c>
      <c r="L1014" s="6"/>
      <c r="M1014" s="7"/>
    </row>
    <row r="1015" spans="1:13" s="4" customFormat="1" ht="13.95" customHeight="1" x14ac:dyDescent="0.25">
      <c r="A1015" s="1" t="s">
        <v>84</v>
      </c>
      <c r="B1015" s="2" t="s">
        <v>22</v>
      </c>
      <c r="C1015" s="2" t="s">
        <v>23</v>
      </c>
      <c r="D1015" s="2" t="s">
        <v>165</v>
      </c>
      <c r="E1015" s="2" t="s">
        <v>85</v>
      </c>
      <c r="F1015" s="2" t="s">
        <v>26</v>
      </c>
      <c r="G1015" s="3">
        <v>3253.86</v>
      </c>
      <c r="I1015" s="3"/>
      <c r="J1015" s="3"/>
      <c r="K1015" s="5">
        <f t="shared" si="168"/>
        <v>0</v>
      </c>
      <c r="L1015" s="6"/>
      <c r="M1015" s="7"/>
    </row>
    <row r="1016" spans="1:13" s="4" customFormat="1" ht="13.95" customHeight="1" x14ac:dyDescent="0.25">
      <c r="A1016" s="1" t="s">
        <v>43</v>
      </c>
      <c r="B1016" s="2" t="s">
        <v>22</v>
      </c>
      <c r="C1016" s="2" t="s">
        <v>23</v>
      </c>
      <c r="D1016" s="2" t="s">
        <v>165</v>
      </c>
      <c r="E1016" s="2" t="s">
        <v>44</v>
      </c>
      <c r="F1016" s="2" t="s">
        <v>26</v>
      </c>
      <c r="G1016" s="3">
        <v>3756.1</v>
      </c>
      <c r="I1016" s="3"/>
      <c r="J1016" s="3"/>
      <c r="K1016" s="5">
        <f t="shared" si="168"/>
        <v>0</v>
      </c>
      <c r="L1016" s="6"/>
      <c r="M1016" s="7"/>
    </row>
    <row r="1017" spans="1:13" s="4" customFormat="1" ht="13.95" customHeight="1" x14ac:dyDescent="0.25">
      <c r="A1017" s="1" t="s">
        <v>293</v>
      </c>
      <c r="B1017" s="2" t="s">
        <v>22</v>
      </c>
      <c r="C1017" s="2" t="s">
        <v>23</v>
      </c>
      <c r="D1017" s="2" t="s">
        <v>165</v>
      </c>
      <c r="E1017" s="2" t="s">
        <v>294</v>
      </c>
      <c r="F1017" s="2" t="s">
        <v>26</v>
      </c>
      <c r="G1017" s="3">
        <v>0</v>
      </c>
      <c r="I1017" s="3"/>
      <c r="J1017" s="3"/>
      <c r="K1017" s="5">
        <f t="shared" si="168"/>
        <v>0</v>
      </c>
      <c r="L1017" s="6"/>
      <c r="M1017" s="7"/>
    </row>
    <row r="1018" spans="1:13" s="4" customFormat="1" ht="13.95" customHeight="1" x14ac:dyDescent="0.25">
      <c r="A1018" s="9" t="s">
        <v>474</v>
      </c>
      <c r="B1018" s="10"/>
      <c r="C1018" s="10"/>
      <c r="D1018" s="10"/>
      <c r="E1018" s="10"/>
      <c r="F1018" s="10"/>
      <c r="G1018" s="11">
        <f>SUM(G1014:G1017)</f>
        <v>12791.960000000001</v>
      </c>
      <c r="H1018" s="11">
        <f t="shared" ref="H1018:K1018" si="169">SUM(H1014:H1017)</f>
        <v>0</v>
      </c>
      <c r="I1018" s="11">
        <f t="shared" si="169"/>
        <v>0</v>
      </c>
      <c r="J1018" s="11">
        <f t="shared" si="169"/>
        <v>0</v>
      </c>
      <c r="K1018" s="11">
        <f t="shared" si="169"/>
        <v>0</v>
      </c>
      <c r="L1018" s="6"/>
      <c r="M1018" s="7"/>
    </row>
    <row r="1019" spans="1:13" s="4" customFormat="1" ht="13.95" customHeight="1" x14ac:dyDescent="0.25">
      <c r="A1019" s="1"/>
      <c r="B1019" s="2"/>
      <c r="C1019" s="2"/>
      <c r="D1019" s="2"/>
      <c r="E1019" s="2"/>
      <c r="F1019" s="2"/>
      <c r="G1019" s="3"/>
      <c r="I1019" s="3"/>
      <c r="J1019" s="3"/>
      <c r="K1019" s="3"/>
      <c r="L1019" s="6"/>
      <c r="M1019" s="7"/>
    </row>
    <row r="1020" spans="1:13" s="4" customFormat="1" ht="13.95" customHeight="1" x14ac:dyDescent="0.25">
      <c r="A1020" s="1" t="s">
        <v>263</v>
      </c>
      <c r="B1020" s="2" t="s">
        <v>22</v>
      </c>
      <c r="C1020" s="2" t="s">
        <v>23</v>
      </c>
      <c r="D1020" s="2" t="s">
        <v>165</v>
      </c>
      <c r="E1020" s="2" t="s">
        <v>264</v>
      </c>
      <c r="F1020" s="2" t="s">
        <v>39</v>
      </c>
      <c r="G1020" s="3">
        <v>5168</v>
      </c>
      <c r="I1020" s="3"/>
      <c r="J1020" s="3"/>
      <c r="K1020" s="5">
        <f t="shared" ref="K1020:K1023" si="170">I1020-J1020</f>
        <v>0</v>
      </c>
      <c r="L1020" s="6"/>
      <c r="M1020" s="7"/>
    </row>
    <row r="1021" spans="1:13" s="4" customFormat="1" ht="13.95" customHeight="1" x14ac:dyDescent="0.25">
      <c r="A1021" s="1" t="s">
        <v>84</v>
      </c>
      <c r="B1021" s="2" t="s">
        <v>22</v>
      </c>
      <c r="C1021" s="2" t="s">
        <v>23</v>
      </c>
      <c r="D1021" s="2" t="s">
        <v>165</v>
      </c>
      <c r="E1021" s="2" t="s">
        <v>85</v>
      </c>
      <c r="F1021" s="2" t="s">
        <v>39</v>
      </c>
      <c r="G1021" s="3">
        <v>2424.5</v>
      </c>
      <c r="I1021" s="3"/>
      <c r="J1021" s="3"/>
      <c r="K1021" s="5">
        <f t="shared" si="170"/>
        <v>0</v>
      </c>
      <c r="L1021" s="6"/>
      <c r="M1021" s="7"/>
    </row>
    <row r="1022" spans="1:13" s="4" customFormat="1" ht="13.95" customHeight="1" x14ac:dyDescent="0.25">
      <c r="A1022" s="1" t="s">
        <v>43</v>
      </c>
      <c r="B1022" s="2" t="s">
        <v>22</v>
      </c>
      <c r="C1022" s="2" t="s">
        <v>23</v>
      </c>
      <c r="D1022" s="2" t="s">
        <v>165</v>
      </c>
      <c r="E1022" s="2" t="s">
        <v>44</v>
      </c>
      <c r="F1022" s="2" t="s">
        <v>39</v>
      </c>
      <c r="G1022" s="3">
        <v>1785.72</v>
      </c>
      <c r="I1022" s="3"/>
      <c r="J1022" s="3"/>
      <c r="K1022" s="5">
        <f t="shared" si="170"/>
        <v>0</v>
      </c>
      <c r="L1022" s="6"/>
      <c r="M1022" s="7"/>
    </row>
    <row r="1023" spans="1:13" s="4" customFormat="1" ht="13.95" customHeight="1" x14ac:dyDescent="0.25">
      <c r="A1023" s="1" t="s">
        <v>293</v>
      </c>
      <c r="B1023" s="2" t="s">
        <v>22</v>
      </c>
      <c r="C1023" s="2" t="s">
        <v>23</v>
      </c>
      <c r="D1023" s="2" t="s">
        <v>165</v>
      </c>
      <c r="E1023" s="2" t="s">
        <v>294</v>
      </c>
      <c r="F1023" s="2" t="s">
        <v>39</v>
      </c>
      <c r="G1023" s="3">
        <v>0</v>
      </c>
      <c r="I1023" s="3"/>
      <c r="J1023" s="3"/>
      <c r="K1023" s="5">
        <f t="shared" si="170"/>
        <v>0</v>
      </c>
      <c r="L1023" s="6"/>
      <c r="M1023" s="7"/>
    </row>
    <row r="1024" spans="1:13" s="4" customFormat="1" ht="13.95" customHeight="1" x14ac:dyDescent="0.25">
      <c r="A1024" s="9" t="s">
        <v>475</v>
      </c>
      <c r="B1024" s="10"/>
      <c r="C1024" s="10"/>
      <c r="D1024" s="10"/>
      <c r="E1024" s="10"/>
      <c r="F1024" s="10"/>
      <c r="G1024" s="11">
        <f>SUM(G1020:G1023)</f>
        <v>9378.2199999999993</v>
      </c>
      <c r="H1024" s="11">
        <f t="shared" ref="H1024:K1024" si="171">SUM(H1020:H1023)</f>
        <v>0</v>
      </c>
      <c r="I1024" s="11">
        <f t="shared" si="171"/>
        <v>0</v>
      </c>
      <c r="J1024" s="11">
        <f t="shared" si="171"/>
        <v>0</v>
      </c>
      <c r="K1024" s="11">
        <f t="shared" si="171"/>
        <v>0</v>
      </c>
      <c r="L1024" s="6"/>
      <c r="M1024" s="7"/>
    </row>
    <row r="1025" spans="1:13" s="4" customFormat="1" ht="13.95" customHeight="1" x14ac:dyDescent="0.25">
      <c r="A1025" s="1"/>
      <c r="B1025" s="2"/>
      <c r="C1025" s="2"/>
      <c r="D1025" s="2"/>
      <c r="E1025" s="2"/>
      <c r="F1025" s="2"/>
      <c r="G1025" s="3"/>
      <c r="I1025" s="3"/>
      <c r="J1025" s="3"/>
      <c r="K1025" s="3"/>
      <c r="L1025" s="6"/>
      <c r="M1025" s="7"/>
    </row>
    <row r="1026" spans="1:13" s="4" customFormat="1" ht="13.95" customHeight="1" x14ac:dyDescent="0.25">
      <c r="A1026" s="1" t="s">
        <v>263</v>
      </c>
      <c r="B1026" s="2" t="s">
        <v>22</v>
      </c>
      <c r="C1026" s="2" t="s">
        <v>23</v>
      </c>
      <c r="D1026" s="2" t="s">
        <v>165</v>
      </c>
      <c r="E1026" s="2" t="s">
        <v>264</v>
      </c>
      <c r="F1026" s="2" t="s">
        <v>40</v>
      </c>
      <c r="G1026" s="3">
        <v>4437.5</v>
      </c>
      <c r="I1026" s="3">
        <v>4437.5</v>
      </c>
      <c r="J1026" s="3">
        <v>1000</v>
      </c>
      <c r="K1026" s="5">
        <f t="shared" ref="K1026:K1029" si="172">I1026-J1026</f>
        <v>3437.5</v>
      </c>
      <c r="L1026" s="6" t="s">
        <v>286</v>
      </c>
      <c r="M1026" s="7"/>
    </row>
    <row r="1027" spans="1:13" s="4" customFormat="1" ht="13.95" customHeight="1" x14ac:dyDescent="0.25">
      <c r="A1027" s="1" t="s">
        <v>84</v>
      </c>
      <c r="B1027" s="2" t="s">
        <v>22</v>
      </c>
      <c r="C1027" s="2" t="s">
        <v>23</v>
      </c>
      <c r="D1027" s="2" t="s">
        <v>165</v>
      </c>
      <c r="E1027" s="2" t="s">
        <v>85</v>
      </c>
      <c r="F1027" s="2" t="s">
        <v>40</v>
      </c>
      <c r="G1027" s="3">
        <v>2522.75</v>
      </c>
      <c r="I1027" s="3">
        <v>2522.75</v>
      </c>
      <c r="J1027" s="3">
        <v>0</v>
      </c>
      <c r="K1027" s="5">
        <f t="shared" si="172"/>
        <v>2522.75</v>
      </c>
      <c r="L1027" s="6"/>
      <c r="M1027" s="7"/>
    </row>
    <row r="1028" spans="1:13" s="4" customFormat="1" ht="13.95" customHeight="1" x14ac:dyDescent="0.25">
      <c r="A1028" s="1" t="s">
        <v>43</v>
      </c>
      <c r="B1028" s="2" t="s">
        <v>22</v>
      </c>
      <c r="C1028" s="2" t="s">
        <v>23</v>
      </c>
      <c r="D1028" s="2" t="s">
        <v>165</v>
      </c>
      <c r="E1028" s="2" t="s">
        <v>44</v>
      </c>
      <c r="F1028" s="2" t="s">
        <v>40</v>
      </c>
      <c r="G1028" s="3">
        <v>2113.4</v>
      </c>
      <c r="I1028" s="3">
        <v>2113.4</v>
      </c>
      <c r="J1028" s="3">
        <v>200</v>
      </c>
      <c r="K1028" s="5">
        <f t="shared" si="172"/>
        <v>1913.4</v>
      </c>
      <c r="L1028" s="6" t="s">
        <v>286</v>
      </c>
      <c r="M1028" s="7"/>
    </row>
    <row r="1029" spans="1:13" s="4" customFormat="1" ht="13.95" customHeight="1" x14ac:dyDescent="0.25">
      <c r="A1029" s="1" t="s">
        <v>293</v>
      </c>
      <c r="B1029" s="2" t="s">
        <v>22</v>
      </c>
      <c r="C1029" s="2" t="s">
        <v>23</v>
      </c>
      <c r="D1029" s="2" t="s">
        <v>165</v>
      </c>
      <c r="E1029" s="2" t="s">
        <v>294</v>
      </c>
      <c r="F1029" s="2" t="s">
        <v>40</v>
      </c>
      <c r="G1029" s="3">
        <v>0</v>
      </c>
      <c r="I1029" s="3">
        <v>0</v>
      </c>
      <c r="J1029" s="3"/>
      <c r="K1029" s="5">
        <f t="shared" si="172"/>
        <v>0</v>
      </c>
      <c r="L1029" s="6"/>
      <c r="M1029" s="7"/>
    </row>
    <row r="1030" spans="1:13" s="4" customFormat="1" ht="13.95" customHeight="1" x14ac:dyDescent="0.25">
      <c r="A1030" s="9" t="s">
        <v>476</v>
      </c>
      <c r="B1030" s="10"/>
      <c r="C1030" s="10"/>
      <c r="D1030" s="10"/>
      <c r="E1030" s="10"/>
      <c r="F1030" s="10"/>
      <c r="G1030" s="11">
        <f>SUM(G1026:G1029)</f>
        <v>9073.65</v>
      </c>
      <c r="H1030" s="11">
        <f t="shared" ref="H1030:K1030" si="173">SUM(H1026:H1029)</f>
        <v>0</v>
      </c>
      <c r="I1030" s="11">
        <f t="shared" si="173"/>
        <v>9073.65</v>
      </c>
      <c r="J1030" s="11">
        <f t="shared" si="173"/>
        <v>1200</v>
      </c>
      <c r="K1030" s="11">
        <f t="shared" si="173"/>
        <v>7873.65</v>
      </c>
      <c r="L1030" s="6"/>
      <c r="M1030" s="7"/>
    </row>
    <row r="1031" spans="1:13" s="4" customFormat="1" ht="13.95" customHeight="1" x14ac:dyDescent="0.25">
      <c r="A1031" s="1"/>
      <c r="B1031" s="2"/>
      <c r="C1031" s="2"/>
      <c r="D1031" s="2"/>
      <c r="E1031" s="2"/>
      <c r="F1031" s="2"/>
      <c r="G1031" s="3"/>
      <c r="I1031" s="3"/>
      <c r="J1031" s="3"/>
      <c r="K1031" s="3"/>
      <c r="L1031" s="6"/>
      <c r="M1031" s="7"/>
    </row>
    <row r="1032" spans="1:13" s="4" customFormat="1" ht="13.95" customHeight="1" x14ac:dyDescent="0.25">
      <c r="A1032" s="1" t="s">
        <v>263</v>
      </c>
      <c r="B1032" s="2" t="s">
        <v>22</v>
      </c>
      <c r="C1032" s="2" t="s">
        <v>23</v>
      </c>
      <c r="D1032" s="2" t="s">
        <v>165</v>
      </c>
      <c r="E1032" s="2" t="s">
        <v>264</v>
      </c>
      <c r="F1032" s="2" t="s">
        <v>42</v>
      </c>
      <c r="G1032" s="3">
        <v>5422.5</v>
      </c>
      <c r="I1032" s="3"/>
      <c r="J1032" s="3"/>
      <c r="K1032" s="5">
        <f t="shared" ref="K1032:K1035" si="174">I1032-J1032</f>
        <v>0</v>
      </c>
      <c r="L1032" s="6"/>
      <c r="M1032" s="7"/>
    </row>
    <row r="1033" spans="1:13" s="4" customFormat="1" ht="13.95" customHeight="1" x14ac:dyDescent="0.25">
      <c r="A1033" s="1" t="s">
        <v>84</v>
      </c>
      <c r="B1033" s="2" t="s">
        <v>22</v>
      </c>
      <c r="C1033" s="2" t="s">
        <v>23</v>
      </c>
      <c r="D1033" s="2" t="s">
        <v>165</v>
      </c>
      <c r="E1033" s="2" t="s">
        <v>85</v>
      </c>
      <c r="F1033" s="2" t="s">
        <v>42</v>
      </c>
      <c r="G1033" s="3">
        <v>5648.9</v>
      </c>
      <c r="I1033" s="3"/>
      <c r="J1033" s="3"/>
      <c r="K1033" s="5">
        <f t="shared" si="174"/>
        <v>0</v>
      </c>
      <c r="L1033" s="6"/>
      <c r="M1033" s="7"/>
    </row>
    <row r="1034" spans="1:13" s="4" customFormat="1" ht="13.95" customHeight="1" x14ac:dyDescent="0.25">
      <c r="A1034" s="1" t="s">
        <v>43</v>
      </c>
      <c r="B1034" s="2" t="s">
        <v>22</v>
      </c>
      <c r="C1034" s="2" t="s">
        <v>23</v>
      </c>
      <c r="D1034" s="2" t="s">
        <v>165</v>
      </c>
      <c r="E1034" s="2" t="s">
        <v>44</v>
      </c>
      <c r="F1034" s="2" t="s">
        <v>42</v>
      </c>
      <c r="G1034" s="3">
        <v>3398.96</v>
      </c>
      <c r="I1034" s="3"/>
      <c r="J1034" s="3"/>
      <c r="K1034" s="5">
        <f t="shared" si="174"/>
        <v>0</v>
      </c>
      <c r="L1034" s="6"/>
      <c r="M1034" s="7"/>
    </row>
    <row r="1035" spans="1:13" s="4" customFormat="1" ht="13.95" customHeight="1" x14ac:dyDescent="0.25">
      <c r="A1035" s="1" t="s">
        <v>293</v>
      </c>
      <c r="B1035" s="2" t="s">
        <v>22</v>
      </c>
      <c r="C1035" s="2" t="s">
        <v>23</v>
      </c>
      <c r="D1035" s="2" t="s">
        <v>165</v>
      </c>
      <c r="E1035" s="2" t="s">
        <v>294</v>
      </c>
      <c r="F1035" s="2" t="s">
        <v>42</v>
      </c>
      <c r="G1035" s="3">
        <v>0</v>
      </c>
      <c r="I1035" s="3"/>
      <c r="J1035" s="3"/>
      <c r="K1035" s="5">
        <f t="shared" si="174"/>
        <v>0</v>
      </c>
      <c r="L1035" s="6"/>
      <c r="M1035" s="7"/>
    </row>
    <row r="1036" spans="1:13" s="4" customFormat="1" ht="13.95" customHeight="1" x14ac:dyDescent="0.25">
      <c r="A1036" s="9" t="s">
        <v>477</v>
      </c>
      <c r="B1036" s="10"/>
      <c r="C1036" s="10"/>
      <c r="D1036" s="10"/>
      <c r="E1036" s="10"/>
      <c r="F1036" s="10"/>
      <c r="G1036" s="11">
        <f>SUM(G1032:G1035)</f>
        <v>14470.36</v>
      </c>
      <c r="H1036" s="11">
        <f t="shared" ref="H1036:K1036" si="175">SUM(H1032:H1035)</f>
        <v>0</v>
      </c>
      <c r="I1036" s="11">
        <f t="shared" si="175"/>
        <v>0</v>
      </c>
      <c r="J1036" s="11">
        <f t="shared" si="175"/>
        <v>0</v>
      </c>
      <c r="K1036" s="11">
        <f t="shared" si="175"/>
        <v>0</v>
      </c>
      <c r="L1036" s="6"/>
      <c r="M1036" s="7"/>
    </row>
    <row r="1037" spans="1:13" s="4" customFormat="1" ht="13.95" customHeight="1" x14ac:dyDescent="0.25">
      <c r="A1037" s="1"/>
      <c r="B1037" s="2"/>
      <c r="C1037" s="2"/>
      <c r="D1037" s="2"/>
      <c r="E1037" s="2"/>
      <c r="F1037" s="2"/>
      <c r="G1037" s="3"/>
      <c r="I1037" s="3"/>
      <c r="J1037" s="3"/>
      <c r="K1037" s="3"/>
      <c r="L1037" s="6"/>
      <c r="M1037" s="7"/>
    </row>
    <row r="1038" spans="1:13" s="4" customFormat="1" ht="13.95" customHeight="1" x14ac:dyDescent="0.25">
      <c r="A1038" s="1" t="s">
        <v>263</v>
      </c>
      <c r="B1038" s="2" t="s">
        <v>22</v>
      </c>
      <c r="C1038" s="2" t="s">
        <v>23</v>
      </c>
      <c r="D1038" s="2" t="s">
        <v>165</v>
      </c>
      <c r="E1038" s="2" t="s">
        <v>264</v>
      </c>
      <c r="F1038" s="2" t="s">
        <v>45</v>
      </c>
      <c r="G1038" s="3">
        <v>5277.5</v>
      </c>
      <c r="I1038" s="3"/>
      <c r="J1038" s="3"/>
      <c r="K1038" s="5">
        <f t="shared" ref="K1038:K1041" si="176">I1038-J1038</f>
        <v>0</v>
      </c>
      <c r="L1038" s="6"/>
      <c r="M1038" s="7"/>
    </row>
    <row r="1039" spans="1:13" s="4" customFormat="1" ht="13.95" customHeight="1" x14ac:dyDescent="0.25">
      <c r="A1039" s="1" t="s">
        <v>84</v>
      </c>
      <c r="B1039" s="2" t="s">
        <v>22</v>
      </c>
      <c r="C1039" s="2" t="s">
        <v>23</v>
      </c>
      <c r="D1039" s="2" t="s">
        <v>165</v>
      </c>
      <c r="E1039" s="2" t="s">
        <v>85</v>
      </c>
      <c r="F1039" s="2" t="s">
        <v>45</v>
      </c>
      <c r="G1039" s="3">
        <v>5684.45</v>
      </c>
      <c r="I1039" s="3"/>
      <c r="J1039" s="3"/>
      <c r="K1039" s="5">
        <f t="shared" si="176"/>
        <v>0</v>
      </c>
      <c r="L1039" s="6"/>
      <c r="M1039" s="7"/>
    </row>
    <row r="1040" spans="1:13" s="4" customFormat="1" ht="13.95" customHeight="1" x14ac:dyDescent="0.25">
      <c r="A1040" s="1" t="s">
        <v>43</v>
      </c>
      <c r="B1040" s="2" t="s">
        <v>22</v>
      </c>
      <c r="C1040" s="2" t="s">
        <v>23</v>
      </c>
      <c r="D1040" s="2" t="s">
        <v>165</v>
      </c>
      <c r="E1040" s="2" t="s">
        <v>44</v>
      </c>
      <c r="F1040" s="2" t="s">
        <v>45</v>
      </c>
      <c r="G1040" s="3">
        <v>2821.64</v>
      </c>
      <c r="I1040" s="3"/>
      <c r="J1040" s="3"/>
      <c r="K1040" s="5">
        <f t="shared" si="176"/>
        <v>0</v>
      </c>
      <c r="L1040" s="6"/>
      <c r="M1040" s="7"/>
    </row>
    <row r="1041" spans="1:13" s="4" customFormat="1" ht="13.95" customHeight="1" x14ac:dyDescent="0.25">
      <c r="A1041" s="1" t="s">
        <v>293</v>
      </c>
      <c r="B1041" s="2" t="s">
        <v>22</v>
      </c>
      <c r="C1041" s="2" t="s">
        <v>23</v>
      </c>
      <c r="D1041" s="2" t="s">
        <v>165</v>
      </c>
      <c r="E1041" s="2" t="s">
        <v>294</v>
      </c>
      <c r="F1041" s="2" t="s">
        <v>45</v>
      </c>
      <c r="G1041" s="3">
        <v>0</v>
      </c>
      <c r="I1041" s="3"/>
      <c r="J1041" s="3"/>
      <c r="K1041" s="5">
        <f t="shared" si="176"/>
        <v>0</v>
      </c>
      <c r="L1041" s="6"/>
      <c r="M1041" s="7"/>
    </row>
    <row r="1042" spans="1:13" s="4" customFormat="1" ht="13.95" customHeight="1" x14ac:dyDescent="0.25">
      <c r="A1042" s="9" t="s">
        <v>478</v>
      </c>
      <c r="B1042" s="10"/>
      <c r="C1042" s="10"/>
      <c r="D1042" s="10"/>
      <c r="E1042" s="10"/>
      <c r="F1042" s="10"/>
      <c r="G1042" s="11">
        <f>SUM(G1038:G1041)</f>
        <v>13783.59</v>
      </c>
      <c r="H1042" s="11">
        <f t="shared" ref="H1042:K1042" si="177">SUM(H1038:H1041)</f>
        <v>0</v>
      </c>
      <c r="I1042" s="11">
        <f t="shared" si="177"/>
        <v>0</v>
      </c>
      <c r="J1042" s="11">
        <f t="shared" si="177"/>
        <v>0</v>
      </c>
      <c r="K1042" s="11">
        <f t="shared" si="177"/>
        <v>0</v>
      </c>
      <c r="L1042" s="6"/>
      <c r="M1042" s="7"/>
    </row>
    <row r="1043" spans="1:13" s="4" customFormat="1" ht="13.95" customHeight="1" x14ac:dyDescent="0.25">
      <c r="A1043" s="1"/>
      <c r="B1043" s="2"/>
      <c r="C1043" s="2"/>
      <c r="D1043" s="2"/>
      <c r="E1043" s="2"/>
      <c r="F1043" s="2"/>
      <c r="G1043" s="3"/>
      <c r="I1043" s="3"/>
      <c r="J1043" s="3"/>
      <c r="K1043" s="3"/>
      <c r="L1043" s="6"/>
      <c r="M1043" s="7"/>
    </row>
    <row r="1044" spans="1:13" s="4" customFormat="1" ht="13.95" customHeight="1" x14ac:dyDescent="0.25">
      <c r="A1044" s="1" t="s">
        <v>263</v>
      </c>
      <c r="B1044" s="2" t="s">
        <v>22</v>
      </c>
      <c r="C1044" s="2" t="s">
        <v>23</v>
      </c>
      <c r="D1044" s="2" t="s">
        <v>165</v>
      </c>
      <c r="E1044" s="2" t="s">
        <v>264</v>
      </c>
      <c r="F1044" s="2" t="s">
        <v>46</v>
      </c>
      <c r="G1044" s="3">
        <v>6932</v>
      </c>
      <c r="I1044" s="3"/>
      <c r="J1044" s="3"/>
      <c r="K1044" s="5">
        <f t="shared" ref="K1044:K1047" si="178">I1044-J1044</f>
        <v>0</v>
      </c>
      <c r="L1044" s="6"/>
      <c r="M1044" s="7"/>
    </row>
    <row r="1045" spans="1:13" s="4" customFormat="1" ht="13.95" customHeight="1" x14ac:dyDescent="0.25">
      <c r="A1045" s="1" t="s">
        <v>84</v>
      </c>
      <c r="B1045" s="2" t="s">
        <v>22</v>
      </c>
      <c r="C1045" s="2" t="s">
        <v>23</v>
      </c>
      <c r="D1045" s="2" t="s">
        <v>165</v>
      </c>
      <c r="E1045" s="2" t="s">
        <v>85</v>
      </c>
      <c r="F1045" s="2" t="s">
        <v>46</v>
      </c>
      <c r="G1045" s="3">
        <v>33254.1</v>
      </c>
      <c r="I1045" s="3"/>
      <c r="J1045" s="3"/>
      <c r="K1045" s="5">
        <f t="shared" si="178"/>
        <v>0</v>
      </c>
      <c r="L1045" s="6"/>
      <c r="M1045" s="7"/>
    </row>
    <row r="1046" spans="1:13" s="4" customFormat="1" ht="13.95" customHeight="1" x14ac:dyDescent="0.25">
      <c r="A1046" s="1" t="s">
        <v>43</v>
      </c>
      <c r="B1046" s="2" t="s">
        <v>22</v>
      </c>
      <c r="C1046" s="2" t="s">
        <v>23</v>
      </c>
      <c r="D1046" s="2" t="s">
        <v>165</v>
      </c>
      <c r="E1046" s="2" t="s">
        <v>44</v>
      </c>
      <c r="F1046" s="2" t="s">
        <v>46</v>
      </c>
      <c r="G1046" s="3">
        <v>4096.78</v>
      </c>
      <c r="I1046" s="3"/>
      <c r="J1046" s="3"/>
      <c r="K1046" s="5">
        <f t="shared" si="178"/>
        <v>0</v>
      </c>
      <c r="L1046" s="6"/>
      <c r="M1046" s="7"/>
    </row>
    <row r="1047" spans="1:13" s="4" customFormat="1" ht="13.95" customHeight="1" x14ac:dyDescent="0.25">
      <c r="A1047" s="1" t="s">
        <v>293</v>
      </c>
      <c r="B1047" s="2" t="s">
        <v>22</v>
      </c>
      <c r="C1047" s="2" t="s">
        <v>23</v>
      </c>
      <c r="D1047" s="2" t="s">
        <v>165</v>
      </c>
      <c r="E1047" s="2" t="s">
        <v>294</v>
      </c>
      <c r="F1047" s="2" t="s">
        <v>46</v>
      </c>
      <c r="G1047" s="3">
        <v>0</v>
      </c>
      <c r="I1047" s="3"/>
      <c r="J1047" s="3"/>
      <c r="K1047" s="5">
        <f t="shared" si="178"/>
        <v>0</v>
      </c>
      <c r="L1047" s="6"/>
      <c r="M1047" s="7"/>
    </row>
    <row r="1048" spans="1:13" s="4" customFormat="1" ht="13.95" customHeight="1" x14ac:dyDescent="0.25">
      <c r="A1048" s="9" t="s">
        <v>479</v>
      </c>
      <c r="B1048" s="10"/>
      <c r="C1048" s="10"/>
      <c r="D1048" s="10"/>
      <c r="E1048" s="10"/>
      <c r="F1048" s="10"/>
      <c r="G1048" s="11">
        <f>SUM(G1044:G1047)</f>
        <v>44282.879999999997</v>
      </c>
      <c r="H1048" s="11">
        <f t="shared" ref="H1048:K1048" si="179">SUM(H1044:H1047)</f>
        <v>0</v>
      </c>
      <c r="I1048" s="11">
        <f t="shared" si="179"/>
        <v>0</v>
      </c>
      <c r="J1048" s="11">
        <f t="shared" si="179"/>
        <v>0</v>
      </c>
      <c r="K1048" s="11">
        <f t="shared" si="179"/>
        <v>0</v>
      </c>
      <c r="L1048" s="6"/>
      <c r="M1048" s="7"/>
    </row>
    <row r="1049" spans="1:13" s="4" customFormat="1" ht="13.95" customHeight="1" x14ac:dyDescent="0.25">
      <c r="A1049" s="1"/>
      <c r="B1049" s="2"/>
      <c r="C1049" s="2"/>
      <c r="D1049" s="2"/>
      <c r="E1049" s="2"/>
      <c r="F1049" s="2"/>
      <c r="G1049" s="3"/>
      <c r="I1049" s="3"/>
      <c r="J1049" s="3"/>
      <c r="K1049" s="3"/>
      <c r="L1049" s="6"/>
      <c r="M1049" s="7"/>
    </row>
    <row r="1050" spans="1:13" s="4" customFormat="1" ht="13.95" customHeight="1" x14ac:dyDescent="0.25">
      <c r="A1050" s="1" t="s">
        <v>54</v>
      </c>
      <c r="B1050" s="2" t="s">
        <v>22</v>
      </c>
      <c r="C1050" s="2" t="s">
        <v>23</v>
      </c>
      <c r="D1050" s="2" t="s">
        <v>165</v>
      </c>
      <c r="E1050" s="2" t="s">
        <v>55</v>
      </c>
      <c r="F1050" s="2" t="s">
        <v>53</v>
      </c>
      <c r="G1050" s="3">
        <v>33310.32</v>
      </c>
      <c r="I1050" s="3"/>
      <c r="J1050" s="3"/>
      <c r="K1050" s="5">
        <f t="shared" ref="K1050:K1063" si="180">I1050-J1050</f>
        <v>0</v>
      </c>
      <c r="L1050" s="6"/>
      <c r="M1050" s="7"/>
    </row>
    <row r="1051" spans="1:13" s="4" customFormat="1" ht="13.95" customHeight="1" x14ac:dyDescent="0.25">
      <c r="A1051" s="1" t="s">
        <v>58</v>
      </c>
      <c r="B1051" s="2" t="s">
        <v>22</v>
      </c>
      <c r="C1051" s="2" t="s">
        <v>23</v>
      </c>
      <c r="D1051" s="2" t="s">
        <v>165</v>
      </c>
      <c r="E1051" s="2" t="s">
        <v>59</v>
      </c>
      <c r="F1051" s="2" t="s">
        <v>53</v>
      </c>
      <c r="G1051" s="3">
        <v>12085.32</v>
      </c>
      <c r="I1051" s="3"/>
      <c r="J1051" s="3"/>
      <c r="K1051" s="5">
        <f t="shared" si="180"/>
        <v>0</v>
      </c>
      <c r="L1051" s="6"/>
      <c r="M1051" s="7"/>
    </row>
    <row r="1052" spans="1:13" s="4" customFormat="1" ht="13.95" customHeight="1" x14ac:dyDescent="0.25">
      <c r="A1052" s="1" t="s">
        <v>60</v>
      </c>
      <c r="B1052" s="2" t="s">
        <v>22</v>
      </c>
      <c r="C1052" s="2" t="s">
        <v>23</v>
      </c>
      <c r="D1052" s="2" t="s">
        <v>165</v>
      </c>
      <c r="E1052" s="2" t="s">
        <v>61</v>
      </c>
      <c r="F1052" s="2" t="s">
        <v>53</v>
      </c>
      <c r="G1052" s="3">
        <v>180.12</v>
      </c>
      <c r="I1052" s="3"/>
      <c r="J1052" s="3"/>
      <c r="K1052" s="5">
        <f t="shared" si="180"/>
        <v>0</v>
      </c>
      <c r="L1052" s="6"/>
      <c r="M1052" s="7"/>
    </row>
    <row r="1053" spans="1:13" s="4" customFormat="1" ht="13.95" customHeight="1" x14ac:dyDescent="0.25">
      <c r="A1053" s="1" t="s">
        <v>64</v>
      </c>
      <c r="B1053" s="2" t="s">
        <v>22</v>
      </c>
      <c r="C1053" s="2" t="s">
        <v>23</v>
      </c>
      <c r="D1053" s="2" t="s">
        <v>165</v>
      </c>
      <c r="E1053" s="2" t="s">
        <v>65</v>
      </c>
      <c r="F1053" s="2" t="s">
        <v>53</v>
      </c>
      <c r="G1053" s="3">
        <v>2526.69</v>
      </c>
      <c r="I1053" s="3"/>
      <c r="J1053" s="3"/>
      <c r="K1053" s="5">
        <f t="shared" si="180"/>
        <v>0</v>
      </c>
      <c r="L1053" s="6"/>
      <c r="M1053" s="7"/>
    </row>
    <row r="1054" spans="1:13" s="4" customFormat="1" ht="13.95" customHeight="1" x14ac:dyDescent="0.25">
      <c r="A1054" s="1" t="s">
        <v>70</v>
      </c>
      <c r="B1054" s="2" t="s">
        <v>22</v>
      </c>
      <c r="C1054" s="2" t="s">
        <v>23</v>
      </c>
      <c r="D1054" s="2" t="s">
        <v>165</v>
      </c>
      <c r="E1054" s="2" t="s">
        <v>71</v>
      </c>
      <c r="F1054" s="2" t="s">
        <v>53</v>
      </c>
      <c r="G1054" s="3">
        <v>23.98</v>
      </c>
      <c r="I1054" s="3"/>
      <c r="J1054" s="3"/>
      <c r="K1054" s="5">
        <f t="shared" si="180"/>
        <v>0</v>
      </c>
      <c r="L1054" s="6"/>
      <c r="M1054" s="7"/>
    </row>
    <row r="1055" spans="1:13" s="4" customFormat="1" ht="13.95" customHeight="1" x14ac:dyDescent="0.25">
      <c r="A1055" s="1" t="s">
        <v>74</v>
      </c>
      <c r="B1055" s="2" t="s">
        <v>22</v>
      </c>
      <c r="C1055" s="2" t="s">
        <v>23</v>
      </c>
      <c r="D1055" s="2" t="s">
        <v>165</v>
      </c>
      <c r="E1055" s="2" t="s">
        <v>75</v>
      </c>
      <c r="F1055" s="2" t="s">
        <v>53</v>
      </c>
      <c r="G1055" s="3">
        <v>1037.27</v>
      </c>
      <c r="I1055" s="3"/>
      <c r="J1055" s="3"/>
      <c r="K1055" s="5">
        <f t="shared" si="180"/>
        <v>0</v>
      </c>
      <c r="L1055" s="6"/>
      <c r="M1055" s="7"/>
    </row>
    <row r="1056" spans="1:13" s="4" customFormat="1" ht="13.95" customHeight="1" x14ac:dyDescent="0.25">
      <c r="A1056" s="1" t="s">
        <v>261</v>
      </c>
      <c r="B1056" s="2" t="s">
        <v>22</v>
      </c>
      <c r="C1056" s="2" t="s">
        <v>23</v>
      </c>
      <c r="D1056" s="2" t="s">
        <v>165</v>
      </c>
      <c r="E1056" s="2" t="s">
        <v>262</v>
      </c>
      <c r="F1056" s="2" t="s">
        <v>53</v>
      </c>
      <c r="G1056" s="3">
        <v>150</v>
      </c>
      <c r="I1056" s="3"/>
      <c r="J1056" s="3"/>
      <c r="K1056" s="5">
        <f t="shared" si="180"/>
        <v>0</v>
      </c>
      <c r="L1056" s="6"/>
      <c r="M1056" s="7"/>
    </row>
    <row r="1057" spans="1:13" s="4" customFormat="1" ht="13.95" customHeight="1" x14ac:dyDescent="0.25">
      <c r="A1057" s="1" t="s">
        <v>263</v>
      </c>
      <c r="B1057" s="2" t="s">
        <v>22</v>
      </c>
      <c r="C1057" s="2" t="s">
        <v>23</v>
      </c>
      <c r="D1057" s="2" t="s">
        <v>165</v>
      </c>
      <c r="E1057" s="2" t="s">
        <v>264</v>
      </c>
      <c r="F1057" s="2" t="s">
        <v>53</v>
      </c>
      <c r="G1057" s="3">
        <v>9205</v>
      </c>
      <c r="I1057" s="3"/>
      <c r="J1057" s="3"/>
      <c r="K1057" s="5">
        <f t="shared" si="180"/>
        <v>0</v>
      </c>
      <c r="L1057" s="6"/>
      <c r="M1057" s="7"/>
    </row>
    <row r="1058" spans="1:13" s="4" customFormat="1" ht="13.95" customHeight="1" x14ac:dyDescent="0.25">
      <c r="A1058" s="1" t="s">
        <v>265</v>
      </c>
      <c r="B1058" s="2" t="s">
        <v>22</v>
      </c>
      <c r="C1058" s="2" t="s">
        <v>23</v>
      </c>
      <c r="D1058" s="2" t="s">
        <v>165</v>
      </c>
      <c r="E1058" s="2" t="s">
        <v>266</v>
      </c>
      <c r="F1058" s="2" t="s">
        <v>53</v>
      </c>
      <c r="G1058" s="3">
        <v>471.98</v>
      </c>
      <c r="I1058" s="3"/>
      <c r="J1058" s="3"/>
      <c r="K1058" s="5">
        <f t="shared" si="180"/>
        <v>0</v>
      </c>
      <c r="L1058" s="6"/>
      <c r="M1058" s="7"/>
    </row>
    <row r="1059" spans="1:13" s="4" customFormat="1" ht="13.95" customHeight="1" x14ac:dyDescent="0.25">
      <c r="A1059" s="1" t="s">
        <v>84</v>
      </c>
      <c r="B1059" s="2" t="s">
        <v>22</v>
      </c>
      <c r="C1059" s="2" t="s">
        <v>23</v>
      </c>
      <c r="D1059" s="2" t="s">
        <v>165</v>
      </c>
      <c r="E1059" s="2" t="s">
        <v>85</v>
      </c>
      <c r="F1059" s="2" t="s">
        <v>53</v>
      </c>
      <c r="G1059" s="3">
        <v>34211.93</v>
      </c>
      <c r="I1059" s="3"/>
      <c r="J1059" s="3"/>
      <c r="K1059" s="5">
        <f t="shared" si="180"/>
        <v>0</v>
      </c>
      <c r="L1059" s="6"/>
      <c r="M1059" s="7"/>
    </row>
    <row r="1060" spans="1:13" s="4" customFormat="1" ht="13.95" customHeight="1" x14ac:dyDescent="0.25">
      <c r="A1060" s="1" t="s">
        <v>105</v>
      </c>
      <c r="B1060" s="2" t="s">
        <v>22</v>
      </c>
      <c r="C1060" s="2" t="s">
        <v>23</v>
      </c>
      <c r="D1060" s="2" t="s">
        <v>165</v>
      </c>
      <c r="E1060" s="2" t="s">
        <v>106</v>
      </c>
      <c r="F1060" s="2" t="s">
        <v>53</v>
      </c>
      <c r="G1060" s="3">
        <v>165</v>
      </c>
      <c r="I1060" s="3"/>
      <c r="J1060" s="3"/>
      <c r="K1060" s="5">
        <f t="shared" si="180"/>
        <v>0</v>
      </c>
      <c r="L1060" s="6"/>
      <c r="M1060" s="7"/>
    </row>
    <row r="1061" spans="1:13" s="4" customFormat="1" ht="13.95" customHeight="1" x14ac:dyDescent="0.25">
      <c r="A1061" s="1" t="s">
        <v>43</v>
      </c>
      <c r="B1061" s="2" t="s">
        <v>22</v>
      </c>
      <c r="C1061" s="2" t="s">
        <v>23</v>
      </c>
      <c r="D1061" s="2" t="s">
        <v>165</v>
      </c>
      <c r="E1061" s="2" t="s">
        <v>44</v>
      </c>
      <c r="F1061" s="2" t="s">
        <v>53</v>
      </c>
      <c r="G1061" s="3">
        <v>16108.75</v>
      </c>
      <c r="I1061" s="3"/>
      <c r="J1061" s="3"/>
      <c r="K1061" s="5">
        <f t="shared" si="180"/>
        <v>0</v>
      </c>
      <c r="L1061" s="6"/>
      <c r="M1061" s="7"/>
    </row>
    <row r="1062" spans="1:13" s="4" customFormat="1" ht="13.95" customHeight="1" x14ac:dyDescent="0.25">
      <c r="A1062" s="1" t="s">
        <v>269</v>
      </c>
      <c r="B1062" s="2" t="s">
        <v>22</v>
      </c>
      <c r="C1062" s="2" t="s">
        <v>23</v>
      </c>
      <c r="D1062" s="2" t="s">
        <v>165</v>
      </c>
      <c r="E1062" s="2" t="s">
        <v>270</v>
      </c>
      <c r="F1062" s="2" t="s">
        <v>53</v>
      </c>
      <c r="G1062" s="3">
        <v>7198.02</v>
      </c>
      <c r="I1062" s="3"/>
      <c r="J1062" s="3"/>
      <c r="K1062" s="5">
        <f t="shared" si="180"/>
        <v>0</v>
      </c>
      <c r="L1062" s="6"/>
      <c r="M1062" s="7"/>
    </row>
    <row r="1063" spans="1:13" s="4" customFormat="1" ht="13.95" customHeight="1" x14ac:dyDescent="0.25">
      <c r="A1063" s="1" t="s">
        <v>293</v>
      </c>
      <c r="B1063" s="2" t="s">
        <v>22</v>
      </c>
      <c r="C1063" s="2" t="s">
        <v>23</v>
      </c>
      <c r="D1063" s="2" t="s">
        <v>165</v>
      </c>
      <c r="E1063" s="2" t="s">
        <v>294</v>
      </c>
      <c r="F1063" s="2" t="s">
        <v>53</v>
      </c>
      <c r="G1063" s="3">
        <v>0</v>
      </c>
      <c r="I1063" s="3"/>
      <c r="J1063" s="3"/>
      <c r="K1063" s="5">
        <f t="shared" si="180"/>
        <v>0</v>
      </c>
      <c r="L1063" s="6"/>
      <c r="M1063" s="7"/>
    </row>
    <row r="1064" spans="1:13" s="4" customFormat="1" ht="13.95" customHeight="1" x14ac:dyDescent="0.25">
      <c r="A1064" s="9" t="s">
        <v>480</v>
      </c>
      <c r="B1064" s="10"/>
      <c r="C1064" s="10"/>
      <c r="D1064" s="10"/>
      <c r="E1064" s="10"/>
      <c r="F1064" s="10"/>
      <c r="G1064" s="11">
        <f>SUM(G1050:G1063)</f>
        <v>116674.38000000002</v>
      </c>
      <c r="H1064" s="11">
        <f t="shared" ref="H1064:K1064" si="181">SUM(H1050:H1063)</f>
        <v>0</v>
      </c>
      <c r="I1064" s="11">
        <f t="shared" si="181"/>
        <v>0</v>
      </c>
      <c r="J1064" s="11">
        <f t="shared" si="181"/>
        <v>0</v>
      </c>
      <c r="K1064" s="11">
        <f t="shared" si="181"/>
        <v>0</v>
      </c>
      <c r="L1064" s="6"/>
      <c r="M1064" s="7"/>
    </row>
    <row r="1065" spans="1:13" s="4" customFormat="1" ht="13.95" customHeight="1" x14ac:dyDescent="0.25">
      <c r="A1065" s="1"/>
      <c r="B1065" s="2"/>
      <c r="C1065" s="2"/>
      <c r="D1065" s="2"/>
      <c r="E1065" s="2"/>
      <c r="F1065" s="2"/>
      <c r="G1065" s="3"/>
      <c r="I1065" s="3"/>
      <c r="J1065" s="3"/>
      <c r="K1065" s="3"/>
      <c r="L1065" s="6"/>
      <c r="M1065" s="7"/>
    </row>
    <row r="1066" spans="1:13" s="4" customFormat="1" ht="13.95" customHeight="1" x14ac:dyDescent="0.25">
      <c r="A1066" s="1" t="s">
        <v>263</v>
      </c>
      <c r="B1066" s="2" t="s">
        <v>22</v>
      </c>
      <c r="C1066" s="2" t="s">
        <v>23</v>
      </c>
      <c r="D1066" s="2" t="s">
        <v>165</v>
      </c>
      <c r="E1066" s="2" t="s">
        <v>264</v>
      </c>
      <c r="F1066" s="2" t="s">
        <v>290</v>
      </c>
      <c r="G1066" s="3">
        <v>3772</v>
      </c>
      <c r="I1066" s="3"/>
      <c r="J1066" s="3"/>
      <c r="K1066" s="5">
        <f t="shared" ref="K1066:K1068" si="182">I1066-J1066</f>
        <v>0</v>
      </c>
      <c r="L1066" s="6"/>
      <c r="M1066" s="7"/>
    </row>
    <row r="1067" spans="1:13" s="4" customFormat="1" ht="13.95" customHeight="1" x14ac:dyDescent="0.25">
      <c r="A1067" s="1" t="s">
        <v>84</v>
      </c>
      <c r="B1067" s="2" t="s">
        <v>22</v>
      </c>
      <c r="C1067" s="2" t="s">
        <v>23</v>
      </c>
      <c r="D1067" s="2" t="s">
        <v>165</v>
      </c>
      <c r="E1067" s="2" t="s">
        <v>85</v>
      </c>
      <c r="F1067" s="2" t="s">
        <v>290</v>
      </c>
      <c r="G1067" s="3">
        <v>1061.46</v>
      </c>
      <c r="I1067" s="3"/>
      <c r="J1067" s="3"/>
      <c r="K1067" s="5">
        <f t="shared" si="182"/>
        <v>0</v>
      </c>
      <c r="L1067" s="6"/>
      <c r="M1067" s="7"/>
    </row>
    <row r="1068" spans="1:13" s="4" customFormat="1" ht="13.95" customHeight="1" x14ac:dyDescent="0.25">
      <c r="A1068" s="1" t="s">
        <v>43</v>
      </c>
      <c r="B1068" s="2" t="s">
        <v>22</v>
      </c>
      <c r="C1068" s="2" t="s">
        <v>23</v>
      </c>
      <c r="D1068" s="2" t="s">
        <v>165</v>
      </c>
      <c r="E1068" s="2" t="s">
        <v>44</v>
      </c>
      <c r="F1068" s="2" t="s">
        <v>290</v>
      </c>
      <c r="G1068" s="3">
        <v>10</v>
      </c>
      <c r="I1068" s="3"/>
      <c r="J1068" s="3"/>
      <c r="K1068" s="5">
        <f t="shared" si="182"/>
        <v>0</v>
      </c>
      <c r="L1068" s="6"/>
      <c r="M1068" s="7"/>
    </row>
    <row r="1069" spans="1:13" s="4" customFormat="1" ht="12.6" customHeight="1" x14ac:dyDescent="0.25">
      <c r="A1069" s="9" t="s">
        <v>481</v>
      </c>
      <c r="B1069" s="10"/>
      <c r="C1069" s="10"/>
      <c r="D1069" s="10"/>
      <c r="E1069" s="10"/>
      <c r="F1069" s="10"/>
      <c r="G1069" s="11">
        <f>SUM(G1066:G1068)</f>
        <v>4843.46</v>
      </c>
      <c r="H1069" s="11">
        <f t="shared" ref="H1069:K1069" si="183">SUM(H1066:H1068)</f>
        <v>0</v>
      </c>
      <c r="I1069" s="11">
        <f t="shared" si="183"/>
        <v>0</v>
      </c>
      <c r="J1069" s="11">
        <f t="shared" si="183"/>
        <v>0</v>
      </c>
      <c r="K1069" s="11">
        <f t="shared" si="183"/>
        <v>0</v>
      </c>
      <c r="L1069" s="6"/>
      <c r="M1069" s="7"/>
    </row>
    <row r="1070" spans="1:13" s="4" customFormat="1" ht="13.95" customHeight="1" x14ac:dyDescent="0.25">
      <c r="A1070" s="1"/>
      <c r="B1070" s="2"/>
      <c r="C1070" s="2"/>
      <c r="D1070" s="2"/>
      <c r="E1070" s="2"/>
      <c r="F1070" s="2"/>
      <c r="G1070" s="3"/>
      <c r="I1070" s="3"/>
      <c r="J1070" s="3"/>
      <c r="K1070" s="3"/>
      <c r="L1070" s="6"/>
      <c r="M1070" s="7"/>
    </row>
    <row r="1071" spans="1:13" s="4" customFormat="1" ht="13.95" customHeight="1" x14ac:dyDescent="0.25">
      <c r="A1071" s="1" t="s">
        <v>84</v>
      </c>
      <c r="B1071" s="2" t="s">
        <v>22</v>
      </c>
      <c r="C1071" s="2" t="s">
        <v>23</v>
      </c>
      <c r="D1071" s="2" t="s">
        <v>183</v>
      </c>
      <c r="E1071" s="2" t="s">
        <v>85</v>
      </c>
      <c r="F1071" s="2" t="s">
        <v>83</v>
      </c>
      <c r="G1071" s="3">
        <v>2683.05</v>
      </c>
      <c r="I1071" s="3"/>
      <c r="J1071" s="3"/>
      <c r="K1071" s="5">
        <f t="shared" ref="K1071:K1076" si="184">I1071-J1071</f>
        <v>0</v>
      </c>
      <c r="L1071" s="6"/>
      <c r="M1071" s="7"/>
    </row>
    <row r="1072" spans="1:13" s="4" customFormat="1" ht="13.95" customHeight="1" x14ac:dyDescent="0.25">
      <c r="A1072" s="1" t="s">
        <v>295</v>
      </c>
      <c r="B1072" s="2" t="s">
        <v>22</v>
      </c>
      <c r="C1072" s="2" t="s">
        <v>23</v>
      </c>
      <c r="D1072" s="2" t="s">
        <v>183</v>
      </c>
      <c r="E1072" s="2" t="s">
        <v>296</v>
      </c>
      <c r="F1072" s="2" t="s">
        <v>83</v>
      </c>
      <c r="G1072" s="3">
        <v>6653</v>
      </c>
      <c r="I1072" s="3"/>
      <c r="J1072" s="3"/>
      <c r="K1072" s="5">
        <f t="shared" si="184"/>
        <v>0</v>
      </c>
      <c r="L1072" s="6"/>
      <c r="M1072" s="7"/>
    </row>
    <row r="1073" spans="1:13" s="4" customFormat="1" ht="13.95" customHeight="1" x14ac:dyDescent="0.25">
      <c r="A1073" s="1" t="s">
        <v>187</v>
      </c>
      <c r="B1073" s="2" t="s">
        <v>22</v>
      </c>
      <c r="C1073" s="2" t="s">
        <v>23</v>
      </c>
      <c r="D1073" s="2" t="s">
        <v>183</v>
      </c>
      <c r="E1073" s="2" t="s">
        <v>188</v>
      </c>
      <c r="F1073" s="2" t="s">
        <v>83</v>
      </c>
      <c r="G1073" s="3">
        <v>0</v>
      </c>
      <c r="I1073" s="3"/>
      <c r="J1073" s="3"/>
      <c r="K1073" s="5">
        <f t="shared" si="184"/>
        <v>0</v>
      </c>
      <c r="L1073" s="6"/>
      <c r="M1073" s="7"/>
    </row>
    <row r="1074" spans="1:13" s="4" customFormat="1" ht="13.95" customHeight="1" x14ac:dyDescent="0.25">
      <c r="A1074" s="1" t="s">
        <v>297</v>
      </c>
      <c r="B1074" s="2" t="s">
        <v>22</v>
      </c>
      <c r="C1074" s="2" t="s">
        <v>23</v>
      </c>
      <c r="D1074" s="2" t="s">
        <v>183</v>
      </c>
      <c r="E1074" s="2" t="s">
        <v>298</v>
      </c>
      <c r="F1074" s="2" t="s">
        <v>83</v>
      </c>
      <c r="G1074" s="3">
        <v>2500</v>
      </c>
      <c r="I1074" s="3"/>
      <c r="J1074" s="3"/>
      <c r="K1074" s="5">
        <f t="shared" si="184"/>
        <v>0</v>
      </c>
      <c r="L1074" s="6"/>
      <c r="M1074" s="7"/>
    </row>
    <row r="1075" spans="1:13" s="4" customFormat="1" ht="13.95" customHeight="1" x14ac:dyDescent="0.25">
      <c r="A1075" s="1" t="s">
        <v>43</v>
      </c>
      <c r="B1075" s="2" t="s">
        <v>22</v>
      </c>
      <c r="C1075" s="2" t="s">
        <v>23</v>
      </c>
      <c r="D1075" s="2" t="s">
        <v>183</v>
      </c>
      <c r="E1075" s="2" t="s">
        <v>44</v>
      </c>
      <c r="F1075" s="2" t="s">
        <v>83</v>
      </c>
      <c r="G1075" s="3">
        <v>39.200000000000003</v>
      </c>
      <c r="I1075" s="3"/>
      <c r="J1075" s="3"/>
      <c r="K1075" s="5">
        <f t="shared" si="184"/>
        <v>0</v>
      </c>
      <c r="L1075" s="6"/>
      <c r="M1075" s="7"/>
    </row>
    <row r="1076" spans="1:13" s="4" customFormat="1" ht="13.95" customHeight="1" x14ac:dyDescent="0.25">
      <c r="A1076" s="1" t="s">
        <v>293</v>
      </c>
      <c r="B1076" s="2" t="s">
        <v>22</v>
      </c>
      <c r="C1076" s="2" t="s">
        <v>23</v>
      </c>
      <c r="D1076" s="2" t="s">
        <v>183</v>
      </c>
      <c r="E1076" s="2" t="s">
        <v>294</v>
      </c>
      <c r="F1076" s="2" t="s">
        <v>83</v>
      </c>
      <c r="G1076" s="3">
        <v>4409.45</v>
      </c>
      <c r="I1076" s="3"/>
      <c r="J1076" s="3"/>
      <c r="K1076" s="5">
        <f t="shared" si="184"/>
        <v>0</v>
      </c>
      <c r="L1076" s="6"/>
      <c r="M1076" s="7"/>
    </row>
    <row r="1077" spans="1:13" s="4" customFormat="1" ht="29.4" customHeight="1" x14ac:dyDescent="0.25">
      <c r="A1077" s="9" t="s">
        <v>482</v>
      </c>
      <c r="B1077" s="10"/>
      <c r="C1077" s="10"/>
      <c r="D1077" s="10"/>
      <c r="E1077" s="10"/>
      <c r="F1077" s="10"/>
      <c r="G1077" s="11">
        <f>SUM(G1071:G1076)</f>
        <v>16284.7</v>
      </c>
      <c r="H1077" s="11">
        <f t="shared" ref="H1077:K1077" si="185">SUM(H1071:H1076)</f>
        <v>0</v>
      </c>
      <c r="I1077" s="11">
        <f t="shared" si="185"/>
        <v>0</v>
      </c>
      <c r="J1077" s="11">
        <f t="shared" si="185"/>
        <v>0</v>
      </c>
      <c r="K1077" s="11">
        <f t="shared" si="185"/>
        <v>0</v>
      </c>
      <c r="L1077" s="6"/>
      <c r="M1077" s="7"/>
    </row>
    <row r="1078" spans="1:13" s="4" customFormat="1" ht="13.95" customHeight="1" x14ac:dyDescent="0.25">
      <c r="A1078" s="1"/>
      <c r="B1078" s="2"/>
      <c r="C1078" s="2"/>
      <c r="D1078" s="2"/>
      <c r="E1078" s="2"/>
      <c r="F1078" s="2"/>
      <c r="G1078" s="3"/>
      <c r="I1078" s="3"/>
      <c r="J1078" s="3"/>
      <c r="K1078" s="3"/>
      <c r="L1078" s="6"/>
      <c r="M1078" s="7"/>
    </row>
    <row r="1079" spans="1:13" s="4" customFormat="1" ht="13.95" customHeight="1" x14ac:dyDescent="0.25">
      <c r="A1079" s="1" t="s">
        <v>43</v>
      </c>
      <c r="B1079" s="2" t="s">
        <v>22</v>
      </c>
      <c r="C1079" s="2" t="s">
        <v>23</v>
      </c>
      <c r="D1079" s="2" t="s">
        <v>299</v>
      </c>
      <c r="E1079" s="2" t="s">
        <v>44</v>
      </c>
      <c r="F1079" s="2" t="s">
        <v>46</v>
      </c>
      <c r="G1079" s="3">
        <v>1739.94</v>
      </c>
      <c r="I1079" s="3"/>
      <c r="J1079" s="3"/>
      <c r="K1079" s="5">
        <f t="shared" ref="K1079" si="186">I1079-J1079</f>
        <v>0</v>
      </c>
      <c r="L1079" s="6"/>
      <c r="M1079" s="7"/>
    </row>
    <row r="1080" spans="1:13" s="4" customFormat="1" ht="13.95" customHeight="1" x14ac:dyDescent="0.25">
      <c r="A1080" s="9" t="s">
        <v>483</v>
      </c>
      <c r="B1080" s="10"/>
      <c r="C1080" s="10"/>
      <c r="D1080" s="10"/>
      <c r="E1080" s="10"/>
      <c r="F1080" s="10"/>
      <c r="G1080" s="11">
        <f>SUM(G1079)</f>
        <v>1739.94</v>
      </c>
      <c r="H1080" s="11">
        <f t="shared" ref="H1080:K1080" si="187">SUM(H1079)</f>
        <v>0</v>
      </c>
      <c r="I1080" s="11">
        <f t="shared" si="187"/>
        <v>0</v>
      </c>
      <c r="J1080" s="11">
        <f t="shared" si="187"/>
        <v>0</v>
      </c>
      <c r="K1080" s="11">
        <f t="shared" si="187"/>
        <v>0</v>
      </c>
      <c r="L1080" s="6"/>
      <c r="M1080" s="7"/>
    </row>
    <row r="1081" spans="1:13" s="4" customFormat="1" ht="13.95" customHeight="1" x14ac:dyDescent="0.25">
      <c r="A1081" s="1"/>
      <c r="B1081" s="2"/>
      <c r="C1081" s="2"/>
      <c r="D1081" s="2"/>
      <c r="E1081" s="2"/>
      <c r="F1081" s="2"/>
      <c r="G1081" s="3"/>
      <c r="I1081" s="3"/>
      <c r="J1081" s="3"/>
      <c r="K1081" s="3"/>
      <c r="L1081" s="6"/>
      <c r="M1081" s="7"/>
    </row>
    <row r="1082" spans="1:13" s="4" customFormat="1" ht="13.95" customHeight="1" x14ac:dyDescent="0.25">
      <c r="A1082" s="1" t="s">
        <v>153</v>
      </c>
      <c r="B1082" s="2" t="s">
        <v>22</v>
      </c>
      <c r="C1082" s="2" t="s">
        <v>23</v>
      </c>
      <c r="D1082" s="2" t="s">
        <v>299</v>
      </c>
      <c r="E1082" s="2" t="s">
        <v>300</v>
      </c>
      <c r="F1082" s="2" t="s">
        <v>53</v>
      </c>
      <c r="G1082" s="3">
        <v>46797.1</v>
      </c>
      <c r="I1082" s="3"/>
      <c r="J1082" s="3"/>
      <c r="K1082" s="5">
        <f t="shared" ref="K1082:K1083" si="188">I1082-J1082</f>
        <v>0</v>
      </c>
      <c r="L1082" s="6"/>
      <c r="M1082" s="7"/>
    </row>
    <row r="1083" spans="1:13" s="4" customFormat="1" ht="13.95" customHeight="1" x14ac:dyDescent="0.25">
      <c r="A1083" s="1" t="s">
        <v>43</v>
      </c>
      <c r="B1083" s="2" t="s">
        <v>22</v>
      </c>
      <c r="C1083" s="2" t="s">
        <v>23</v>
      </c>
      <c r="D1083" s="2" t="s">
        <v>299</v>
      </c>
      <c r="E1083" s="2" t="s">
        <v>44</v>
      </c>
      <c r="F1083" s="2" t="s">
        <v>53</v>
      </c>
      <c r="G1083" s="3">
        <v>3968.98</v>
      </c>
      <c r="I1083" s="3"/>
      <c r="J1083" s="3"/>
      <c r="K1083" s="5">
        <f t="shared" si="188"/>
        <v>0</v>
      </c>
      <c r="L1083" s="6"/>
      <c r="M1083" s="7"/>
    </row>
    <row r="1084" spans="1:13" s="4" customFormat="1" ht="13.95" customHeight="1" x14ac:dyDescent="0.25">
      <c r="A1084" s="9" t="s">
        <v>484</v>
      </c>
      <c r="B1084" s="10"/>
      <c r="C1084" s="10"/>
      <c r="D1084" s="10"/>
      <c r="E1084" s="10"/>
      <c r="F1084" s="10"/>
      <c r="G1084" s="11">
        <f>SUM(G1082:G1083)</f>
        <v>50766.080000000002</v>
      </c>
      <c r="H1084" s="11">
        <f t="shared" ref="H1084:K1084" si="189">SUM(H1082:H1083)</f>
        <v>0</v>
      </c>
      <c r="I1084" s="11">
        <f t="shared" si="189"/>
        <v>0</v>
      </c>
      <c r="J1084" s="11">
        <f t="shared" si="189"/>
        <v>0</v>
      </c>
      <c r="K1084" s="11">
        <f t="shared" si="189"/>
        <v>0</v>
      </c>
      <c r="L1084" s="6"/>
      <c r="M1084" s="7"/>
    </row>
    <row r="1085" spans="1:13" s="4" customFormat="1" ht="13.95" customHeight="1" x14ac:dyDescent="0.25">
      <c r="A1085" s="1"/>
      <c r="B1085" s="2"/>
      <c r="C1085" s="2"/>
      <c r="D1085" s="2"/>
      <c r="E1085" s="2"/>
      <c r="F1085" s="2"/>
      <c r="G1085" s="3"/>
      <c r="I1085" s="3"/>
      <c r="J1085" s="3"/>
      <c r="K1085" s="3"/>
      <c r="L1085" s="6"/>
      <c r="M1085" s="7"/>
    </row>
    <row r="1086" spans="1:13" s="4" customFormat="1" ht="13.95" customHeight="1" x14ac:dyDescent="0.25">
      <c r="A1086" s="1" t="s">
        <v>84</v>
      </c>
      <c r="B1086" s="2" t="s">
        <v>22</v>
      </c>
      <c r="C1086" s="2" t="s">
        <v>23</v>
      </c>
      <c r="D1086" s="2" t="s">
        <v>228</v>
      </c>
      <c r="E1086" s="2" t="s">
        <v>85</v>
      </c>
      <c r="F1086" s="2" t="s">
        <v>26</v>
      </c>
      <c r="G1086" s="3">
        <v>1136</v>
      </c>
      <c r="I1086" s="3"/>
      <c r="J1086" s="3"/>
      <c r="K1086" s="5">
        <f t="shared" ref="K1086" si="190">I1086-J1086</f>
        <v>0</v>
      </c>
      <c r="L1086" s="6"/>
      <c r="M1086" s="7"/>
    </row>
    <row r="1087" spans="1:13" s="4" customFormat="1" ht="13.95" customHeight="1" x14ac:dyDescent="0.25">
      <c r="A1087" s="9" t="s">
        <v>485</v>
      </c>
      <c r="B1087" s="10"/>
      <c r="C1087" s="10"/>
      <c r="D1087" s="10"/>
      <c r="E1087" s="10"/>
      <c r="F1087" s="10"/>
      <c r="G1087" s="11">
        <f>SUM(G1086)</f>
        <v>1136</v>
      </c>
      <c r="H1087" s="11">
        <f t="shared" ref="H1087:K1087" si="191">SUM(H1086)</f>
        <v>0</v>
      </c>
      <c r="I1087" s="11">
        <f t="shared" si="191"/>
        <v>0</v>
      </c>
      <c r="J1087" s="11">
        <f t="shared" si="191"/>
        <v>0</v>
      </c>
      <c r="K1087" s="11">
        <f t="shared" si="191"/>
        <v>0</v>
      </c>
      <c r="L1087" s="6"/>
      <c r="M1087" s="7"/>
    </row>
    <row r="1088" spans="1:13" s="4" customFormat="1" ht="13.95" customHeight="1" x14ac:dyDescent="0.25">
      <c r="A1088" s="1"/>
      <c r="B1088" s="2"/>
      <c r="C1088" s="2"/>
      <c r="D1088" s="2"/>
      <c r="E1088" s="2"/>
      <c r="F1088" s="2"/>
      <c r="G1088" s="3"/>
      <c r="I1088" s="3"/>
      <c r="J1088" s="3"/>
      <c r="K1088" s="3"/>
      <c r="L1088" s="6"/>
      <c r="M1088" s="7"/>
    </row>
    <row r="1089" spans="1:13" s="4" customFormat="1" ht="13.95" customHeight="1" x14ac:dyDescent="0.25">
      <c r="A1089" s="1" t="s">
        <v>84</v>
      </c>
      <c r="B1089" s="2" t="s">
        <v>22</v>
      </c>
      <c r="C1089" s="2" t="s">
        <v>23</v>
      </c>
      <c r="D1089" s="2" t="s">
        <v>228</v>
      </c>
      <c r="E1089" s="2" t="s">
        <v>85</v>
      </c>
      <c r="F1089" s="2" t="s">
        <v>39</v>
      </c>
      <c r="G1089" s="3">
        <v>1239</v>
      </c>
      <c r="I1089" s="3"/>
      <c r="J1089" s="3"/>
      <c r="K1089" s="5">
        <f t="shared" ref="K1089" si="192">I1089-J1089</f>
        <v>0</v>
      </c>
      <c r="L1089" s="6"/>
      <c r="M1089" s="7"/>
    </row>
    <row r="1090" spans="1:13" s="4" customFormat="1" ht="13.95" customHeight="1" x14ac:dyDescent="0.25">
      <c r="A1090" s="9" t="s">
        <v>486</v>
      </c>
      <c r="B1090" s="10"/>
      <c r="C1090" s="10"/>
      <c r="D1090" s="10"/>
      <c r="E1090" s="10"/>
      <c r="F1090" s="10"/>
      <c r="G1090" s="11">
        <f>SUM(G1089)</f>
        <v>1239</v>
      </c>
      <c r="H1090" s="11">
        <f t="shared" ref="H1090:K1090" si="193">SUM(H1089)</f>
        <v>0</v>
      </c>
      <c r="I1090" s="11">
        <f t="shared" si="193"/>
        <v>0</v>
      </c>
      <c r="J1090" s="11">
        <f t="shared" si="193"/>
        <v>0</v>
      </c>
      <c r="K1090" s="11">
        <f t="shared" si="193"/>
        <v>0</v>
      </c>
      <c r="L1090" s="6"/>
      <c r="M1090" s="7"/>
    </row>
    <row r="1091" spans="1:13" s="4" customFormat="1" ht="13.95" customHeight="1" x14ac:dyDescent="0.25">
      <c r="A1091" s="1"/>
      <c r="B1091" s="2"/>
      <c r="C1091" s="2"/>
      <c r="D1091" s="2"/>
      <c r="E1091" s="2"/>
      <c r="F1091" s="2"/>
      <c r="G1091" s="3"/>
      <c r="I1091" s="3"/>
      <c r="J1091" s="3"/>
      <c r="K1091" s="3"/>
      <c r="L1091" s="6"/>
      <c r="M1091" s="7"/>
    </row>
    <row r="1092" spans="1:13" s="4" customFormat="1" ht="13.95" customHeight="1" x14ac:dyDescent="0.25">
      <c r="A1092" s="1" t="s">
        <v>84</v>
      </c>
      <c r="B1092" s="2" t="s">
        <v>22</v>
      </c>
      <c r="C1092" s="2" t="s">
        <v>23</v>
      </c>
      <c r="D1092" s="2" t="s">
        <v>228</v>
      </c>
      <c r="E1092" s="2" t="s">
        <v>85</v>
      </c>
      <c r="F1092" s="2" t="s">
        <v>40</v>
      </c>
      <c r="G1092" s="3">
        <v>1873.2</v>
      </c>
      <c r="I1092" s="3">
        <v>1873.2</v>
      </c>
      <c r="J1092" s="3">
        <v>1873.2</v>
      </c>
      <c r="K1092" s="5">
        <f t="shared" ref="K1092" si="194">I1092-J1092</f>
        <v>0</v>
      </c>
      <c r="L1092" s="6" t="s">
        <v>301</v>
      </c>
      <c r="M1092" s="7"/>
    </row>
    <row r="1093" spans="1:13" s="4" customFormat="1" ht="13.95" customHeight="1" x14ac:dyDescent="0.25">
      <c r="A1093" s="9" t="s">
        <v>487</v>
      </c>
      <c r="B1093" s="10"/>
      <c r="C1093" s="10"/>
      <c r="D1093" s="10"/>
      <c r="E1093" s="10"/>
      <c r="F1093" s="10"/>
      <c r="G1093" s="11">
        <f>SUM(G1092)</f>
        <v>1873.2</v>
      </c>
      <c r="H1093" s="11">
        <f t="shared" ref="H1093:K1093" si="195">SUM(H1092)</f>
        <v>0</v>
      </c>
      <c r="I1093" s="11">
        <f t="shared" si="195"/>
        <v>1873.2</v>
      </c>
      <c r="J1093" s="11">
        <f t="shared" si="195"/>
        <v>1873.2</v>
      </c>
      <c r="K1093" s="11">
        <f t="shared" si="195"/>
        <v>0</v>
      </c>
      <c r="L1093" s="6"/>
      <c r="M1093" s="7"/>
    </row>
    <row r="1094" spans="1:13" s="4" customFormat="1" ht="13.95" customHeight="1" x14ac:dyDescent="0.25">
      <c r="A1094" s="1"/>
      <c r="B1094" s="2"/>
      <c r="C1094" s="2"/>
      <c r="D1094" s="2"/>
      <c r="E1094" s="2"/>
      <c r="F1094" s="2"/>
      <c r="G1094" s="3"/>
      <c r="I1094" s="3"/>
      <c r="J1094" s="3"/>
      <c r="K1094" s="3"/>
      <c r="L1094" s="6"/>
      <c r="M1094" s="7"/>
    </row>
    <row r="1095" spans="1:13" s="4" customFormat="1" ht="13.95" customHeight="1" x14ac:dyDescent="0.25">
      <c r="A1095" s="1" t="s">
        <v>84</v>
      </c>
      <c r="B1095" s="2" t="s">
        <v>22</v>
      </c>
      <c r="C1095" s="2" t="s">
        <v>23</v>
      </c>
      <c r="D1095" s="2" t="s">
        <v>228</v>
      </c>
      <c r="E1095" s="2" t="s">
        <v>85</v>
      </c>
      <c r="F1095" s="2" t="s">
        <v>42</v>
      </c>
      <c r="G1095" s="3">
        <v>1077</v>
      </c>
      <c r="I1095" s="3"/>
      <c r="J1095" s="3"/>
      <c r="K1095" s="5">
        <f t="shared" ref="K1095" si="196">I1095-J1095</f>
        <v>0</v>
      </c>
      <c r="L1095" s="6"/>
      <c r="M1095" s="7"/>
    </row>
    <row r="1096" spans="1:13" s="4" customFormat="1" ht="13.95" customHeight="1" x14ac:dyDescent="0.25">
      <c r="A1096" s="9" t="s">
        <v>488</v>
      </c>
      <c r="B1096" s="10"/>
      <c r="C1096" s="10"/>
      <c r="D1096" s="10"/>
      <c r="E1096" s="10"/>
      <c r="F1096" s="10"/>
      <c r="G1096" s="11">
        <f>SUM(G1095)</f>
        <v>1077</v>
      </c>
      <c r="H1096" s="11">
        <f t="shared" ref="H1096:K1096" si="197">SUM(H1095)</f>
        <v>0</v>
      </c>
      <c r="I1096" s="11">
        <f t="shared" si="197"/>
        <v>0</v>
      </c>
      <c r="J1096" s="11">
        <f t="shared" si="197"/>
        <v>0</v>
      </c>
      <c r="K1096" s="11">
        <f t="shared" si="197"/>
        <v>0</v>
      </c>
      <c r="L1096" s="6"/>
      <c r="M1096" s="7"/>
    </row>
    <row r="1097" spans="1:13" s="4" customFormat="1" ht="13.95" customHeight="1" x14ac:dyDescent="0.25">
      <c r="A1097" s="1"/>
      <c r="B1097" s="2"/>
      <c r="C1097" s="2"/>
      <c r="D1097" s="2"/>
      <c r="E1097" s="2"/>
      <c r="F1097" s="2"/>
      <c r="G1097" s="3"/>
      <c r="I1097" s="3"/>
      <c r="J1097" s="3"/>
      <c r="K1097" s="3"/>
      <c r="L1097" s="6"/>
      <c r="M1097" s="7"/>
    </row>
    <row r="1098" spans="1:13" s="4" customFormat="1" ht="13.95" customHeight="1" x14ac:dyDescent="0.25">
      <c r="A1098" s="1" t="s">
        <v>84</v>
      </c>
      <c r="B1098" s="2" t="s">
        <v>22</v>
      </c>
      <c r="C1098" s="2" t="s">
        <v>23</v>
      </c>
      <c r="D1098" s="2" t="s">
        <v>228</v>
      </c>
      <c r="E1098" s="2" t="s">
        <v>85</v>
      </c>
      <c r="F1098" s="2" t="s">
        <v>45</v>
      </c>
      <c r="G1098" s="3">
        <v>1231.5</v>
      </c>
      <c r="I1098" s="3"/>
      <c r="J1098" s="3"/>
      <c r="K1098" s="5">
        <f t="shared" ref="K1098" si="198">I1098-J1098</f>
        <v>0</v>
      </c>
      <c r="L1098" s="6"/>
      <c r="M1098" s="7"/>
    </row>
    <row r="1099" spans="1:13" s="4" customFormat="1" ht="13.95" customHeight="1" x14ac:dyDescent="0.25">
      <c r="A1099" s="9" t="s">
        <v>489</v>
      </c>
      <c r="B1099" s="10"/>
      <c r="C1099" s="10"/>
      <c r="D1099" s="10"/>
      <c r="E1099" s="10"/>
      <c r="F1099" s="10"/>
      <c r="G1099" s="11">
        <f>SUM(G1098)</f>
        <v>1231.5</v>
      </c>
      <c r="H1099" s="11">
        <f t="shared" ref="H1099:K1099" si="199">SUM(H1098)</f>
        <v>0</v>
      </c>
      <c r="I1099" s="11">
        <f t="shared" si="199"/>
        <v>0</v>
      </c>
      <c r="J1099" s="11">
        <f t="shared" si="199"/>
        <v>0</v>
      </c>
      <c r="K1099" s="11">
        <f t="shared" si="199"/>
        <v>0</v>
      </c>
      <c r="L1099" s="6"/>
      <c r="M1099" s="7"/>
    </row>
    <row r="1100" spans="1:13" s="4" customFormat="1" ht="13.95" customHeight="1" x14ac:dyDescent="0.25">
      <c r="A1100" s="1"/>
      <c r="B1100" s="2"/>
      <c r="C1100" s="2"/>
      <c r="D1100" s="2"/>
      <c r="E1100" s="2"/>
      <c r="F1100" s="2"/>
      <c r="G1100" s="3"/>
      <c r="I1100" s="3"/>
      <c r="J1100" s="3"/>
      <c r="K1100" s="3"/>
      <c r="L1100" s="6"/>
      <c r="M1100" s="7"/>
    </row>
    <row r="1101" spans="1:13" s="4" customFormat="1" ht="13.95" customHeight="1" x14ac:dyDescent="0.25">
      <c r="A1101" s="1" t="s">
        <v>84</v>
      </c>
      <c r="B1101" s="2" t="s">
        <v>22</v>
      </c>
      <c r="C1101" s="2" t="s">
        <v>23</v>
      </c>
      <c r="D1101" s="2" t="s">
        <v>228</v>
      </c>
      <c r="E1101" s="2" t="s">
        <v>85</v>
      </c>
      <c r="F1101" s="2" t="s">
        <v>46</v>
      </c>
      <c r="G1101" s="3">
        <v>1057.46</v>
      </c>
      <c r="I1101" s="3"/>
      <c r="J1101" s="3"/>
      <c r="K1101" s="5">
        <f t="shared" ref="K1101" si="200">I1101-J1101</f>
        <v>0</v>
      </c>
      <c r="L1101" s="6"/>
      <c r="M1101" s="7"/>
    </row>
    <row r="1102" spans="1:13" s="4" customFormat="1" ht="13.95" customHeight="1" x14ac:dyDescent="0.25">
      <c r="A1102" s="9" t="s">
        <v>490</v>
      </c>
      <c r="B1102" s="10"/>
      <c r="C1102" s="10"/>
      <c r="D1102" s="10"/>
      <c r="E1102" s="10"/>
      <c r="F1102" s="10"/>
      <c r="G1102" s="11">
        <f>SUM(G1101)</f>
        <v>1057.46</v>
      </c>
      <c r="H1102" s="11">
        <f t="shared" ref="H1102:K1102" si="201">SUM(H1101)</f>
        <v>0</v>
      </c>
      <c r="I1102" s="11">
        <f t="shared" si="201"/>
        <v>0</v>
      </c>
      <c r="J1102" s="11">
        <f t="shared" si="201"/>
        <v>0</v>
      </c>
      <c r="K1102" s="11">
        <f t="shared" si="201"/>
        <v>0</v>
      </c>
      <c r="L1102" s="6"/>
      <c r="M1102" s="7"/>
    </row>
    <row r="1103" spans="1:13" s="4" customFormat="1" ht="13.95" customHeight="1" x14ac:dyDescent="0.25">
      <c r="A1103" s="1"/>
      <c r="B1103" s="2"/>
      <c r="C1103" s="2"/>
      <c r="D1103" s="2"/>
      <c r="E1103" s="2"/>
      <c r="F1103" s="2"/>
      <c r="G1103" s="3"/>
      <c r="I1103" s="3"/>
      <c r="J1103" s="3"/>
      <c r="K1103" s="3"/>
      <c r="L1103" s="6"/>
      <c r="M1103" s="7"/>
    </row>
    <row r="1104" spans="1:13" s="4" customFormat="1" ht="13.95" customHeight="1" x14ac:dyDescent="0.25">
      <c r="A1104" s="1" t="s">
        <v>84</v>
      </c>
      <c r="B1104" s="2" t="s">
        <v>22</v>
      </c>
      <c r="C1104" s="2" t="s">
        <v>23</v>
      </c>
      <c r="D1104" s="2" t="s">
        <v>228</v>
      </c>
      <c r="E1104" s="2" t="s">
        <v>85</v>
      </c>
      <c r="F1104" s="2" t="s">
        <v>53</v>
      </c>
      <c r="G1104" s="3">
        <v>21784.73</v>
      </c>
      <c r="I1104" s="3"/>
      <c r="J1104" s="3"/>
      <c r="K1104" s="5">
        <f t="shared" ref="K1104" si="202">I1104-J1104</f>
        <v>0</v>
      </c>
      <c r="L1104" s="6"/>
      <c r="M1104" s="7"/>
    </row>
    <row r="1105" spans="1:13" s="4" customFormat="1" ht="13.95" customHeight="1" x14ac:dyDescent="0.25">
      <c r="A1105" s="9" t="s">
        <v>491</v>
      </c>
      <c r="B1105" s="10"/>
      <c r="C1105" s="10"/>
      <c r="D1105" s="10"/>
      <c r="E1105" s="10"/>
      <c r="F1105" s="10"/>
      <c r="G1105" s="11">
        <f>SUM(G1104)</f>
        <v>21784.73</v>
      </c>
      <c r="H1105" s="11">
        <f t="shared" ref="H1105:K1105" si="203">SUM(H1104)</f>
        <v>0</v>
      </c>
      <c r="I1105" s="11">
        <f t="shared" si="203"/>
        <v>0</v>
      </c>
      <c r="J1105" s="11">
        <f t="shared" si="203"/>
        <v>0</v>
      </c>
      <c r="K1105" s="11">
        <f t="shared" si="203"/>
        <v>0</v>
      </c>
      <c r="L1105" s="6"/>
      <c r="M1105" s="7"/>
    </row>
    <row r="1106" spans="1:13" s="4" customFormat="1" ht="13.95" customHeight="1" x14ac:dyDescent="0.25">
      <c r="A1106" s="1"/>
      <c r="B1106" s="2"/>
      <c r="C1106" s="2"/>
      <c r="D1106" s="2"/>
      <c r="E1106" s="2"/>
      <c r="F1106" s="2"/>
      <c r="G1106" s="3"/>
      <c r="I1106" s="3"/>
      <c r="J1106" s="3"/>
      <c r="K1106" s="3"/>
      <c r="L1106" s="6"/>
      <c r="M1106" s="7"/>
    </row>
    <row r="1107" spans="1:13" s="4" customFormat="1" ht="13.95" customHeight="1" x14ac:dyDescent="0.25">
      <c r="A1107" s="1" t="s">
        <v>84</v>
      </c>
      <c r="B1107" s="2" t="s">
        <v>22</v>
      </c>
      <c r="C1107" s="2" t="s">
        <v>23</v>
      </c>
      <c r="D1107" s="2" t="s">
        <v>228</v>
      </c>
      <c r="E1107" s="2" t="s">
        <v>85</v>
      </c>
      <c r="F1107" s="2" t="s">
        <v>83</v>
      </c>
      <c r="G1107" s="3">
        <v>67.5</v>
      </c>
      <c r="I1107" s="3"/>
      <c r="J1107" s="3"/>
      <c r="K1107" s="5">
        <f t="shared" ref="K1107" si="204">I1107-J1107</f>
        <v>0</v>
      </c>
      <c r="L1107" s="6"/>
      <c r="M1107" s="7"/>
    </row>
    <row r="1108" spans="1:13" s="4" customFormat="1" ht="13.95" customHeight="1" x14ac:dyDescent="0.25">
      <c r="A1108" s="9" t="s">
        <v>492</v>
      </c>
      <c r="B1108" s="10"/>
      <c r="C1108" s="10"/>
      <c r="D1108" s="10"/>
      <c r="E1108" s="10"/>
      <c r="F1108" s="10"/>
      <c r="G1108" s="11">
        <f>SUM(G1107)</f>
        <v>67.5</v>
      </c>
      <c r="H1108" s="11">
        <f t="shared" ref="H1108:K1108" si="205">SUM(H1107)</f>
        <v>0</v>
      </c>
      <c r="I1108" s="11">
        <f t="shared" si="205"/>
        <v>0</v>
      </c>
      <c r="J1108" s="11">
        <f t="shared" si="205"/>
        <v>0</v>
      </c>
      <c r="K1108" s="11">
        <f t="shared" si="205"/>
        <v>0</v>
      </c>
      <c r="L1108" s="6"/>
      <c r="M1108" s="7"/>
    </row>
    <row r="1109" spans="1:13" s="4" customFormat="1" ht="13.95" customHeight="1" x14ac:dyDescent="0.25">
      <c r="A1109" s="1"/>
      <c r="B1109" s="2"/>
      <c r="C1109" s="2"/>
      <c r="D1109" s="2"/>
      <c r="E1109" s="2"/>
      <c r="F1109" s="2"/>
      <c r="G1109" s="3"/>
      <c r="I1109" s="3"/>
      <c r="J1109" s="3"/>
      <c r="K1109" s="3"/>
      <c r="L1109" s="6"/>
      <c r="M1109" s="7"/>
    </row>
    <row r="1110" spans="1:13" s="4" customFormat="1" ht="13.95" customHeight="1" x14ac:dyDescent="0.25">
      <c r="A1110" s="1" t="s">
        <v>302</v>
      </c>
      <c r="B1110" s="2" t="s">
        <v>22</v>
      </c>
      <c r="C1110" s="2" t="s">
        <v>23</v>
      </c>
      <c r="D1110" s="2" t="s">
        <v>71</v>
      </c>
      <c r="E1110" s="2" t="s">
        <v>303</v>
      </c>
      <c r="F1110" s="2" t="s">
        <v>26</v>
      </c>
      <c r="G1110" s="3">
        <v>9475.69</v>
      </c>
      <c r="I1110" s="3"/>
      <c r="J1110" s="3"/>
      <c r="K1110" s="3"/>
      <c r="L1110" s="6"/>
      <c r="M1110" s="7"/>
    </row>
    <row r="1111" spans="1:13" s="4" customFormat="1" ht="13.95" customHeight="1" x14ac:dyDescent="0.25">
      <c r="A1111" s="1" t="s">
        <v>304</v>
      </c>
      <c r="B1111" s="2" t="s">
        <v>22</v>
      </c>
      <c r="C1111" s="2" t="s">
        <v>23</v>
      </c>
      <c r="D1111" s="2" t="s">
        <v>71</v>
      </c>
      <c r="E1111" s="2" t="s">
        <v>305</v>
      </c>
      <c r="F1111" s="2" t="s">
        <v>26</v>
      </c>
      <c r="G1111" s="3">
        <v>8142.78</v>
      </c>
      <c r="I1111" s="3"/>
      <c r="J1111" s="3"/>
      <c r="K1111" s="3"/>
      <c r="L1111" s="6"/>
      <c r="M1111" s="7"/>
    </row>
    <row r="1112" spans="1:13" s="4" customFormat="1" ht="13.95" customHeight="1" x14ac:dyDescent="0.25">
      <c r="A1112" s="9" t="s">
        <v>493</v>
      </c>
      <c r="B1112" s="10"/>
      <c r="C1112" s="10"/>
      <c r="D1112" s="10"/>
      <c r="E1112" s="10"/>
      <c r="F1112" s="10"/>
      <c r="G1112" s="11">
        <f>SUM(G1110:G1111)</f>
        <v>17618.47</v>
      </c>
      <c r="H1112" s="11">
        <f t="shared" ref="H1112:K1112" si="206">SUM(H1110:H1111)</f>
        <v>0</v>
      </c>
      <c r="I1112" s="11">
        <f t="shared" si="206"/>
        <v>0</v>
      </c>
      <c r="J1112" s="11">
        <f t="shared" si="206"/>
        <v>0</v>
      </c>
      <c r="K1112" s="11">
        <f t="shared" si="206"/>
        <v>0</v>
      </c>
      <c r="L1112" s="6"/>
      <c r="M1112" s="7"/>
    </row>
    <row r="1113" spans="1:13" s="4" customFormat="1" ht="13.95" customHeight="1" x14ac:dyDescent="0.25">
      <c r="A1113" s="1"/>
      <c r="B1113" s="2"/>
      <c r="C1113" s="2"/>
      <c r="D1113" s="2"/>
      <c r="E1113" s="2"/>
      <c r="F1113" s="2"/>
      <c r="G1113" s="3"/>
      <c r="I1113" s="3"/>
      <c r="J1113" s="3"/>
      <c r="K1113" s="3"/>
      <c r="L1113" s="6"/>
      <c r="M1113" s="7"/>
    </row>
    <row r="1114" spans="1:13" s="4" customFormat="1" ht="13.95" customHeight="1" x14ac:dyDescent="0.25">
      <c r="A1114" s="1" t="s">
        <v>302</v>
      </c>
      <c r="B1114" s="2" t="s">
        <v>22</v>
      </c>
      <c r="C1114" s="2" t="s">
        <v>23</v>
      </c>
      <c r="D1114" s="2" t="s">
        <v>71</v>
      </c>
      <c r="E1114" s="2" t="s">
        <v>303</v>
      </c>
      <c r="F1114" s="2" t="s">
        <v>39</v>
      </c>
      <c r="G1114" s="3">
        <v>9088.85</v>
      </c>
      <c r="I1114" s="3"/>
      <c r="J1114" s="3"/>
      <c r="K1114" s="5">
        <f t="shared" ref="K1114:K1115" si="207">I1114-J1114</f>
        <v>0</v>
      </c>
      <c r="L1114" s="6"/>
      <c r="M1114" s="7"/>
    </row>
    <row r="1115" spans="1:13" s="4" customFormat="1" ht="13.95" customHeight="1" x14ac:dyDescent="0.25">
      <c r="A1115" s="1" t="s">
        <v>304</v>
      </c>
      <c r="B1115" s="2" t="s">
        <v>22</v>
      </c>
      <c r="C1115" s="2" t="s">
        <v>23</v>
      </c>
      <c r="D1115" s="2" t="s">
        <v>71</v>
      </c>
      <c r="E1115" s="2" t="s">
        <v>305</v>
      </c>
      <c r="F1115" s="2" t="s">
        <v>39</v>
      </c>
      <c r="G1115" s="3">
        <v>7810.36</v>
      </c>
      <c r="I1115" s="3"/>
      <c r="J1115" s="3"/>
      <c r="K1115" s="5">
        <f t="shared" si="207"/>
        <v>0</v>
      </c>
      <c r="L1115" s="6"/>
      <c r="M1115" s="7"/>
    </row>
    <row r="1116" spans="1:13" s="4" customFormat="1" ht="13.95" customHeight="1" x14ac:dyDescent="0.25">
      <c r="A1116" s="9" t="s">
        <v>494</v>
      </c>
      <c r="B1116" s="10"/>
      <c r="C1116" s="10"/>
      <c r="D1116" s="10"/>
      <c r="E1116" s="10"/>
      <c r="F1116" s="10"/>
      <c r="G1116" s="11">
        <f>SUM(G1114:G1115)</f>
        <v>16899.21</v>
      </c>
      <c r="H1116" s="11">
        <f t="shared" ref="H1116:K1116" si="208">SUM(H1114:H1115)</f>
        <v>0</v>
      </c>
      <c r="I1116" s="11">
        <f t="shared" si="208"/>
        <v>0</v>
      </c>
      <c r="J1116" s="11">
        <f t="shared" si="208"/>
        <v>0</v>
      </c>
      <c r="K1116" s="11">
        <f t="shared" si="208"/>
        <v>0</v>
      </c>
      <c r="L1116" s="6"/>
      <c r="M1116" s="7"/>
    </row>
    <row r="1117" spans="1:13" s="4" customFormat="1" ht="13.95" customHeight="1" x14ac:dyDescent="0.25">
      <c r="A1117" s="1"/>
      <c r="B1117" s="2"/>
      <c r="C1117" s="2"/>
      <c r="D1117" s="2"/>
      <c r="E1117" s="2"/>
      <c r="F1117" s="2"/>
      <c r="G1117" s="3"/>
      <c r="I1117" s="3"/>
      <c r="J1117" s="3"/>
      <c r="K1117" s="3"/>
      <c r="L1117" s="6"/>
      <c r="M1117" s="7"/>
    </row>
    <row r="1118" spans="1:13" s="4" customFormat="1" ht="13.95" customHeight="1" x14ac:dyDescent="0.25">
      <c r="A1118" s="1" t="s">
        <v>302</v>
      </c>
      <c r="B1118" s="2" t="s">
        <v>22</v>
      </c>
      <c r="C1118" s="2" t="s">
        <v>23</v>
      </c>
      <c r="D1118" s="2" t="s">
        <v>71</v>
      </c>
      <c r="E1118" s="2" t="s">
        <v>303</v>
      </c>
      <c r="F1118" s="2" t="s">
        <v>40</v>
      </c>
      <c r="G1118" s="3">
        <v>44640.41</v>
      </c>
      <c r="I1118" s="3">
        <v>44640.41</v>
      </c>
      <c r="J1118" s="3">
        <v>44640.41</v>
      </c>
      <c r="K1118" s="5">
        <f t="shared" ref="K1118:K1119" si="209">I1118-J1118</f>
        <v>0</v>
      </c>
      <c r="L1118" s="6" t="s">
        <v>306</v>
      </c>
      <c r="M1118" s="7"/>
    </row>
    <row r="1119" spans="1:13" s="4" customFormat="1" ht="13.95" customHeight="1" x14ac:dyDescent="0.25">
      <c r="A1119" s="1" t="s">
        <v>304</v>
      </c>
      <c r="B1119" s="2" t="s">
        <v>22</v>
      </c>
      <c r="C1119" s="2" t="s">
        <v>23</v>
      </c>
      <c r="D1119" s="2" t="s">
        <v>71</v>
      </c>
      <c r="E1119" s="2" t="s">
        <v>305</v>
      </c>
      <c r="F1119" s="2" t="s">
        <v>40</v>
      </c>
      <c r="G1119" s="3">
        <v>14405.95</v>
      </c>
      <c r="I1119" s="3">
        <v>14405.95</v>
      </c>
      <c r="J1119" s="3">
        <v>14405.95</v>
      </c>
      <c r="K1119" s="5">
        <f t="shared" si="209"/>
        <v>0</v>
      </c>
      <c r="L1119" s="6" t="s">
        <v>306</v>
      </c>
      <c r="M1119" s="7"/>
    </row>
    <row r="1120" spans="1:13" s="4" customFormat="1" ht="13.95" customHeight="1" x14ac:dyDescent="0.25">
      <c r="A1120" s="9" t="s">
        <v>495</v>
      </c>
      <c r="B1120" s="10"/>
      <c r="C1120" s="10"/>
      <c r="D1120" s="10"/>
      <c r="E1120" s="10"/>
      <c r="F1120" s="10"/>
      <c r="G1120" s="11">
        <f>SUM(G1118:G1119)</f>
        <v>59046.36</v>
      </c>
      <c r="H1120" s="11">
        <f t="shared" ref="H1120:K1120" si="210">SUM(H1118:H1119)</f>
        <v>0</v>
      </c>
      <c r="I1120" s="11">
        <f t="shared" si="210"/>
        <v>59046.36</v>
      </c>
      <c r="J1120" s="11">
        <f t="shared" si="210"/>
        <v>59046.36</v>
      </c>
      <c r="K1120" s="11">
        <f t="shared" si="210"/>
        <v>0</v>
      </c>
      <c r="L1120" s="6"/>
      <c r="M1120" s="7"/>
    </row>
    <row r="1121" spans="1:13" s="4" customFormat="1" ht="13.95" customHeight="1" x14ac:dyDescent="0.25">
      <c r="A1121" s="1"/>
      <c r="B1121" s="2"/>
      <c r="C1121" s="2"/>
      <c r="D1121" s="2"/>
      <c r="E1121" s="2"/>
      <c r="F1121" s="2"/>
      <c r="G1121" s="3"/>
      <c r="I1121" s="3"/>
      <c r="J1121" s="3"/>
      <c r="K1121" s="3"/>
      <c r="L1121" s="6"/>
      <c r="M1121" s="7"/>
    </row>
    <row r="1122" spans="1:13" s="4" customFormat="1" ht="13.95" customHeight="1" x14ac:dyDescent="0.25">
      <c r="A1122" s="1" t="s">
        <v>302</v>
      </c>
      <c r="B1122" s="2" t="s">
        <v>22</v>
      </c>
      <c r="C1122" s="2" t="s">
        <v>23</v>
      </c>
      <c r="D1122" s="2" t="s">
        <v>71</v>
      </c>
      <c r="E1122" s="2" t="s">
        <v>303</v>
      </c>
      <c r="F1122" s="2" t="s">
        <v>42</v>
      </c>
      <c r="G1122" s="3">
        <v>22329.21</v>
      </c>
      <c r="I1122" s="3"/>
      <c r="J1122" s="3"/>
      <c r="K1122" s="5">
        <f t="shared" ref="K1122:K1123" si="211">I1122-J1122</f>
        <v>0</v>
      </c>
      <c r="L1122" s="6"/>
      <c r="M1122" s="7"/>
    </row>
    <row r="1123" spans="1:13" s="4" customFormat="1" ht="13.95" customHeight="1" x14ac:dyDescent="0.25">
      <c r="A1123" s="1" t="s">
        <v>304</v>
      </c>
      <c r="B1123" s="2" t="s">
        <v>22</v>
      </c>
      <c r="C1123" s="2" t="s">
        <v>23</v>
      </c>
      <c r="D1123" s="2" t="s">
        <v>71</v>
      </c>
      <c r="E1123" s="2" t="s">
        <v>305</v>
      </c>
      <c r="F1123" s="2" t="s">
        <v>42</v>
      </c>
      <c r="G1123" s="3">
        <v>19188.25</v>
      </c>
      <c r="I1123" s="3"/>
      <c r="J1123" s="3"/>
      <c r="K1123" s="5">
        <f t="shared" si="211"/>
        <v>0</v>
      </c>
      <c r="L1123" s="6"/>
      <c r="M1123" s="7"/>
    </row>
    <row r="1124" spans="1:13" s="4" customFormat="1" ht="13.95" customHeight="1" x14ac:dyDescent="0.25">
      <c r="A1124" s="9" t="s">
        <v>496</v>
      </c>
      <c r="B1124" s="10"/>
      <c r="C1124" s="10"/>
      <c r="D1124" s="10"/>
      <c r="E1124" s="10"/>
      <c r="F1124" s="10"/>
      <c r="G1124" s="11">
        <f>SUM(G1122:G1123)</f>
        <v>41517.46</v>
      </c>
      <c r="H1124" s="11">
        <f t="shared" ref="H1124:K1124" si="212">SUM(H1122:H1123)</f>
        <v>0</v>
      </c>
      <c r="I1124" s="11">
        <f t="shared" si="212"/>
        <v>0</v>
      </c>
      <c r="J1124" s="11">
        <f t="shared" si="212"/>
        <v>0</v>
      </c>
      <c r="K1124" s="11">
        <f t="shared" si="212"/>
        <v>0</v>
      </c>
      <c r="L1124" s="6"/>
      <c r="M1124" s="7"/>
    </row>
    <row r="1125" spans="1:13" s="4" customFormat="1" ht="13.95" customHeight="1" x14ac:dyDescent="0.25">
      <c r="A1125" s="1"/>
      <c r="B1125" s="2"/>
      <c r="C1125" s="2"/>
      <c r="D1125" s="2"/>
      <c r="E1125" s="2"/>
      <c r="F1125" s="2"/>
      <c r="G1125" s="3"/>
      <c r="I1125" s="3"/>
      <c r="J1125" s="3"/>
      <c r="K1125" s="3"/>
      <c r="L1125" s="6"/>
      <c r="M1125" s="7"/>
    </row>
    <row r="1126" spans="1:13" s="4" customFormat="1" ht="13.95" customHeight="1" x14ac:dyDescent="0.25">
      <c r="A1126" s="1" t="s">
        <v>302</v>
      </c>
      <c r="B1126" s="2" t="s">
        <v>22</v>
      </c>
      <c r="C1126" s="2" t="s">
        <v>23</v>
      </c>
      <c r="D1126" s="2" t="s">
        <v>71</v>
      </c>
      <c r="E1126" s="2" t="s">
        <v>303</v>
      </c>
      <c r="F1126" s="2" t="s">
        <v>45</v>
      </c>
      <c r="G1126" s="3">
        <v>7483.09</v>
      </c>
      <c r="I1126" s="3"/>
      <c r="J1126" s="3"/>
      <c r="K1126" s="5">
        <f t="shared" ref="K1126:K1127" si="213">I1126-J1126</f>
        <v>0</v>
      </c>
      <c r="L1126" s="6"/>
      <c r="M1126" s="7"/>
    </row>
    <row r="1127" spans="1:13" s="4" customFormat="1" ht="13.95" customHeight="1" x14ac:dyDescent="0.25">
      <c r="A1127" s="1" t="s">
        <v>304</v>
      </c>
      <c r="B1127" s="2" t="s">
        <v>22</v>
      </c>
      <c r="C1127" s="2" t="s">
        <v>23</v>
      </c>
      <c r="D1127" s="2" t="s">
        <v>71</v>
      </c>
      <c r="E1127" s="2" t="s">
        <v>305</v>
      </c>
      <c r="F1127" s="2" t="s">
        <v>45</v>
      </c>
      <c r="G1127" s="3">
        <v>6430.47</v>
      </c>
      <c r="I1127" s="3"/>
      <c r="J1127" s="3"/>
      <c r="K1127" s="5">
        <f t="shared" si="213"/>
        <v>0</v>
      </c>
      <c r="L1127" s="6"/>
      <c r="M1127" s="7"/>
    </row>
    <row r="1128" spans="1:13" s="4" customFormat="1" ht="13.95" customHeight="1" x14ac:dyDescent="0.25">
      <c r="A1128" s="9" t="s">
        <v>497</v>
      </c>
      <c r="B1128" s="10"/>
      <c r="C1128" s="10"/>
      <c r="D1128" s="10"/>
      <c r="E1128" s="10"/>
      <c r="F1128" s="10"/>
      <c r="G1128" s="11">
        <f>SUM(G1126:G1127)</f>
        <v>13913.560000000001</v>
      </c>
      <c r="H1128" s="11">
        <f t="shared" ref="H1128:K1128" si="214">SUM(H1126:H1127)</f>
        <v>0</v>
      </c>
      <c r="I1128" s="11">
        <f t="shared" si="214"/>
        <v>0</v>
      </c>
      <c r="J1128" s="11">
        <f t="shared" si="214"/>
        <v>0</v>
      </c>
      <c r="K1128" s="11">
        <f t="shared" si="214"/>
        <v>0</v>
      </c>
      <c r="L1128" s="6"/>
      <c r="M1128" s="7"/>
    </row>
    <row r="1129" spans="1:13" s="4" customFormat="1" ht="13.95" customHeight="1" x14ac:dyDescent="0.25">
      <c r="A1129" s="1"/>
      <c r="B1129" s="2"/>
      <c r="C1129" s="2"/>
      <c r="D1129" s="2"/>
      <c r="E1129" s="2"/>
      <c r="F1129" s="2"/>
      <c r="G1129" s="3"/>
      <c r="I1129" s="3"/>
      <c r="J1129" s="3"/>
      <c r="K1129" s="3"/>
      <c r="L1129" s="6"/>
      <c r="M1129" s="7"/>
    </row>
    <row r="1130" spans="1:13" s="4" customFormat="1" ht="13.95" customHeight="1" x14ac:dyDescent="0.25">
      <c r="A1130" s="1" t="s">
        <v>302</v>
      </c>
      <c r="B1130" s="2" t="s">
        <v>22</v>
      </c>
      <c r="C1130" s="2" t="s">
        <v>23</v>
      </c>
      <c r="D1130" s="2" t="s">
        <v>71</v>
      </c>
      <c r="E1130" s="2" t="s">
        <v>303</v>
      </c>
      <c r="F1130" s="2" t="s">
        <v>46</v>
      </c>
      <c r="G1130" s="3">
        <v>28326.13</v>
      </c>
      <c r="I1130" s="3"/>
      <c r="J1130" s="3"/>
      <c r="K1130" s="5">
        <f t="shared" ref="K1130:K1131" si="215">I1130-J1130</f>
        <v>0</v>
      </c>
      <c r="L1130" s="6"/>
      <c r="M1130" s="7"/>
    </row>
    <row r="1131" spans="1:13" s="4" customFormat="1" ht="13.95" customHeight="1" x14ac:dyDescent="0.25">
      <c r="A1131" s="1" t="s">
        <v>304</v>
      </c>
      <c r="B1131" s="2" t="s">
        <v>22</v>
      </c>
      <c r="C1131" s="2" t="s">
        <v>23</v>
      </c>
      <c r="D1131" s="2" t="s">
        <v>71</v>
      </c>
      <c r="E1131" s="2" t="s">
        <v>305</v>
      </c>
      <c r="F1131" s="2" t="s">
        <v>46</v>
      </c>
      <c r="G1131" s="3">
        <v>24245.14</v>
      </c>
      <c r="I1131" s="3"/>
      <c r="J1131" s="3"/>
      <c r="K1131" s="5">
        <f t="shared" si="215"/>
        <v>0</v>
      </c>
      <c r="L1131" s="6"/>
      <c r="M1131" s="7"/>
    </row>
    <row r="1132" spans="1:13" s="4" customFormat="1" ht="13.95" customHeight="1" x14ac:dyDescent="0.25">
      <c r="A1132" s="9" t="s">
        <v>498</v>
      </c>
      <c r="B1132" s="10"/>
      <c r="C1132" s="10"/>
      <c r="D1132" s="10"/>
      <c r="E1132" s="10"/>
      <c r="F1132" s="10"/>
      <c r="G1132" s="11">
        <f>SUM(G1130:G1131)</f>
        <v>52571.270000000004</v>
      </c>
      <c r="H1132" s="11">
        <f t="shared" ref="H1132:K1132" si="216">SUM(H1130:H1131)</f>
        <v>0</v>
      </c>
      <c r="I1132" s="11">
        <f t="shared" si="216"/>
        <v>0</v>
      </c>
      <c r="J1132" s="11">
        <f t="shared" si="216"/>
        <v>0</v>
      </c>
      <c r="K1132" s="11">
        <f t="shared" si="216"/>
        <v>0</v>
      </c>
      <c r="L1132" s="6"/>
      <c r="M1132" s="7"/>
    </row>
    <row r="1133" spans="1:13" s="4" customFormat="1" ht="13.95" customHeight="1" x14ac:dyDescent="0.25">
      <c r="A1133" s="1"/>
      <c r="B1133" s="2"/>
      <c r="C1133" s="2"/>
      <c r="D1133" s="2"/>
      <c r="E1133" s="2"/>
      <c r="F1133" s="2"/>
      <c r="G1133" s="3"/>
      <c r="I1133" s="3"/>
      <c r="J1133" s="3"/>
      <c r="K1133" s="3"/>
      <c r="L1133" s="6"/>
      <c r="M1133" s="7"/>
    </row>
    <row r="1134" spans="1:13" s="4" customFormat="1" ht="13.95" customHeight="1" x14ac:dyDescent="0.25">
      <c r="A1134" s="1" t="s">
        <v>302</v>
      </c>
      <c r="B1134" s="2" t="s">
        <v>22</v>
      </c>
      <c r="C1134" s="2" t="s">
        <v>23</v>
      </c>
      <c r="D1134" s="2" t="s">
        <v>71</v>
      </c>
      <c r="E1134" s="2" t="s">
        <v>303</v>
      </c>
      <c r="F1134" s="2" t="s">
        <v>53</v>
      </c>
      <c r="G1134" s="3">
        <v>27304.25</v>
      </c>
      <c r="I1134" s="3"/>
      <c r="J1134" s="3"/>
      <c r="K1134" s="5">
        <f t="shared" ref="K1134:K1135" si="217">I1134-J1134</f>
        <v>0</v>
      </c>
      <c r="L1134" s="6"/>
      <c r="M1134" s="7"/>
    </row>
    <row r="1135" spans="1:13" s="4" customFormat="1" ht="13.95" customHeight="1" x14ac:dyDescent="0.25">
      <c r="A1135" s="1" t="s">
        <v>304</v>
      </c>
      <c r="B1135" s="2" t="s">
        <v>22</v>
      </c>
      <c r="C1135" s="2" t="s">
        <v>23</v>
      </c>
      <c r="D1135" s="2" t="s">
        <v>71</v>
      </c>
      <c r="E1135" s="2" t="s">
        <v>305</v>
      </c>
      <c r="F1135" s="2" t="s">
        <v>53</v>
      </c>
      <c r="G1135" s="3">
        <v>23470.89</v>
      </c>
      <c r="I1135" s="3"/>
      <c r="J1135" s="3"/>
      <c r="K1135" s="5">
        <f t="shared" si="217"/>
        <v>0</v>
      </c>
      <c r="L1135" s="6"/>
      <c r="M1135" s="7"/>
    </row>
    <row r="1136" spans="1:13" s="4" customFormat="1" ht="13.95" customHeight="1" x14ac:dyDescent="0.25">
      <c r="A1136" s="9" t="s">
        <v>499</v>
      </c>
      <c r="B1136" s="10"/>
      <c r="C1136" s="10"/>
      <c r="D1136" s="10"/>
      <c r="E1136" s="10"/>
      <c r="F1136" s="10"/>
      <c r="G1136" s="11">
        <f>SUM(G1134:G1135)</f>
        <v>50775.14</v>
      </c>
      <c r="H1136" s="11">
        <f t="shared" ref="H1136:K1136" si="218">SUM(H1134:H1135)</f>
        <v>0</v>
      </c>
      <c r="I1136" s="11">
        <f t="shared" si="218"/>
        <v>0</v>
      </c>
      <c r="J1136" s="11">
        <f t="shared" si="218"/>
        <v>0</v>
      </c>
      <c r="K1136" s="11">
        <f t="shared" si="218"/>
        <v>0</v>
      </c>
      <c r="L1136" s="6"/>
      <c r="M1136" s="7"/>
    </row>
    <row r="1137" spans="1:13" s="4" customFormat="1" ht="13.95" customHeight="1" x14ac:dyDescent="0.25">
      <c r="A1137" s="1"/>
      <c r="B1137" s="2"/>
      <c r="C1137" s="2"/>
      <c r="D1137" s="2"/>
      <c r="E1137" s="2"/>
      <c r="F1137" s="2"/>
      <c r="G1137" s="3"/>
      <c r="I1137" s="3"/>
      <c r="J1137" s="3"/>
      <c r="K1137" s="3"/>
      <c r="L1137" s="6"/>
      <c r="M1137" s="7"/>
    </row>
    <row r="1138" spans="1:13" s="4" customFormat="1" ht="13.95" customHeight="1" x14ac:dyDescent="0.25">
      <c r="A1138" s="1" t="s">
        <v>302</v>
      </c>
      <c r="B1138" s="2" t="s">
        <v>22</v>
      </c>
      <c r="C1138" s="2" t="s">
        <v>23</v>
      </c>
      <c r="D1138" s="2" t="s">
        <v>71</v>
      </c>
      <c r="E1138" s="2" t="s">
        <v>303</v>
      </c>
      <c r="F1138" s="2" t="s">
        <v>83</v>
      </c>
      <c r="G1138" s="3">
        <v>4813.4799999999996</v>
      </c>
      <c r="I1138" s="3"/>
      <c r="J1138" s="3"/>
      <c r="K1138" s="5">
        <f t="shared" ref="K1138:K1139" si="219">I1138-J1138</f>
        <v>0</v>
      </c>
      <c r="L1138" s="6"/>
      <c r="M1138" s="7"/>
    </row>
    <row r="1139" spans="1:13" s="4" customFormat="1" ht="13.95" customHeight="1" x14ac:dyDescent="0.25">
      <c r="A1139" s="1" t="s">
        <v>304</v>
      </c>
      <c r="B1139" s="2" t="s">
        <v>22</v>
      </c>
      <c r="C1139" s="2" t="s">
        <v>23</v>
      </c>
      <c r="D1139" s="2" t="s">
        <v>71</v>
      </c>
      <c r="E1139" s="2" t="s">
        <v>305</v>
      </c>
      <c r="F1139" s="2" t="s">
        <v>83</v>
      </c>
      <c r="G1139" s="3">
        <v>4136.38</v>
      </c>
      <c r="I1139" s="3"/>
      <c r="J1139" s="3"/>
      <c r="K1139" s="5">
        <f t="shared" si="219"/>
        <v>0</v>
      </c>
      <c r="L1139" s="6"/>
      <c r="M1139" s="7"/>
    </row>
    <row r="1140" spans="1:13" s="4" customFormat="1" ht="13.95" customHeight="1" x14ac:dyDescent="0.25">
      <c r="A1140" s="9" t="s">
        <v>500</v>
      </c>
      <c r="B1140" s="10"/>
      <c r="C1140" s="10"/>
      <c r="D1140" s="10"/>
      <c r="E1140" s="10"/>
      <c r="F1140" s="10"/>
      <c r="G1140" s="11">
        <f>SUM(G1138:G1139)</f>
        <v>8949.86</v>
      </c>
      <c r="H1140" s="11">
        <f t="shared" ref="H1140:K1140" si="220">SUM(H1138:H1139)</f>
        <v>0</v>
      </c>
      <c r="I1140" s="11">
        <f t="shared" si="220"/>
        <v>0</v>
      </c>
      <c r="J1140" s="11">
        <f t="shared" si="220"/>
        <v>0</v>
      </c>
      <c r="K1140" s="11">
        <f t="shared" si="220"/>
        <v>0</v>
      </c>
      <c r="L1140" s="6"/>
      <c r="M1140" s="7"/>
    </row>
    <row r="1141" spans="1:13" s="4" customFormat="1" ht="13.95" customHeight="1" x14ac:dyDescent="0.25">
      <c r="A1141" s="1"/>
      <c r="B1141" s="2"/>
      <c r="C1141" s="2"/>
      <c r="D1141" s="2"/>
      <c r="E1141" s="2"/>
      <c r="F1141" s="2"/>
      <c r="G1141" s="3"/>
      <c r="I1141" s="3"/>
      <c r="J1141" s="3"/>
      <c r="K1141" s="3"/>
      <c r="L1141" s="6"/>
      <c r="M1141" s="7"/>
    </row>
    <row r="1142" spans="1:13" s="4" customFormat="1" ht="13.95" customHeight="1" x14ac:dyDescent="0.25">
      <c r="A1142" s="1" t="s">
        <v>302</v>
      </c>
      <c r="B1142" s="2" t="s">
        <v>22</v>
      </c>
      <c r="C1142" s="2" t="s">
        <v>23</v>
      </c>
      <c r="D1142" s="2" t="s">
        <v>307</v>
      </c>
      <c r="E1142" s="2" t="s">
        <v>303</v>
      </c>
      <c r="F1142" s="2" t="s">
        <v>42</v>
      </c>
      <c r="G1142" s="3">
        <v>41695.33</v>
      </c>
      <c r="I1142" s="3"/>
      <c r="J1142" s="3"/>
      <c r="K1142" s="5">
        <f t="shared" ref="K1142:K1143" si="221">I1142-J1142</f>
        <v>0</v>
      </c>
      <c r="L1142" s="6"/>
      <c r="M1142" s="7"/>
    </row>
    <row r="1143" spans="1:13" s="4" customFormat="1" ht="13.95" customHeight="1" x14ac:dyDescent="0.25">
      <c r="A1143" s="1" t="s">
        <v>304</v>
      </c>
      <c r="B1143" s="2" t="s">
        <v>22</v>
      </c>
      <c r="C1143" s="2" t="s">
        <v>23</v>
      </c>
      <c r="D1143" s="2" t="s">
        <v>307</v>
      </c>
      <c r="E1143" s="2" t="s">
        <v>305</v>
      </c>
      <c r="F1143" s="2" t="s">
        <v>42</v>
      </c>
      <c r="G1143" s="3">
        <v>1126.67</v>
      </c>
      <c r="I1143" s="3"/>
      <c r="J1143" s="3"/>
      <c r="K1143" s="5">
        <f t="shared" si="221"/>
        <v>0</v>
      </c>
      <c r="L1143" s="6"/>
      <c r="M1143" s="7"/>
    </row>
    <row r="1144" spans="1:13" s="4" customFormat="1" ht="13.95" customHeight="1" x14ac:dyDescent="0.25">
      <c r="A1144" s="9" t="s">
        <v>501</v>
      </c>
      <c r="B1144" s="10"/>
      <c r="C1144" s="10"/>
      <c r="D1144" s="10"/>
      <c r="E1144" s="10"/>
      <c r="F1144" s="10"/>
      <c r="G1144" s="11">
        <f>SUM(G1142:G1143)</f>
        <v>42822</v>
      </c>
      <c r="H1144" s="11">
        <f t="shared" ref="H1144:K1144" si="222">SUM(H1142:H1143)</f>
        <v>0</v>
      </c>
      <c r="I1144" s="11">
        <f t="shared" si="222"/>
        <v>0</v>
      </c>
      <c r="J1144" s="11">
        <f t="shared" si="222"/>
        <v>0</v>
      </c>
      <c r="K1144" s="11">
        <f t="shared" si="222"/>
        <v>0</v>
      </c>
      <c r="L1144" s="6"/>
      <c r="M1144" s="7"/>
    </row>
    <row r="1145" spans="1:13" s="4" customFormat="1" ht="13.95" customHeight="1" x14ac:dyDescent="0.25">
      <c r="A1145" s="1"/>
      <c r="B1145" s="2"/>
      <c r="C1145" s="2"/>
      <c r="D1145" s="2"/>
      <c r="E1145" s="2"/>
      <c r="F1145" s="2"/>
      <c r="G1145" s="3"/>
      <c r="I1145" s="3"/>
      <c r="J1145" s="3"/>
      <c r="K1145" s="3"/>
      <c r="L1145" s="6"/>
      <c r="M1145" s="7"/>
    </row>
    <row r="1146" spans="1:13" s="4" customFormat="1" ht="13.95" customHeight="1" x14ac:dyDescent="0.25">
      <c r="A1146" s="1" t="s">
        <v>302</v>
      </c>
      <c r="B1146" s="2" t="s">
        <v>22</v>
      </c>
      <c r="C1146" s="2" t="s">
        <v>23</v>
      </c>
      <c r="D1146" s="2" t="s">
        <v>307</v>
      </c>
      <c r="E1146" s="2" t="s">
        <v>303</v>
      </c>
      <c r="F1146" s="2" t="s">
        <v>53</v>
      </c>
      <c r="G1146" s="3">
        <v>10795.27</v>
      </c>
      <c r="I1146" s="3"/>
      <c r="J1146" s="3"/>
      <c r="K1146" s="5">
        <f t="shared" ref="K1146" si="223">I1146-J1146</f>
        <v>0</v>
      </c>
      <c r="L1146" s="6"/>
      <c r="M1146" s="7"/>
    </row>
    <row r="1147" spans="1:13" s="4" customFormat="1" ht="13.95" customHeight="1" x14ac:dyDescent="0.25">
      <c r="A1147" s="9" t="s">
        <v>502</v>
      </c>
      <c r="B1147" s="10"/>
      <c r="C1147" s="10"/>
      <c r="D1147" s="10"/>
      <c r="E1147" s="10"/>
      <c r="F1147" s="10"/>
      <c r="G1147" s="11">
        <f>SUM(G1146)</f>
        <v>10795.27</v>
      </c>
      <c r="H1147" s="11">
        <f t="shared" ref="H1147:K1147" si="224">SUM(H1146)</f>
        <v>0</v>
      </c>
      <c r="I1147" s="11">
        <f t="shared" si="224"/>
        <v>0</v>
      </c>
      <c r="J1147" s="11">
        <f t="shared" si="224"/>
        <v>0</v>
      </c>
      <c r="K1147" s="11">
        <f t="shared" si="224"/>
        <v>0</v>
      </c>
      <c r="L1147" s="6"/>
      <c r="M1147" s="7"/>
    </row>
    <row r="1148" spans="1:13" s="4" customFormat="1" ht="13.95" customHeight="1" x14ac:dyDescent="0.25">
      <c r="A1148" s="1"/>
      <c r="B1148" s="2"/>
      <c r="C1148" s="2"/>
      <c r="D1148" s="2"/>
      <c r="E1148" s="2"/>
      <c r="F1148" s="2"/>
      <c r="G1148" s="3"/>
      <c r="I1148" s="3"/>
      <c r="J1148" s="3"/>
      <c r="K1148" s="3"/>
      <c r="L1148" s="6"/>
      <c r="M1148" s="7"/>
    </row>
    <row r="1149" spans="1:13" s="4" customFormat="1" ht="13.95" customHeight="1" x14ac:dyDescent="0.25">
      <c r="A1149" s="1" t="s">
        <v>103</v>
      </c>
      <c r="B1149" s="2" t="s">
        <v>22</v>
      </c>
      <c r="C1149" s="2" t="s">
        <v>23</v>
      </c>
      <c r="D1149" s="2" t="s">
        <v>307</v>
      </c>
      <c r="E1149" s="2" t="s">
        <v>308</v>
      </c>
      <c r="F1149" s="2" t="s">
        <v>83</v>
      </c>
      <c r="G1149" s="3">
        <v>0</v>
      </c>
      <c r="I1149" s="3"/>
      <c r="J1149" s="3"/>
      <c r="K1149" s="5">
        <f t="shared" ref="K1149:K1150" si="225">I1149-J1149</f>
        <v>0</v>
      </c>
      <c r="L1149" s="6"/>
      <c r="M1149" s="7"/>
    </row>
    <row r="1150" spans="1:13" s="4" customFormat="1" ht="13.95" customHeight="1" x14ac:dyDescent="0.25">
      <c r="A1150" s="1" t="s">
        <v>309</v>
      </c>
      <c r="B1150" s="2" t="s">
        <v>22</v>
      </c>
      <c r="C1150" s="2" t="s">
        <v>23</v>
      </c>
      <c r="D1150" s="2" t="s">
        <v>307</v>
      </c>
      <c r="E1150" s="2" t="s">
        <v>310</v>
      </c>
      <c r="F1150" s="2" t="s">
        <v>83</v>
      </c>
      <c r="G1150" s="3">
        <v>0</v>
      </c>
      <c r="I1150" s="3"/>
      <c r="J1150" s="3"/>
      <c r="K1150" s="5">
        <f t="shared" si="225"/>
        <v>0</v>
      </c>
      <c r="L1150" s="6"/>
      <c r="M1150" s="7"/>
    </row>
    <row r="1151" spans="1:13" s="4" customFormat="1" ht="13.95" customHeight="1" x14ac:dyDescent="0.25">
      <c r="A1151" s="9" t="s">
        <v>503</v>
      </c>
      <c r="B1151" s="10"/>
      <c r="C1151" s="10"/>
      <c r="D1151" s="10"/>
      <c r="E1151" s="10"/>
      <c r="F1151" s="10"/>
      <c r="G1151" s="11">
        <f>SUM(G1149:G1150)</f>
        <v>0</v>
      </c>
      <c r="H1151" s="11">
        <f t="shared" ref="H1151:K1151" si="226">SUM(H1149:H1150)</f>
        <v>0</v>
      </c>
      <c r="I1151" s="11">
        <f t="shared" si="226"/>
        <v>0</v>
      </c>
      <c r="J1151" s="11">
        <f t="shared" si="226"/>
        <v>0</v>
      </c>
      <c r="K1151" s="11">
        <f t="shared" si="226"/>
        <v>0</v>
      </c>
      <c r="L1151" s="6"/>
      <c r="M1151" s="7"/>
    </row>
    <row r="1152" spans="1:13" s="4" customFormat="1" ht="13.95" customHeight="1" x14ac:dyDescent="0.25">
      <c r="A1152" s="17"/>
      <c r="B1152" s="2"/>
      <c r="C1152" s="2"/>
      <c r="D1152" s="2"/>
      <c r="E1152" s="2"/>
      <c r="F1152" s="2"/>
      <c r="G1152" s="18"/>
      <c r="H1152" s="19"/>
      <c r="I1152" s="18"/>
      <c r="J1152" s="18"/>
      <c r="K1152" s="18"/>
      <c r="L1152" s="6"/>
      <c r="M1152" s="7"/>
    </row>
    <row r="1153" spans="1:13" s="26" customFormat="1" ht="13.95" customHeight="1" x14ac:dyDescent="0.25">
      <c r="A1153" s="27" t="s">
        <v>311</v>
      </c>
      <c r="B1153" s="21"/>
      <c r="C1153" s="21"/>
      <c r="D1153" s="21"/>
      <c r="E1153" s="21"/>
      <c r="F1153" s="21"/>
      <c r="G1153" s="22">
        <f>SUMIF($A$765:$A$1151,"*Subtotal",G765:G1151)</f>
        <v>2835107.3000000003</v>
      </c>
      <c r="H1153" s="23"/>
      <c r="I1153" s="22">
        <f>SUMIF($A$765:$A$1151,"*Subtotal",I765:I1151)</f>
        <v>207324.81</v>
      </c>
      <c r="J1153" s="22">
        <f>SUMIF($A$765:$A$1151,"*Subtotal",J765:J1151)</f>
        <v>108278.76999999999</v>
      </c>
      <c r="K1153" s="22">
        <f>SUMIF($A$765:$A$1151,"*Subtotal",K765:K1151)</f>
        <v>99046.04</v>
      </c>
      <c r="L1153" s="24"/>
      <c r="M1153" s="25"/>
    </row>
    <row r="1154" spans="1:13" s="4" customFormat="1" ht="13.95" customHeight="1" x14ac:dyDescent="0.25">
      <c r="A1154" s="1"/>
      <c r="B1154" s="2"/>
      <c r="C1154" s="2"/>
      <c r="D1154" s="2"/>
      <c r="E1154" s="2"/>
      <c r="F1154" s="2"/>
      <c r="G1154" s="3"/>
      <c r="I1154" s="3"/>
      <c r="J1154" s="3"/>
      <c r="K1154" s="3"/>
      <c r="L1154" s="6"/>
      <c r="M1154" s="7"/>
    </row>
    <row r="1155" spans="1:13" s="4" customFormat="1" ht="13.95" customHeight="1" x14ac:dyDescent="0.25">
      <c r="A1155" s="1" t="s">
        <v>117</v>
      </c>
      <c r="B1155" s="2" t="s">
        <v>22</v>
      </c>
      <c r="C1155" s="2" t="s">
        <v>23</v>
      </c>
      <c r="D1155" s="2" t="s">
        <v>73</v>
      </c>
      <c r="E1155" s="2" t="s">
        <v>119</v>
      </c>
      <c r="F1155" s="2" t="s">
        <v>83</v>
      </c>
      <c r="G1155" s="3">
        <v>15298.46</v>
      </c>
      <c r="I1155" s="3"/>
      <c r="J1155" s="3"/>
      <c r="K1155" s="5">
        <f t="shared" ref="K1155:K1195" si="227">I1155-J1155</f>
        <v>0</v>
      </c>
      <c r="L1155" s="82" t="s">
        <v>312</v>
      </c>
      <c r="M1155" s="7"/>
    </row>
    <row r="1156" spans="1:13" s="4" customFormat="1" ht="13.95" customHeight="1" x14ac:dyDescent="0.25">
      <c r="A1156" s="1" t="s">
        <v>219</v>
      </c>
      <c r="B1156" s="2" t="s">
        <v>22</v>
      </c>
      <c r="C1156" s="2" t="s">
        <v>23</v>
      </c>
      <c r="D1156" s="2" t="s">
        <v>73</v>
      </c>
      <c r="E1156" s="2" t="s">
        <v>220</v>
      </c>
      <c r="F1156" s="2" t="s">
        <v>83</v>
      </c>
      <c r="G1156" s="3">
        <v>43270</v>
      </c>
      <c r="I1156" s="3"/>
      <c r="J1156" s="3"/>
      <c r="K1156" s="5">
        <f t="shared" si="227"/>
        <v>0</v>
      </c>
      <c r="L1156" s="83"/>
      <c r="M1156" s="7"/>
    </row>
    <row r="1157" spans="1:13" s="4" customFormat="1" ht="13.95" customHeight="1" x14ac:dyDescent="0.25">
      <c r="A1157" s="1" t="s">
        <v>54</v>
      </c>
      <c r="B1157" s="2" t="s">
        <v>22</v>
      </c>
      <c r="C1157" s="2" t="s">
        <v>23</v>
      </c>
      <c r="D1157" s="2" t="s">
        <v>73</v>
      </c>
      <c r="E1157" s="2" t="s">
        <v>55</v>
      </c>
      <c r="F1157" s="2" t="s">
        <v>83</v>
      </c>
      <c r="G1157" s="3">
        <v>401571.33</v>
      </c>
      <c r="I1157" s="3"/>
      <c r="J1157" s="3"/>
      <c r="K1157" s="5">
        <f t="shared" si="227"/>
        <v>0</v>
      </c>
      <c r="L1157" s="83"/>
      <c r="M1157" s="7"/>
    </row>
    <row r="1158" spans="1:13" s="4" customFormat="1" ht="13.95" customHeight="1" x14ac:dyDescent="0.25">
      <c r="A1158" s="1" t="s">
        <v>237</v>
      </c>
      <c r="B1158" s="2" t="s">
        <v>22</v>
      </c>
      <c r="C1158" s="2" t="s">
        <v>23</v>
      </c>
      <c r="D1158" s="2" t="s">
        <v>73</v>
      </c>
      <c r="E1158" s="2" t="s">
        <v>238</v>
      </c>
      <c r="F1158" s="2" t="s">
        <v>83</v>
      </c>
      <c r="G1158" s="3">
        <v>14598.42</v>
      </c>
      <c r="I1158" s="3"/>
      <c r="J1158" s="3"/>
      <c r="K1158" s="5">
        <f t="shared" si="227"/>
        <v>0</v>
      </c>
      <c r="L1158" s="83"/>
      <c r="M1158" s="7"/>
    </row>
    <row r="1159" spans="1:13" s="4" customFormat="1" ht="13.95" customHeight="1" x14ac:dyDescent="0.25">
      <c r="A1159" s="1" t="s">
        <v>313</v>
      </c>
      <c r="B1159" s="2" t="s">
        <v>22</v>
      </c>
      <c r="C1159" s="2" t="s">
        <v>23</v>
      </c>
      <c r="D1159" s="2" t="s">
        <v>73</v>
      </c>
      <c r="E1159" s="2" t="s">
        <v>314</v>
      </c>
      <c r="F1159" s="2" t="s">
        <v>83</v>
      </c>
      <c r="G1159" s="3">
        <v>900</v>
      </c>
      <c r="I1159" s="3"/>
      <c r="J1159" s="3"/>
      <c r="K1159" s="5">
        <f t="shared" si="227"/>
        <v>0</v>
      </c>
      <c r="L1159" s="83"/>
      <c r="M1159" s="7"/>
    </row>
    <row r="1160" spans="1:13" s="4" customFormat="1" ht="13.95" customHeight="1" x14ac:dyDescent="0.25">
      <c r="A1160" s="1" t="s">
        <v>120</v>
      </c>
      <c r="B1160" s="2" t="s">
        <v>22</v>
      </c>
      <c r="C1160" s="2" t="s">
        <v>23</v>
      </c>
      <c r="D1160" s="2" t="s">
        <v>73</v>
      </c>
      <c r="E1160" s="2" t="s">
        <v>24</v>
      </c>
      <c r="F1160" s="2" t="s">
        <v>83</v>
      </c>
      <c r="G1160" s="3">
        <v>8076.86</v>
      </c>
      <c r="I1160" s="3"/>
      <c r="J1160" s="3"/>
      <c r="K1160" s="5">
        <f t="shared" si="227"/>
        <v>0</v>
      </c>
      <c r="L1160" s="83"/>
      <c r="M1160" s="7"/>
    </row>
    <row r="1161" spans="1:13" s="4" customFormat="1" ht="13.95" customHeight="1" x14ac:dyDescent="0.25">
      <c r="A1161" s="1" t="s">
        <v>221</v>
      </c>
      <c r="B1161" s="2" t="s">
        <v>22</v>
      </c>
      <c r="C1161" s="2" t="s">
        <v>23</v>
      </c>
      <c r="D1161" s="2" t="s">
        <v>73</v>
      </c>
      <c r="E1161" s="2" t="s">
        <v>222</v>
      </c>
      <c r="F1161" s="2" t="s">
        <v>83</v>
      </c>
      <c r="G1161" s="3">
        <v>12085.32</v>
      </c>
      <c r="I1161" s="3"/>
      <c r="J1161" s="3"/>
      <c r="K1161" s="5">
        <f t="shared" si="227"/>
        <v>0</v>
      </c>
      <c r="L1161" s="83"/>
      <c r="M1161" s="7"/>
    </row>
    <row r="1162" spans="1:13" s="4" customFormat="1" ht="13.95" customHeight="1" x14ac:dyDescent="0.25">
      <c r="A1162" s="1" t="s">
        <v>223</v>
      </c>
      <c r="B1162" s="2" t="s">
        <v>22</v>
      </c>
      <c r="C1162" s="2" t="s">
        <v>23</v>
      </c>
      <c r="D1162" s="2" t="s">
        <v>73</v>
      </c>
      <c r="E1162" s="2" t="s">
        <v>224</v>
      </c>
      <c r="F1162" s="2" t="s">
        <v>83</v>
      </c>
      <c r="G1162" s="3">
        <v>0</v>
      </c>
      <c r="I1162" s="3"/>
      <c r="J1162" s="3"/>
      <c r="K1162" s="5">
        <f t="shared" si="227"/>
        <v>0</v>
      </c>
      <c r="L1162" s="83"/>
      <c r="M1162" s="7"/>
    </row>
    <row r="1163" spans="1:13" s="4" customFormat="1" ht="13.95" customHeight="1" x14ac:dyDescent="0.25">
      <c r="A1163" s="1" t="s">
        <v>58</v>
      </c>
      <c r="B1163" s="2" t="s">
        <v>22</v>
      </c>
      <c r="C1163" s="2" t="s">
        <v>23</v>
      </c>
      <c r="D1163" s="2" t="s">
        <v>73</v>
      </c>
      <c r="E1163" s="2" t="s">
        <v>59</v>
      </c>
      <c r="F1163" s="2" t="s">
        <v>83</v>
      </c>
      <c r="G1163" s="3">
        <v>173465.25</v>
      </c>
      <c r="I1163" s="3"/>
      <c r="J1163" s="3"/>
      <c r="K1163" s="5">
        <f t="shared" si="227"/>
        <v>0</v>
      </c>
      <c r="L1163" s="83"/>
      <c r="M1163" s="7"/>
    </row>
    <row r="1164" spans="1:13" s="4" customFormat="1" ht="13.95" customHeight="1" x14ac:dyDescent="0.25">
      <c r="A1164" s="1" t="s">
        <v>60</v>
      </c>
      <c r="B1164" s="2" t="s">
        <v>22</v>
      </c>
      <c r="C1164" s="2" t="s">
        <v>23</v>
      </c>
      <c r="D1164" s="2" t="s">
        <v>73</v>
      </c>
      <c r="E1164" s="2" t="s">
        <v>61</v>
      </c>
      <c r="F1164" s="2" t="s">
        <v>83</v>
      </c>
      <c r="G1164" s="3">
        <v>2248.2800000000002</v>
      </c>
      <c r="I1164" s="3"/>
      <c r="J1164" s="3"/>
      <c r="K1164" s="5">
        <f t="shared" si="227"/>
        <v>0</v>
      </c>
      <c r="L1164" s="83"/>
      <c r="M1164" s="7"/>
    </row>
    <row r="1165" spans="1:13" s="4" customFormat="1" ht="13.95" customHeight="1" x14ac:dyDescent="0.25">
      <c r="A1165" s="1" t="s">
        <v>123</v>
      </c>
      <c r="B1165" s="2" t="s">
        <v>22</v>
      </c>
      <c r="C1165" s="2" t="s">
        <v>23</v>
      </c>
      <c r="D1165" s="2" t="s">
        <v>73</v>
      </c>
      <c r="E1165" s="2" t="s">
        <v>118</v>
      </c>
      <c r="F1165" s="2" t="s">
        <v>83</v>
      </c>
      <c r="G1165" s="3">
        <v>1168.01</v>
      </c>
      <c r="I1165" s="3"/>
      <c r="J1165" s="3"/>
      <c r="K1165" s="5">
        <f t="shared" si="227"/>
        <v>0</v>
      </c>
      <c r="L1165" s="83"/>
      <c r="M1165" s="7"/>
    </row>
    <row r="1166" spans="1:13" s="4" customFormat="1" ht="13.95" customHeight="1" x14ac:dyDescent="0.25">
      <c r="A1166" s="1" t="s">
        <v>161</v>
      </c>
      <c r="B1166" s="2" t="s">
        <v>22</v>
      </c>
      <c r="C1166" s="2" t="s">
        <v>23</v>
      </c>
      <c r="D1166" s="2" t="s">
        <v>73</v>
      </c>
      <c r="E1166" s="2" t="s">
        <v>140</v>
      </c>
      <c r="F1166" s="2" t="s">
        <v>83</v>
      </c>
      <c r="G1166" s="3">
        <v>1116.78</v>
      </c>
      <c r="I1166" s="3"/>
      <c r="J1166" s="3"/>
      <c r="K1166" s="5">
        <f t="shared" si="227"/>
        <v>0</v>
      </c>
      <c r="L1166" s="83"/>
      <c r="M1166" s="7"/>
    </row>
    <row r="1167" spans="1:13" s="4" customFormat="1" ht="13.95" customHeight="1" x14ac:dyDescent="0.25">
      <c r="A1167" s="1" t="s">
        <v>225</v>
      </c>
      <c r="B1167" s="2" t="s">
        <v>22</v>
      </c>
      <c r="C1167" s="2" t="s">
        <v>23</v>
      </c>
      <c r="D1167" s="2" t="s">
        <v>73</v>
      </c>
      <c r="E1167" s="2" t="s">
        <v>226</v>
      </c>
      <c r="F1167" s="2" t="s">
        <v>83</v>
      </c>
      <c r="G1167" s="3">
        <v>3310.14</v>
      </c>
      <c r="I1167" s="3"/>
      <c r="J1167" s="3"/>
      <c r="K1167" s="5">
        <f t="shared" si="227"/>
        <v>0</v>
      </c>
      <c r="L1167" s="83"/>
      <c r="M1167" s="7"/>
    </row>
    <row r="1168" spans="1:13" s="4" customFormat="1" ht="13.95" customHeight="1" x14ac:dyDescent="0.25">
      <c r="A1168" s="1" t="s">
        <v>64</v>
      </c>
      <c r="B1168" s="2" t="s">
        <v>22</v>
      </c>
      <c r="C1168" s="2" t="s">
        <v>23</v>
      </c>
      <c r="D1168" s="2" t="s">
        <v>73</v>
      </c>
      <c r="E1168" s="2" t="s">
        <v>65</v>
      </c>
      <c r="F1168" s="2" t="s">
        <v>83</v>
      </c>
      <c r="G1168" s="3">
        <v>28989.54</v>
      </c>
      <c r="I1168" s="3"/>
      <c r="J1168" s="3"/>
      <c r="K1168" s="5">
        <f t="shared" si="227"/>
        <v>0</v>
      </c>
      <c r="L1168" s="83"/>
      <c r="M1168" s="7"/>
    </row>
    <row r="1169" spans="1:13" s="4" customFormat="1" ht="13.95" customHeight="1" x14ac:dyDescent="0.25">
      <c r="A1169" s="1" t="s">
        <v>126</v>
      </c>
      <c r="B1169" s="2" t="s">
        <v>22</v>
      </c>
      <c r="C1169" s="2" t="s">
        <v>23</v>
      </c>
      <c r="D1169" s="2" t="s">
        <v>73</v>
      </c>
      <c r="E1169" s="2" t="s">
        <v>127</v>
      </c>
      <c r="F1169" s="2" t="s">
        <v>83</v>
      </c>
      <c r="G1169" s="3">
        <v>26.12</v>
      </c>
      <c r="I1169" s="3"/>
      <c r="J1169" s="3"/>
      <c r="K1169" s="5">
        <f t="shared" si="227"/>
        <v>0</v>
      </c>
      <c r="L1169" s="83"/>
      <c r="M1169" s="7"/>
    </row>
    <row r="1170" spans="1:13" s="4" customFormat="1" ht="13.95" customHeight="1" x14ac:dyDescent="0.25">
      <c r="A1170" s="1" t="s">
        <v>164</v>
      </c>
      <c r="B1170" s="2" t="s">
        <v>22</v>
      </c>
      <c r="C1170" s="2" t="s">
        <v>23</v>
      </c>
      <c r="D1170" s="2" t="s">
        <v>73</v>
      </c>
      <c r="E1170" s="2" t="s">
        <v>165</v>
      </c>
      <c r="F1170" s="2" t="s">
        <v>83</v>
      </c>
      <c r="G1170" s="3">
        <v>29.23</v>
      </c>
      <c r="I1170" s="3"/>
      <c r="J1170" s="3"/>
      <c r="K1170" s="5">
        <f t="shared" si="227"/>
        <v>0</v>
      </c>
      <c r="L1170" s="83"/>
      <c r="M1170" s="7"/>
    </row>
    <row r="1171" spans="1:13" s="4" customFormat="1" ht="13.95" customHeight="1" x14ac:dyDescent="0.25">
      <c r="A1171" s="1" t="s">
        <v>227</v>
      </c>
      <c r="B1171" s="2" t="s">
        <v>22</v>
      </c>
      <c r="C1171" s="2" t="s">
        <v>23</v>
      </c>
      <c r="D1171" s="2" t="s">
        <v>73</v>
      </c>
      <c r="E1171" s="2" t="s">
        <v>228</v>
      </c>
      <c r="F1171" s="2" t="s">
        <v>83</v>
      </c>
      <c r="G1171" s="3">
        <v>24.01</v>
      </c>
      <c r="I1171" s="3"/>
      <c r="J1171" s="3"/>
      <c r="K1171" s="5">
        <f t="shared" si="227"/>
        <v>0</v>
      </c>
      <c r="L1171" s="83"/>
      <c r="M1171" s="7"/>
    </row>
    <row r="1172" spans="1:13" s="4" customFormat="1" ht="13.95" customHeight="1" x14ac:dyDescent="0.25">
      <c r="A1172" s="1" t="s">
        <v>70</v>
      </c>
      <c r="B1172" s="2" t="s">
        <v>22</v>
      </c>
      <c r="C1172" s="2" t="s">
        <v>23</v>
      </c>
      <c r="D1172" s="2" t="s">
        <v>73</v>
      </c>
      <c r="E1172" s="2" t="s">
        <v>71</v>
      </c>
      <c r="F1172" s="2" t="s">
        <v>83</v>
      </c>
      <c r="G1172" s="3">
        <v>546.38</v>
      </c>
      <c r="I1172" s="3"/>
      <c r="J1172" s="3"/>
      <c r="K1172" s="5">
        <f t="shared" si="227"/>
        <v>0</v>
      </c>
      <c r="L1172" s="83"/>
      <c r="M1172" s="7"/>
    </row>
    <row r="1173" spans="1:13" s="4" customFormat="1" ht="13.95" customHeight="1" x14ac:dyDescent="0.25">
      <c r="A1173" s="1" t="s">
        <v>128</v>
      </c>
      <c r="B1173" s="2" t="s">
        <v>22</v>
      </c>
      <c r="C1173" s="2" t="s">
        <v>23</v>
      </c>
      <c r="D1173" s="2" t="s">
        <v>73</v>
      </c>
      <c r="E1173" s="2" t="s">
        <v>129</v>
      </c>
      <c r="F1173" s="2" t="s">
        <v>83</v>
      </c>
      <c r="G1173" s="3">
        <v>757.2</v>
      </c>
      <c r="I1173" s="3"/>
      <c r="J1173" s="3"/>
      <c r="K1173" s="5">
        <f t="shared" si="227"/>
        <v>0</v>
      </c>
      <c r="L1173" s="83"/>
      <c r="M1173" s="7"/>
    </row>
    <row r="1174" spans="1:13" s="4" customFormat="1" ht="13.95" customHeight="1" x14ac:dyDescent="0.25">
      <c r="A1174" s="1" t="s">
        <v>166</v>
      </c>
      <c r="B1174" s="2" t="s">
        <v>22</v>
      </c>
      <c r="C1174" s="2" t="s">
        <v>23</v>
      </c>
      <c r="D1174" s="2" t="s">
        <v>73</v>
      </c>
      <c r="E1174" s="2" t="s">
        <v>167</v>
      </c>
      <c r="F1174" s="2" t="s">
        <v>83</v>
      </c>
      <c r="G1174" s="3">
        <v>722.66</v>
      </c>
      <c r="I1174" s="3"/>
      <c r="J1174" s="3"/>
      <c r="K1174" s="5">
        <f t="shared" si="227"/>
        <v>0</v>
      </c>
      <c r="L1174" s="83"/>
      <c r="M1174" s="7"/>
    </row>
    <row r="1175" spans="1:13" s="4" customFormat="1" ht="13.95" customHeight="1" x14ac:dyDescent="0.25">
      <c r="A1175" s="1" t="s">
        <v>229</v>
      </c>
      <c r="B1175" s="2" t="s">
        <v>22</v>
      </c>
      <c r="C1175" s="2" t="s">
        <v>23</v>
      </c>
      <c r="D1175" s="2" t="s">
        <v>73</v>
      </c>
      <c r="E1175" s="2" t="s">
        <v>230</v>
      </c>
      <c r="F1175" s="2" t="s">
        <v>83</v>
      </c>
      <c r="G1175" s="3">
        <v>2141.84</v>
      </c>
      <c r="I1175" s="3"/>
      <c r="J1175" s="3"/>
      <c r="K1175" s="5">
        <f t="shared" si="227"/>
        <v>0</v>
      </c>
      <c r="L1175" s="83"/>
      <c r="M1175" s="7"/>
    </row>
    <row r="1176" spans="1:13" s="4" customFormat="1" ht="13.95" customHeight="1" x14ac:dyDescent="0.25">
      <c r="A1176" s="1" t="s">
        <v>74</v>
      </c>
      <c r="B1176" s="2" t="s">
        <v>22</v>
      </c>
      <c r="C1176" s="2" t="s">
        <v>23</v>
      </c>
      <c r="D1176" s="2" t="s">
        <v>73</v>
      </c>
      <c r="E1176" s="2" t="s">
        <v>75</v>
      </c>
      <c r="F1176" s="2" t="s">
        <v>83</v>
      </c>
      <c r="G1176" s="3">
        <v>19916.310000000001</v>
      </c>
      <c r="I1176" s="3"/>
      <c r="J1176" s="3"/>
      <c r="K1176" s="5">
        <f t="shared" si="227"/>
        <v>0</v>
      </c>
      <c r="L1176" s="83"/>
      <c r="M1176" s="7"/>
    </row>
    <row r="1177" spans="1:13" s="4" customFormat="1" ht="13.95" customHeight="1" x14ac:dyDescent="0.25">
      <c r="A1177" s="1" t="s">
        <v>261</v>
      </c>
      <c r="B1177" s="2" t="s">
        <v>22</v>
      </c>
      <c r="C1177" s="2" t="s">
        <v>23</v>
      </c>
      <c r="D1177" s="2" t="s">
        <v>73</v>
      </c>
      <c r="E1177" s="2" t="s">
        <v>262</v>
      </c>
      <c r="F1177" s="2" t="s">
        <v>83</v>
      </c>
      <c r="G1177" s="3">
        <v>2529</v>
      </c>
      <c r="I1177" s="3"/>
      <c r="J1177" s="3"/>
      <c r="K1177" s="5">
        <f t="shared" si="227"/>
        <v>0</v>
      </c>
      <c r="L1177" s="83"/>
      <c r="M1177" s="7"/>
    </row>
    <row r="1178" spans="1:13" s="4" customFormat="1" ht="13.95" customHeight="1" x14ac:dyDescent="0.25">
      <c r="A1178" s="1" t="s">
        <v>76</v>
      </c>
      <c r="B1178" s="2" t="s">
        <v>22</v>
      </c>
      <c r="C1178" s="2" t="s">
        <v>23</v>
      </c>
      <c r="D1178" s="2" t="s">
        <v>73</v>
      </c>
      <c r="E1178" s="2" t="s">
        <v>77</v>
      </c>
      <c r="F1178" s="2" t="s">
        <v>83</v>
      </c>
      <c r="G1178" s="3">
        <v>0</v>
      </c>
      <c r="I1178" s="3"/>
      <c r="J1178" s="3"/>
      <c r="K1178" s="5">
        <f t="shared" si="227"/>
        <v>0</v>
      </c>
      <c r="L1178" s="83"/>
      <c r="M1178" s="7"/>
    </row>
    <row r="1179" spans="1:13" s="4" customFormat="1" ht="13.95" customHeight="1" x14ac:dyDescent="0.25">
      <c r="A1179" s="1" t="s">
        <v>103</v>
      </c>
      <c r="B1179" s="2" t="s">
        <v>22</v>
      </c>
      <c r="C1179" s="2" t="s">
        <v>23</v>
      </c>
      <c r="D1179" s="2" t="s">
        <v>73</v>
      </c>
      <c r="E1179" s="2" t="s">
        <v>232</v>
      </c>
      <c r="F1179" s="2" t="s">
        <v>83</v>
      </c>
      <c r="G1179" s="3">
        <v>2805</v>
      </c>
      <c r="I1179" s="3"/>
      <c r="J1179" s="3"/>
      <c r="K1179" s="5">
        <f t="shared" si="227"/>
        <v>0</v>
      </c>
      <c r="L1179" s="83"/>
      <c r="M1179" s="7"/>
    </row>
    <row r="1180" spans="1:13" s="4" customFormat="1" ht="13.95" customHeight="1" x14ac:dyDescent="0.25">
      <c r="A1180" s="1" t="s">
        <v>265</v>
      </c>
      <c r="B1180" s="2" t="s">
        <v>22</v>
      </c>
      <c r="C1180" s="2" t="s">
        <v>23</v>
      </c>
      <c r="D1180" s="2" t="s">
        <v>73</v>
      </c>
      <c r="E1180" s="2" t="s">
        <v>266</v>
      </c>
      <c r="F1180" s="2" t="s">
        <v>83</v>
      </c>
      <c r="G1180" s="3">
        <v>220</v>
      </c>
      <c r="I1180" s="3"/>
      <c r="J1180" s="3"/>
      <c r="K1180" s="5">
        <f t="shared" si="227"/>
        <v>0</v>
      </c>
      <c r="L1180" s="83"/>
      <c r="M1180" s="7"/>
    </row>
    <row r="1181" spans="1:13" s="4" customFormat="1" ht="13.95" customHeight="1" x14ac:dyDescent="0.25">
      <c r="A1181" s="1" t="s">
        <v>84</v>
      </c>
      <c r="B1181" s="2" t="s">
        <v>22</v>
      </c>
      <c r="C1181" s="2" t="s">
        <v>23</v>
      </c>
      <c r="D1181" s="2" t="s">
        <v>73</v>
      </c>
      <c r="E1181" s="2" t="s">
        <v>85</v>
      </c>
      <c r="F1181" s="2" t="s">
        <v>83</v>
      </c>
      <c r="G1181" s="3">
        <v>2810.97</v>
      </c>
      <c r="I1181" s="3"/>
      <c r="J1181" s="3"/>
      <c r="K1181" s="5">
        <f t="shared" si="227"/>
        <v>0</v>
      </c>
      <c r="L1181" s="83"/>
      <c r="M1181" s="7"/>
    </row>
    <row r="1182" spans="1:13" s="4" customFormat="1" ht="13.95" customHeight="1" x14ac:dyDescent="0.25">
      <c r="A1182" s="1" t="s">
        <v>315</v>
      </c>
      <c r="B1182" s="2" t="s">
        <v>22</v>
      </c>
      <c r="C1182" s="2" t="s">
        <v>23</v>
      </c>
      <c r="D1182" s="2" t="s">
        <v>73</v>
      </c>
      <c r="E1182" s="2" t="s">
        <v>316</v>
      </c>
      <c r="F1182" s="2" t="s">
        <v>83</v>
      </c>
      <c r="G1182" s="3">
        <v>0</v>
      </c>
      <c r="I1182" s="3"/>
      <c r="J1182" s="3"/>
      <c r="K1182" s="5">
        <f t="shared" si="227"/>
        <v>0</v>
      </c>
      <c r="L1182" s="83"/>
      <c r="M1182" s="7"/>
    </row>
    <row r="1183" spans="1:13" s="4" customFormat="1" ht="13.95" customHeight="1" x14ac:dyDescent="0.25">
      <c r="A1183" s="1" t="s">
        <v>254</v>
      </c>
      <c r="B1183" s="2" t="s">
        <v>22</v>
      </c>
      <c r="C1183" s="2" t="s">
        <v>23</v>
      </c>
      <c r="D1183" s="2" t="s">
        <v>73</v>
      </c>
      <c r="E1183" s="2" t="s">
        <v>256</v>
      </c>
      <c r="F1183" s="2" t="s">
        <v>83</v>
      </c>
      <c r="G1183" s="3">
        <v>7000</v>
      </c>
      <c r="I1183" s="3"/>
      <c r="J1183" s="3"/>
      <c r="K1183" s="5">
        <f t="shared" si="227"/>
        <v>0</v>
      </c>
      <c r="L1183" s="83"/>
      <c r="M1183" s="7"/>
    </row>
    <row r="1184" spans="1:13" s="4" customFormat="1" ht="13.95" customHeight="1" x14ac:dyDescent="0.25">
      <c r="A1184" s="1" t="s">
        <v>86</v>
      </c>
      <c r="B1184" s="2" t="s">
        <v>22</v>
      </c>
      <c r="C1184" s="2" t="s">
        <v>23</v>
      </c>
      <c r="D1184" s="2" t="s">
        <v>73</v>
      </c>
      <c r="E1184" s="2" t="s">
        <v>87</v>
      </c>
      <c r="F1184" s="2" t="s">
        <v>83</v>
      </c>
      <c r="G1184" s="3">
        <v>47.21</v>
      </c>
      <c r="I1184" s="3"/>
      <c r="J1184" s="3"/>
      <c r="K1184" s="5">
        <f t="shared" si="227"/>
        <v>0</v>
      </c>
      <c r="L1184" s="83"/>
      <c r="M1184" s="7"/>
    </row>
    <row r="1185" spans="1:13" s="4" customFormat="1" ht="13.95" customHeight="1" x14ac:dyDescent="0.25">
      <c r="A1185" s="1" t="s">
        <v>317</v>
      </c>
      <c r="B1185" s="2" t="s">
        <v>22</v>
      </c>
      <c r="C1185" s="2" t="s">
        <v>23</v>
      </c>
      <c r="D1185" s="2" t="s">
        <v>73</v>
      </c>
      <c r="E1185" s="2" t="s">
        <v>318</v>
      </c>
      <c r="F1185" s="2" t="s">
        <v>83</v>
      </c>
      <c r="G1185" s="3">
        <v>612815.96</v>
      </c>
      <c r="I1185" s="3"/>
      <c r="J1185" s="3"/>
      <c r="K1185" s="5">
        <f t="shared" si="227"/>
        <v>0</v>
      </c>
      <c r="L1185" s="83"/>
      <c r="M1185" s="7"/>
    </row>
    <row r="1186" spans="1:13" s="4" customFormat="1" ht="13.95" customHeight="1" x14ac:dyDescent="0.25">
      <c r="A1186" s="1" t="s">
        <v>187</v>
      </c>
      <c r="B1186" s="2" t="s">
        <v>22</v>
      </c>
      <c r="C1186" s="2" t="s">
        <v>23</v>
      </c>
      <c r="D1186" s="2" t="s">
        <v>73</v>
      </c>
      <c r="E1186" s="2" t="s">
        <v>188</v>
      </c>
      <c r="F1186" s="2" t="s">
        <v>83</v>
      </c>
      <c r="G1186" s="3">
        <v>10595</v>
      </c>
      <c r="I1186" s="3"/>
      <c r="J1186" s="3"/>
      <c r="K1186" s="5">
        <f t="shared" si="227"/>
        <v>0</v>
      </c>
      <c r="L1186" s="83"/>
      <c r="M1186" s="7"/>
    </row>
    <row r="1187" spans="1:13" s="4" customFormat="1" ht="13.95" customHeight="1" x14ac:dyDescent="0.25">
      <c r="A1187" s="1" t="s">
        <v>105</v>
      </c>
      <c r="B1187" s="2" t="s">
        <v>22</v>
      </c>
      <c r="C1187" s="2" t="s">
        <v>23</v>
      </c>
      <c r="D1187" s="2" t="s">
        <v>73</v>
      </c>
      <c r="E1187" s="2" t="s">
        <v>106</v>
      </c>
      <c r="F1187" s="2" t="s">
        <v>83</v>
      </c>
      <c r="G1187" s="3">
        <v>1314.1</v>
      </c>
      <c r="I1187" s="3"/>
      <c r="J1187" s="3"/>
      <c r="K1187" s="5">
        <f t="shared" si="227"/>
        <v>0</v>
      </c>
      <c r="L1187" s="83"/>
      <c r="M1187" s="7"/>
    </row>
    <row r="1188" spans="1:13" s="4" customFormat="1" ht="13.95" customHeight="1" x14ac:dyDescent="0.25">
      <c r="A1188" s="1" t="s">
        <v>49</v>
      </c>
      <c r="B1188" s="2" t="s">
        <v>22</v>
      </c>
      <c r="C1188" s="2" t="s">
        <v>23</v>
      </c>
      <c r="D1188" s="2" t="s">
        <v>73</v>
      </c>
      <c r="E1188" s="2" t="s">
        <v>50</v>
      </c>
      <c r="F1188" s="2" t="s">
        <v>83</v>
      </c>
      <c r="G1188" s="3">
        <v>0</v>
      </c>
      <c r="I1188" s="3"/>
      <c r="J1188" s="3"/>
      <c r="K1188" s="5">
        <f t="shared" si="227"/>
        <v>0</v>
      </c>
      <c r="L1188" s="83"/>
      <c r="M1188" s="7"/>
    </row>
    <row r="1189" spans="1:13" s="4" customFormat="1" ht="13.95" customHeight="1" x14ac:dyDescent="0.25">
      <c r="A1189" s="1" t="s">
        <v>43</v>
      </c>
      <c r="B1189" s="2" t="s">
        <v>22</v>
      </c>
      <c r="C1189" s="2" t="s">
        <v>23</v>
      </c>
      <c r="D1189" s="2" t="s">
        <v>73</v>
      </c>
      <c r="E1189" s="2" t="s">
        <v>44</v>
      </c>
      <c r="F1189" s="2" t="s">
        <v>83</v>
      </c>
      <c r="G1189" s="3">
        <v>7688.35</v>
      </c>
      <c r="I1189" s="3"/>
      <c r="J1189" s="3"/>
      <c r="K1189" s="5">
        <f t="shared" si="227"/>
        <v>0</v>
      </c>
      <c r="L1189" s="83"/>
      <c r="M1189" s="7"/>
    </row>
    <row r="1190" spans="1:13" s="4" customFormat="1" ht="13.95" customHeight="1" x14ac:dyDescent="0.25">
      <c r="A1190" s="1" t="s">
        <v>269</v>
      </c>
      <c r="B1190" s="2" t="s">
        <v>22</v>
      </c>
      <c r="C1190" s="2" t="s">
        <v>23</v>
      </c>
      <c r="D1190" s="2" t="s">
        <v>73</v>
      </c>
      <c r="E1190" s="2" t="s">
        <v>270</v>
      </c>
      <c r="F1190" s="2" t="s">
        <v>83</v>
      </c>
      <c r="G1190" s="3">
        <v>2494.61</v>
      </c>
      <c r="I1190" s="3"/>
      <c r="J1190" s="3"/>
      <c r="K1190" s="5">
        <f t="shared" si="227"/>
        <v>0</v>
      </c>
      <c r="L1190" s="83"/>
      <c r="M1190" s="7"/>
    </row>
    <row r="1191" spans="1:13" s="4" customFormat="1" ht="13.95" customHeight="1" x14ac:dyDescent="0.25">
      <c r="A1191" s="1" t="s">
        <v>291</v>
      </c>
      <c r="B1191" s="2" t="s">
        <v>22</v>
      </c>
      <c r="C1191" s="2" t="s">
        <v>23</v>
      </c>
      <c r="D1191" s="2" t="s">
        <v>73</v>
      </c>
      <c r="E1191" s="2" t="s">
        <v>292</v>
      </c>
      <c r="F1191" s="2" t="s">
        <v>83</v>
      </c>
      <c r="G1191" s="3">
        <v>150.21</v>
      </c>
      <c r="I1191" s="3"/>
      <c r="J1191" s="3"/>
      <c r="K1191" s="5">
        <f t="shared" si="227"/>
        <v>0</v>
      </c>
      <c r="L1191" s="83"/>
      <c r="M1191" s="7"/>
    </row>
    <row r="1192" spans="1:13" s="4" customFormat="1" ht="13.95" customHeight="1" x14ac:dyDescent="0.25">
      <c r="A1192" s="1" t="s">
        <v>293</v>
      </c>
      <c r="B1192" s="2" t="s">
        <v>22</v>
      </c>
      <c r="C1192" s="2" t="s">
        <v>23</v>
      </c>
      <c r="D1192" s="2" t="s">
        <v>73</v>
      </c>
      <c r="E1192" s="2" t="s">
        <v>294</v>
      </c>
      <c r="F1192" s="2" t="s">
        <v>83</v>
      </c>
      <c r="G1192" s="3">
        <v>80042.86</v>
      </c>
      <c r="I1192" s="3"/>
      <c r="J1192" s="3"/>
      <c r="K1192" s="5">
        <f t="shared" si="227"/>
        <v>0</v>
      </c>
      <c r="L1192" s="83"/>
      <c r="M1192" s="7"/>
    </row>
    <row r="1193" spans="1:13" s="4" customFormat="1" ht="13.95" customHeight="1" x14ac:dyDescent="0.25">
      <c r="A1193" s="1" t="s">
        <v>135</v>
      </c>
      <c r="B1193" s="2" t="s">
        <v>22</v>
      </c>
      <c r="C1193" s="2" t="s">
        <v>23</v>
      </c>
      <c r="D1193" s="2" t="s">
        <v>73</v>
      </c>
      <c r="E1193" s="2" t="s">
        <v>136</v>
      </c>
      <c r="F1193" s="2" t="s">
        <v>83</v>
      </c>
      <c r="G1193" s="3">
        <v>529.23</v>
      </c>
      <c r="I1193" s="3"/>
      <c r="J1193" s="3"/>
      <c r="K1193" s="5">
        <f t="shared" si="227"/>
        <v>0</v>
      </c>
      <c r="L1193" s="83"/>
      <c r="M1193" s="7"/>
    </row>
    <row r="1194" spans="1:13" s="4" customFormat="1" ht="13.95" customHeight="1" x14ac:dyDescent="0.25">
      <c r="A1194" s="1" t="s">
        <v>217</v>
      </c>
      <c r="B1194" s="2" t="s">
        <v>22</v>
      </c>
      <c r="C1194" s="2" t="s">
        <v>23</v>
      </c>
      <c r="D1194" s="2" t="s">
        <v>73</v>
      </c>
      <c r="E1194" s="2" t="s">
        <v>218</v>
      </c>
      <c r="F1194" s="2" t="s">
        <v>83</v>
      </c>
      <c r="G1194" s="3">
        <v>3277.38</v>
      </c>
      <c r="I1194" s="3"/>
      <c r="J1194" s="3"/>
      <c r="K1194" s="5">
        <f t="shared" si="227"/>
        <v>0</v>
      </c>
      <c r="L1194" s="83"/>
      <c r="M1194" s="7"/>
    </row>
    <row r="1195" spans="1:13" s="4" customFormat="1" ht="13.95" customHeight="1" x14ac:dyDescent="0.25">
      <c r="A1195" s="1" t="s">
        <v>88</v>
      </c>
      <c r="B1195" s="2" t="s">
        <v>22</v>
      </c>
      <c r="C1195" s="2" t="s">
        <v>23</v>
      </c>
      <c r="D1195" s="2" t="s">
        <v>73</v>
      </c>
      <c r="E1195" s="2" t="s">
        <v>81</v>
      </c>
      <c r="F1195" s="2" t="s">
        <v>83</v>
      </c>
      <c r="G1195" s="3">
        <v>784.24</v>
      </c>
      <c r="I1195" s="3"/>
      <c r="J1195" s="3"/>
      <c r="K1195" s="5">
        <f t="shared" si="227"/>
        <v>0</v>
      </c>
      <c r="L1195" s="84"/>
      <c r="M1195" s="7"/>
    </row>
    <row r="1196" spans="1:13" s="4" customFormat="1" ht="13.95" customHeight="1" x14ac:dyDescent="0.25">
      <c r="A1196" s="9" t="s">
        <v>504</v>
      </c>
      <c r="B1196" s="10"/>
      <c r="C1196" s="10"/>
      <c r="D1196" s="10"/>
      <c r="E1196" s="10"/>
      <c r="F1196" s="10"/>
      <c r="G1196" s="11">
        <f>SUM(G1155:G1195)</f>
        <v>1465366.2600000002</v>
      </c>
      <c r="H1196" s="11">
        <f t="shared" ref="H1196:K1196" si="228">SUM(H1155:H1195)</f>
        <v>0</v>
      </c>
      <c r="I1196" s="11">
        <f t="shared" si="228"/>
        <v>0</v>
      </c>
      <c r="J1196" s="11">
        <f t="shared" si="228"/>
        <v>0</v>
      </c>
      <c r="K1196" s="11">
        <f t="shared" si="228"/>
        <v>0</v>
      </c>
      <c r="L1196" s="6"/>
      <c r="M1196" s="7"/>
    </row>
    <row r="1197" spans="1:13" s="4" customFormat="1" ht="13.95" customHeight="1" x14ac:dyDescent="0.25">
      <c r="A1197" s="1"/>
      <c r="B1197" s="2"/>
      <c r="C1197" s="2"/>
      <c r="D1197" s="2"/>
      <c r="E1197" s="2"/>
      <c r="F1197" s="2"/>
      <c r="G1197" s="3"/>
      <c r="I1197" s="3"/>
      <c r="J1197" s="3"/>
      <c r="K1197" s="3"/>
      <c r="L1197" s="6"/>
      <c r="M1197" s="7"/>
    </row>
    <row r="1198" spans="1:13" s="4" customFormat="1" ht="13.95" customHeight="1" x14ac:dyDescent="0.25">
      <c r="A1198" s="1" t="s">
        <v>117</v>
      </c>
      <c r="B1198" s="2" t="s">
        <v>22</v>
      </c>
      <c r="C1198" s="2" t="s">
        <v>23</v>
      </c>
      <c r="D1198" s="2" t="s">
        <v>185</v>
      </c>
      <c r="E1198" s="2" t="s">
        <v>119</v>
      </c>
      <c r="F1198" s="2" t="s">
        <v>83</v>
      </c>
      <c r="G1198" s="3">
        <v>249.68</v>
      </c>
      <c r="I1198" s="3"/>
      <c r="J1198" s="3"/>
      <c r="K1198" s="5">
        <f t="shared" ref="K1198:K1212" si="229">I1198-J1198</f>
        <v>0</v>
      </c>
      <c r="L1198" s="6"/>
      <c r="M1198" s="7"/>
    </row>
    <row r="1199" spans="1:13" s="4" customFormat="1" ht="13.95" customHeight="1" x14ac:dyDescent="0.25">
      <c r="A1199" s="1" t="s">
        <v>54</v>
      </c>
      <c r="B1199" s="2" t="s">
        <v>22</v>
      </c>
      <c r="C1199" s="2" t="s">
        <v>23</v>
      </c>
      <c r="D1199" s="2" t="s">
        <v>185</v>
      </c>
      <c r="E1199" s="2" t="s">
        <v>55</v>
      </c>
      <c r="F1199" s="2" t="s">
        <v>83</v>
      </c>
      <c r="G1199" s="3">
        <v>12366.12</v>
      </c>
      <c r="I1199" s="3"/>
      <c r="J1199" s="3"/>
      <c r="K1199" s="5">
        <f t="shared" si="229"/>
        <v>0</v>
      </c>
      <c r="L1199" s="6"/>
      <c r="M1199" s="7"/>
    </row>
    <row r="1200" spans="1:13" s="4" customFormat="1" ht="13.95" customHeight="1" x14ac:dyDescent="0.25">
      <c r="A1200" s="1" t="s">
        <v>237</v>
      </c>
      <c r="B1200" s="2" t="s">
        <v>22</v>
      </c>
      <c r="C1200" s="2" t="s">
        <v>23</v>
      </c>
      <c r="D1200" s="2" t="s">
        <v>185</v>
      </c>
      <c r="E1200" s="2" t="s">
        <v>238</v>
      </c>
      <c r="F1200" s="2" t="s">
        <v>83</v>
      </c>
      <c r="G1200" s="3">
        <v>1316.91</v>
      </c>
      <c r="I1200" s="3"/>
      <c r="J1200" s="3"/>
      <c r="K1200" s="5">
        <f t="shared" si="229"/>
        <v>0</v>
      </c>
      <c r="L1200" s="6"/>
      <c r="M1200" s="7"/>
    </row>
    <row r="1201" spans="1:13" s="4" customFormat="1" ht="13.95" customHeight="1" x14ac:dyDescent="0.25">
      <c r="A1201" s="1" t="s">
        <v>58</v>
      </c>
      <c r="B1201" s="2" t="s">
        <v>22</v>
      </c>
      <c r="C1201" s="2" t="s">
        <v>23</v>
      </c>
      <c r="D1201" s="2" t="s">
        <v>185</v>
      </c>
      <c r="E1201" s="2" t="s">
        <v>59</v>
      </c>
      <c r="F1201" s="2" t="s">
        <v>83</v>
      </c>
      <c r="G1201" s="3">
        <v>14.69</v>
      </c>
      <c r="I1201" s="3"/>
      <c r="J1201" s="3"/>
      <c r="K1201" s="5">
        <f t="shared" si="229"/>
        <v>0</v>
      </c>
      <c r="L1201" s="6"/>
      <c r="M1201" s="7"/>
    </row>
    <row r="1202" spans="1:13" s="4" customFormat="1" ht="13.95" customHeight="1" x14ac:dyDescent="0.25">
      <c r="A1202" s="1" t="s">
        <v>123</v>
      </c>
      <c r="B1202" s="2" t="s">
        <v>22</v>
      </c>
      <c r="C1202" s="2" t="s">
        <v>23</v>
      </c>
      <c r="D1202" s="2" t="s">
        <v>185</v>
      </c>
      <c r="E1202" s="2" t="s">
        <v>118</v>
      </c>
      <c r="F1202" s="2" t="s">
        <v>83</v>
      </c>
      <c r="G1202" s="3">
        <v>19.079999999999998</v>
      </c>
      <c r="I1202" s="3"/>
      <c r="J1202" s="3"/>
      <c r="K1202" s="5">
        <f t="shared" si="229"/>
        <v>0</v>
      </c>
      <c r="L1202" s="6"/>
      <c r="M1202" s="7"/>
    </row>
    <row r="1203" spans="1:13" s="4" customFormat="1" ht="13.95" customHeight="1" x14ac:dyDescent="0.25">
      <c r="A1203" s="1" t="s">
        <v>161</v>
      </c>
      <c r="B1203" s="2" t="s">
        <v>22</v>
      </c>
      <c r="C1203" s="2" t="s">
        <v>23</v>
      </c>
      <c r="D1203" s="2" t="s">
        <v>185</v>
      </c>
      <c r="E1203" s="2" t="s">
        <v>140</v>
      </c>
      <c r="F1203" s="2" t="s">
        <v>83</v>
      </c>
      <c r="G1203" s="3">
        <v>100.74</v>
      </c>
      <c r="I1203" s="3"/>
      <c r="J1203" s="3"/>
      <c r="K1203" s="5">
        <f t="shared" si="229"/>
        <v>0</v>
      </c>
      <c r="L1203" s="6"/>
      <c r="M1203" s="7"/>
    </row>
    <row r="1204" spans="1:13" s="4" customFormat="1" ht="13.95" customHeight="1" x14ac:dyDescent="0.25">
      <c r="A1204" s="1" t="s">
        <v>64</v>
      </c>
      <c r="B1204" s="2" t="s">
        <v>22</v>
      </c>
      <c r="C1204" s="2" t="s">
        <v>23</v>
      </c>
      <c r="D1204" s="2" t="s">
        <v>185</v>
      </c>
      <c r="E1204" s="2" t="s">
        <v>65</v>
      </c>
      <c r="F1204" s="2" t="s">
        <v>83</v>
      </c>
      <c r="G1204" s="3">
        <v>939.23</v>
      </c>
      <c r="I1204" s="3"/>
      <c r="J1204" s="3"/>
      <c r="K1204" s="5">
        <f t="shared" si="229"/>
        <v>0</v>
      </c>
      <c r="L1204" s="6"/>
      <c r="M1204" s="7"/>
    </row>
    <row r="1205" spans="1:13" s="4" customFormat="1" ht="13.95" customHeight="1" x14ac:dyDescent="0.25">
      <c r="A1205" s="1" t="s">
        <v>126</v>
      </c>
      <c r="B1205" s="2" t="s">
        <v>22</v>
      </c>
      <c r="C1205" s="2" t="s">
        <v>23</v>
      </c>
      <c r="D1205" s="2" t="s">
        <v>185</v>
      </c>
      <c r="E1205" s="2" t="s">
        <v>127</v>
      </c>
      <c r="F1205" s="2" t="s">
        <v>83</v>
      </c>
      <c r="G1205" s="3">
        <v>0.5</v>
      </c>
      <c r="I1205" s="3"/>
      <c r="J1205" s="3"/>
      <c r="K1205" s="5">
        <f t="shared" si="229"/>
        <v>0</v>
      </c>
      <c r="L1205" s="6"/>
      <c r="M1205" s="7"/>
    </row>
    <row r="1206" spans="1:13" s="4" customFormat="1" ht="13.95" customHeight="1" x14ac:dyDescent="0.25">
      <c r="A1206" s="1" t="s">
        <v>164</v>
      </c>
      <c r="B1206" s="2" t="s">
        <v>22</v>
      </c>
      <c r="C1206" s="2" t="s">
        <v>23</v>
      </c>
      <c r="D1206" s="2" t="s">
        <v>185</v>
      </c>
      <c r="E1206" s="2" t="s">
        <v>165</v>
      </c>
      <c r="F1206" s="2" t="s">
        <v>83</v>
      </c>
      <c r="G1206" s="3">
        <v>2.62</v>
      </c>
      <c r="I1206" s="3"/>
      <c r="J1206" s="3"/>
      <c r="K1206" s="5">
        <f t="shared" si="229"/>
        <v>0</v>
      </c>
      <c r="L1206" s="6"/>
      <c r="M1206" s="7"/>
    </row>
    <row r="1207" spans="1:13" s="4" customFormat="1" ht="13.95" customHeight="1" x14ac:dyDescent="0.25">
      <c r="A1207" s="1" t="s">
        <v>70</v>
      </c>
      <c r="B1207" s="2" t="s">
        <v>22</v>
      </c>
      <c r="C1207" s="2" t="s">
        <v>23</v>
      </c>
      <c r="D1207" s="2" t="s">
        <v>185</v>
      </c>
      <c r="E1207" s="2" t="s">
        <v>71</v>
      </c>
      <c r="F1207" s="2" t="s">
        <v>83</v>
      </c>
      <c r="G1207" s="3">
        <v>13.05</v>
      </c>
      <c r="I1207" s="3"/>
      <c r="J1207" s="3"/>
      <c r="K1207" s="5">
        <f t="shared" si="229"/>
        <v>0</v>
      </c>
      <c r="L1207" s="6"/>
      <c r="M1207" s="7"/>
    </row>
    <row r="1208" spans="1:13" s="4" customFormat="1" ht="13.95" customHeight="1" x14ac:dyDescent="0.25">
      <c r="A1208" s="1" t="s">
        <v>128</v>
      </c>
      <c r="B1208" s="2" t="s">
        <v>22</v>
      </c>
      <c r="C1208" s="2" t="s">
        <v>23</v>
      </c>
      <c r="D1208" s="2" t="s">
        <v>185</v>
      </c>
      <c r="E1208" s="2" t="s">
        <v>129</v>
      </c>
      <c r="F1208" s="2" t="s">
        <v>83</v>
      </c>
      <c r="G1208" s="3">
        <v>12.36</v>
      </c>
      <c r="I1208" s="3"/>
      <c r="J1208" s="3"/>
      <c r="K1208" s="5">
        <f t="shared" si="229"/>
        <v>0</v>
      </c>
      <c r="L1208" s="6"/>
      <c r="M1208" s="7"/>
    </row>
    <row r="1209" spans="1:13" s="4" customFormat="1" ht="13.95" customHeight="1" x14ac:dyDescent="0.25">
      <c r="A1209" s="1" t="s">
        <v>166</v>
      </c>
      <c r="B1209" s="2" t="s">
        <v>22</v>
      </c>
      <c r="C1209" s="2" t="s">
        <v>23</v>
      </c>
      <c r="D1209" s="2" t="s">
        <v>185</v>
      </c>
      <c r="E1209" s="2" t="s">
        <v>167</v>
      </c>
      <c r="F1209" s="2" t="s">
        <v>83</v>
      </c>
      <c r="G1209" s="3">
        <v>65.2</v>
      </c>
      <c r="I1209" s="3"/>
      <c r="J1209" s="3"/>
      <c r="K1209" s="5">
        <f t="shared" si="229"/>
        <v>0</v>
      </c>
      <c r="L1209" s="6"/>
      <c r="M1209" s="7"/>
    </row>
    <row r="1210" spans="1:13" s="4" customFormat="1" ht="13.95" customHeight="1" x14ac:dyDescent="0.25">
      <c r="A1210" s="1" t="s">
        <v>74</v>
      </c>
      <c r="B1210" s="2" t="s">
        <v>22</v>
      </c>
      <c r="C1210" s="2" t="s">
        <v>23</v>
      </c>
      <c r="D1210" s="2" t="s">
        <v>185</v>
      </c>
      <c r="E1210" s="2" t="s">
        <v>75</v>
      </c>
      <c r="F1210" s="2" t="s">
        <v>83</v>
      </c>
      <c r="G1210" s="3">
        <v>612.20000000000005</v>
      </c>
      <c r="I1210" s="3"/>
      <c r="J1210" s="3"/>
      <c r="K1210" s="5">
        <f t="shared" si="229"/>
        <v>0</v>
      </c>
      <c r="L1210" s="6"/>
      <c r="M1210" s="7"/>
    </row>
    <row r="1211" spans="1:13" s="4" customFormat="1" ht="13.95" customHeight="1" x14ac:dyDescent="0.25">
      <c r="A1211" s="1" t="s">
        <v>317</v>
      </c>
      <c r="B1211" s="2" t="s">
        <v>22</v>
      </c>
      <c r="C1211" s="2" t="s">
        <v>23</v>
      </c>
      <c r="D1211" s="2" t="s">
        <v>185</v>
      </c>
      <c r="E1211" s="2" t="s">
        <v>318</v>
      </c>
      <c r="F1211" s="2" t="s">
        <v>83</v>
      </c>
      <c r="G1211" s="3">
        <v>57040.959999999999</v>
      </c>
      <c r="I1211" s="3"/>
      <c r="J1211" s="3"/>
      <c r="K1211" s="5">
        <f t="shared" si="229"/>
        <v>0</v>
      </c>
      <c r="L1211" s="6"/>
      <c r="M1211" s="7"/>
    </row>
    <row r="1212" spans="1:13" s="4" customFormat="1" ht="13.95" customHeight="1" x14ac:dyDescent="0.25">
      <c r="A1212" s="1" t="s">
        <v>293</v>
      </c>
      <c r="B1212" s="2" t="s">
        <v>22</v>
      </c>
      <c r="C1212" s="2" t="s">
        <v>23</v>
      </c>
      <c r="D1212" s="2" t="s">
        <v>185</v>
      </c>
      <c r="E1212" s="2" t="s">
        <v>294</v>
      </c>
      <c r="F1212" s="2" t="s">
        <v>83</v>
      </c>
      <c r="G1212" s="3">
        <v>5666.6</v>
      </c>
      <c r="I1212" s="3"/>
      <c r="J1212" s="3"/>
      <c r="K1212" s="5">
        <f t="shared" si="229"/>
        <v>0</v>
      </c>
      <c r="L1212" s="6"/>
      <c r="M1212" s="7"/>
    </row>
    <row r="1213" spans="1:13" s="4" customFormat="1" ht="22.8" customHeight="1" x14ac:dyDescent="0.25">
      <c r="A1213" s="9" t="s">
        <v>505</v>
      </c>
      <c r="B1213" s="10"/>
      <c r="C1213" s="10"/>
      <c r="D1213" s="10"/>
      <c r="E1213" s="10"/>
      <c r="F1213" s="10"/>
      <c r="G1213" s="11">
        <f>SUM(G1198:G1212)</f>
        <v>78419.94</v>
      </c>
      <c r="H1213" s="11">
        <f t="shared" ref="H1213:K1213" si="230">SUM(H1198:H1212)</f>
        <v>0</v>
      </c>
      <c r="I1213" s="11">
        <f t="shared" si="230"/>
        <v>0</v>
      </c>
      <c r="J1213" s="11">
        <f t="shared" si="230"/>
        <v>0</v>
      </c>
      <c r="K1213" s="11">
        <f t="shared" si="230"/>
        <v>0</v>
      </c>
      <c r="L1213" s="6"/>
      <c r="M1213" s="7"/>
    </row>
    <row r="1214" spans="1:13" s="4" customFormat="1" ht="13.95" customHeight="1" x14ac:dyDescent="0.25">
      <c r="A1214" s="1"/>
      <c r="B1214" s="2"/>
      <c r="C1214" s="2"/>
      <c r="D1214" s="2"/>
      <c r="E1214" s="2"/>
      <c r="F1214" s="2"/>
      <c r="G1214" s="3"/>
      <c r="I1214" s="3"/>
      <c r="J1214" s="3"/>
      <c r="K1214" s="3"/>
      <c r="L1214" s="6"/>
      <c r="M1214" s="7"/>
    </row>
    <row r="1215" spans="1:13" s="4" customFormat="1" ht="13.95" customHeight="1" x14ac:dyDescent="0.25">
      <c r="A1215" s="1" t="s">
        <v>54</v>
      </c>
      <c r="B1215" s="2" t="s">
        <v>22</v>
      </c>
      <c r="C1215" s="2" t="s">
        <v>23</v>
      </c>
      <c r="D1215" s="2" t="s">
        <v>319</v>
      </c>
      <c r="E1215" s="2" t="s">
        <v>55</v>
      </c>
      <c r="F1215" s="2" t="s">
        <v>83</v>
      </c>
      <c r="G1215" s="3">
        <v>5482.99</v>
      </c>
      <c r="I1215" s="3"/>
      <c r="J1215" s="3"/>
      <c r="K1215" s="5">
        <f t="shared" ref="K1215:K1220" si="231">I1215-J1215</f>
        <v>0</v>
      </c>
      <c r="L1215" s="6"/>
      <c r="M1215" s="7"/>
    </row>
    <row r="1216" spans="1:13" s="4" customFormat="1" ht="13.95" customHeight="1" x14ac:dyDescent="0.25">
      <c r="A1216" s="1" t="s">
        <v>64</v>
      </c>
      <c r="B1216" s="2" t="s">
        <v>22</v>
      </c>
      <c r="C1216" s="2" t="s">
        <v>23</v>
      </c>
      <c r="D1216" s="2" t="s">
        <v>319</v>
      </c>
      <c r="E1216" s="2" t="s">
        <v>65</v>
      </c>
      <c r="F1216" s="2" t="s">
        <v>83</v>
      </c>
      <c r="G1216" s="3">
        <v>418.91</v>
      </c>
      <c r="I1216" s="3"/>
      <c r="J1216" s="3"/>
      <c r="K1216" s="5">
        <f t="shared" si="231"/>
        <v>0</v>
      </c>
      <c r="L1216" s="6"/>
      <c r="M1216" s="7"/>
    </row>
    <row r="1217" spans="1:13" s="4" customFormat="1" ht="13.95" customHeight="1" x14ac:dyDescent="0.25">
      <c r="A1217" s="1" t="s">
        <v>70</v>
      </c>
      <c r="B1217" s="2" t="s">
        <v>22</v>
      </c>
      <c r="C1217" s="2" t="s">
        <v>23</v>
      </c>
      <c r="D1217" s="2" t="s">
        <v>319</v>
      </c>
      <c r="E1217" s="2" t="s">
        <v>71</v>
      </c>
      <c r="F1217" s="2" t="s">
        <v>83</v>
      </c>
      <c r="G1217" s="3">
        <v>6</v>
      </c>
      <c r="I1217" s="3"/>
      <c r="J1217" s="3"/>
      <c r="K1217" s="5">
        <f t="shared" si="231"/>
        <v>0</v>
      </c>
      <c r="L1217" s="6"/>
      <c r="M1217" s="7"/>
    </row>
    <row r="1218" spans="1:13" s="4" customFormat="1" ht="13.95" customHeight="1" x14ac:dyDescent="0.25">
      <c r="A1218" s="1" t="s">
        <v>74</v>
      </c>
      <c r="B1218" s="2" t="s">
        <v>22</v>
      </c>
      <c r="C1218" s="2" t="s">
        <v>23</v>
      </c>
      <c r="D1218" s="2" t="s">
        <v>319</v>
      </c>
      <c r="E1218" s="2" t="s">
        <v>75</v>
      </c>
      <c r="F1218" s="2" t="s">
        <v>83</v>
      </c>
      <c r="G1218" s="3">
        <v>271.45</v>
      </c>
      <c r="I1218" s="3"/>
      <c r="J1218" s="3"/>
      <c r="K1218" s="5">
        <f t="shared" si="231"/>
        <v>0</v>
      </c>
      <c r="L1218" s="6"/>
      <c r="M1218" s="7"/>
    </row>
    <row r="1219" spans="1:13" s="4" customFormat="1" ht="13.95" customHeight="1" x14ac:dyDescent="0.25">
      <c r="A1219" s="1" t="s">
        <v>317</v>
      </c>
      <c r="B1219" s="2" t="s">
        <v>22</v>
      </c>
      <c r="C1219" s="2" t="s">
        <v>23</v>
      </c>
      <c r="D1219" s="2" t="s">
        <v>319</v>
      </c>
      <c r="E1219" s="2" t="s">
        <v>318</v>
      </c>
      <c r="F1219" s="2" t="s">
        <v>83</v>
      </c>
      <c r="G1219" s="3">
        <v>12528</v>
      </c>
      <c r="I1219" s="3"/>
      <c r="J1219" s="3"/>
      <c r="K1219" s="5">
        <f t="shared" si="231"/>
        <v>0</v>
      </c>
      <c r="L1219" s="6"/>
      <c r="M1219" s="7"/>
    </row>
    <row r="1220" spans="1:13" s="4" customFormat="1" ht="13.95" customHeight="1" x14ac:dyDescent="0.25">
      <c r="A1220" s="1" t="s">
        <v>293</v>
      </c>
      <c r="B1220" s="2" t="s">
        <v>22</v>
      </c>
      <c r="C1220" s="2" t="s">
        <v>23</v>
      </c>
      <c r="D1220" s="2" t="s">
        <v>319</v>
      </c>
      <c r="E1220" s="2" t="s">
        <v>294</v>
      </c>
      <c r="F1220" s="2" t="s">
        <v>83</v>
      </c>
      <c r="G1220" s="3">
        <v>1719.7</v>
      </c>
      <c r="I1220" s="3"/>
      <c r="J1220" s="3"/>
      <c r="K1220" s="5">
        <f t="shared" si="231"/>
        <v>0</v>
      </c>
      <c r="L1220" s="6"/>
      <c r="M1220" s="7"/>
    </row>
    <row r="1221" spans="1:13" s="4" customFormat="1" ht="23.4" customHeight="1" x14ac:dyDescent="0.25">
      <c r="A1221" s="9" t="s">
        <v>506</v>
      </c>
      <c r="B1221" s="10"/>
      <c r="C1221" s="10"/>
      <c r="D1221" s="10"/>
      <c r="E1221" s="10"/>
      <c r="F1221" s="10"/>
      <c r="G1221" s="11">
        <f>SUM(G1215:G1220)</f>
        <v>20427.05</v>
      </c>
      <c r="H1221" s="11">
        <f t="shared" ref="H1221:K1221" si="232">SUM(H1215:H1220)</f>
        <v>0</v>
      </c>
      <c r="I1221" s="11">
        <f t="shared" si="232"/>
        <v>0</v>
      </c>
      <c r="J1221" s="11">
        <f t="shared" si="232"/>
        <v>0</v>
      </c>
      <c r="K1221" s="11">
        <f t="shared" si="232"/>
        <v>0</v>
      </c>
      <c r="L1221" s="6"/>
      <c r="M1221" s="7"/>
    </row>
    <row r="1222" spans="1:13" s="4" customFormat="1" ht="13.95" customHeight="1" x14ac:dyDescent="0.25">
      <c r="A1222" s="1"/>
      <c r="B1222" s="2"/>
      <c r="C1222" s="2"/>
      <c r="D1222" s="2"/>
      <c r="E1222" s="2"/>
      <c r="F1222" s="2"/>
      <c r="G1222" s="3"/>
      <c r="I1222" s="3"/>
      <c r="J1222" s="3"/>
      <c r="K1222" s="3"/>
      <c r="L1222" s="6"/>
      <c r="M1222" s="7"/>
    </row>
    <row r="1223" spans="1:13" s="4" customFormat="1" ht="13.95" customHeight="1" x14ac:dyDescent="0.25">
      <c r="A1223" s="1" t="s">
        <v>54</v>
      </c>
      <c r="B1223" s="2" t="s">
        <v>22</v>
      </c>
      <c r="C1223" s="2" t="s">
        <v>23</v>
      </c>
      <c r="D1223" s="2" t="s">
        <v>230</v>
      </c>
      <c r="E1223" s="2" t="s">
        <v>55</v>
      </c>
      <c r="F1223" s="2" t="s">
        <v>83</v>
      </c>
      <c r="G1223" s="3">
        <v>0</v>
      </c>
      <c r="I1223" s="3"/>
      <c r="J1223" s="3"/>
      <c r="K1223" s="5">
        <f t="shared" ref="K1223:K1228" si="233">I1223-J1223</f>
        <v>0</v>
      </c>
      <c r="L1223" s="6"/>
      <c r="M1223" s="7"/>
    </row>
    <row r="1224" spans="1:13" s="4" customFormat="1" ht="13.95" customHeight="1" x14ac:dyDescent="0.25">
      <c r="A1224" s="1" t="s">
        <v>64</v>
      </c>
      <c r="B1224" s="2" t="s">
        <v>22</v>
      </c>
      <c r="C1224" s="2" t="s">
        <v>23</v>
      </c>
      <c r="D1224" s="2" t="s">
        <v>230</v>
      </c>
      <c r="E1224" s="2" t="s">
        <v>65</v>
      </c>
      <c r="F1224" s="2" t="s">
        <v>83</v>
      </c>
      <c r="G1224" s="3">
        <v>0</v>
      </c>
      <c r="I1224" s="3"/>
      <c r="J1224" s="3"/>
      <c r="K1224" s="5">
        <f t="shared" si="233"/>
        <v>0</v>
      </c>
      <c r="L1224" s="6"/>
      <c r="M1224" s="7"/>
    </row>
    <row r="1225" spans="1:13" s="4" customFormat="1" ht="13.95" customHeight="1" x14ac:dyDescent="0.25">
      <c r="A1225" s="1" t="s">
        <v>70</v>
      </c>
      <c r="B1225" s="2" t="s">
        <v>22</v>
      </c>
      <c r="C1225" s="2" t="s">
        <v>23</v>
      </c>
      <c r="D1225" s="2" t="s">
        <v>230</v>
      </c>
      <c r="E1225" s="2" t="s">
        <v>71</v>
      </c>
      <c r="F1225" s="2" t="s">
        <v>83</v>
      </c>
      <c r="G1225" s="3">
        <v>0</v>
      </c>
      <c r="I1225" s="3"/>
      <c r="J1225" s="3"/>
      <c r="K1225" s="5">
        <f t="shared" si="233"/>
        <v>0</v>
      </c>
      <c r="L1225" s="6"/>
      <c r="M1225" s="7"/>
    </row>
    <row r="1226" spans="1:13" s="4" customFormat="1" ht="13.95" customHeight="1" x14ac:dyDescent="0.25">
      <c r="A1226" s="1" t="s">
        <v>74</v>
      </c>
      <c r="B1226" s="2" t="s">
        <v>22</v>
      </c>
      <c r="C1226" s="2" t="s">
        <v>23</v>
      </c>
      <c r="D1226" s="2" t="s">
        <v>230</v>
      </c>
      <c r="E1226" s="2" t="s">
        <v>75</v>
      </c>
      <c r="F1226" s="2" t="s">
        <v>83</v>
      </c>
      <c r="G1226" s="3">
        <v>0</v>
      </c>
      <c r="I1226" s="3"/>
      <c r="J1226" s="3"/>
      <c r="K1226" s="5">
        <f t="shared" si="233"/>
        <v>0</v>
      </c>
      <c r="L1226" s="6"/>
      <c r="M1226" s="7"/>
    </row>
    <row r="1227" spans="1:13" s="4" customFormat="1" ht="13.95" customHeight="1" x14ac:dyDescent="0.25">
      <c r="A1227" s="1" t="s">
        <v>320</v>
      </c>
      <c r="B1227" s="2" t="s">
        <v>22</v>
      </c>
      <c r="C1227" s="2" t="s">
        <v>23</v>
      </c>
      <c r="D1227" s="2" t="s">
        <v>230</v>
      </c>
      <c r="E1227" s="2" t="s">
        <v>321</v>
      </c>
      <c r="F1227" s="2" t="s">
        <v>83</v>
      </c>
      <c r="G1227" s="3">
        <v>0</v>
      </c>
      <c r="I1227" s="3"/>
      <c r="J1227" s="3"/>
      <c r="K1227" s="5">
        <f t="shared" si="233"/>
        <v>0</v>
      </c>
      <c r="L1227" s="6"/>
      <c r="M1227" s="7"/>
    </row>
    <row r="1228" spans="1:13" s="4" customFormat="1" ht="13.95" customHeight="1" x14ac:dyDescent="0.25">
      <c r="A1228" s="1" t="s">
        <v>317</v>
      </c>
      <c r="B1228" s="2" t="s">
        <v>22</v>
      </c>
      <c r="C1228" s="2" t="s">
        <v>23</v>
      </c>
      <c r="D1228" s="2" t="s">
        <v>230</v>
      </c>
      <c r="E1228" s="2" t="s">
        <v>318</v>
      </c>
      <c r="F1228" s="2" t="s">
        <v>83</v>
      </c>
      <c r="G1228" s="3">
        <v>15896.96</v>
      </c>
      <c r="I1228" s="3"/>
      <c r="J1228" s="3"/>
      <c r="K1228" s="5">
        <f t="shared" si="233"/>
        <v>0</v>
      </c>
      <c r="L1228" s="6"/>
      <c r="M1228" s="7"/>
    </row>
    <row r="1229" spans="1:13" s="4" customFormat="1" ht="26.4" customHeight="1" x14ac:dyDescent="0.25">
      <c r="A1229" s="9" t="s">
        <v>507</v>
      </c>
      <c r="B1229" s="10"/>
      <c r="C1229" s="10"/>
      <c r="D1229" s="10"/>
      <c r="E1229" s="10"/>
      <c r="F1229" s="10"/>
      <c r="G1229" s="11">
        <f>SUM(G1223:G1228)</f>
        <v>15896.96</v>
      </c>
      <c r="H1229" s="11">
        <f t="shared" ref="H1229:K1229" si="234">SUM(H1223:H1228)</f>
        <v>0</v>
      </c>
      <c r="I1229" s="11">
        <f t="shared" si="234"/>
        <v>0</v>
      </c>
      <c r="J1229" s="11">
        <f t="shared" si="234"/>
        <v>0</v>
      </c>
      <c r="K1229" s="11">
        <f t="shared" si="234"/>
        <v>0</v>
      </c>
      <c r="L1229" s="6"/>
      <c r="M1229" s="7"/>
    </row>
    <row r="1230" spans="1:13" s="4" customFormat="1" ht="13.8" customHeight="1" x14ac:dyDescent="0.25">
      <c r="A1230" s="1"/>
      <c r="B1230" s="2"/>
      <c r="C1230" s="2"/>
      <c r="D1230" s="2"/>
      <c r="E1230" s="2"/>
      <c r="F1230" s="2"/>
      <c r="G1230" s="3"/>
      <c r="I1230" s="3"/>
      <c r="J1230" s="3"/>
      <c r="K1230" s="3"/>
      <c r="L1230" s="6"/>
      <c r="M1230" s="7"/>
    </row>
    <row r="1231" spans="1:13" s="26" customFormat="1" ht="13.95" customHeight="1" x14ac:dyDescent="0.25">
      <c r="A1231" s="27" t="s">
        <v>322</v>
      </c>
      <c r="B1231" s="21"/>
      <c r="C1231" s="21"/>
      <c r="D1231" s="21"/>
      <c r="E1231" s="21"/>
      <c r="F1231" s="21"/>
      <c r="G1231" s="22">
        <f>SUMIF($A$1155:$A$1229,"*Subtotal",G1155:G1229)</f>
        <v>1580110.2100000002</v>
      </c>
      <c r="H1231" s="23"/>
      <c r="I1231" s="22">
        <f>SUMIF($A$1155:$A$1229,"*Subtotal",I1155:I1229)</f>
        <v>0</v>
      </c>
      <c r="J1231" s="22">
        <f>SUMIF($A$1155:$A$1229,"*Subtotal",J1155:J1229)</f>
        <v>0</v>
      </c>
      <c r="K1231" s="22">
        <f>SUMIF($A$1155:$A$1229,"*Subtotal",K1155:K1229)</f>
        <v>0</v>
      </c>
      <c r="L1231" s="24"/>
      <c r="M1231" s="25"/>
    </row>
    <row r="1232" spans="1:13" s="26" customFormat="1" ht="13.95" customHeight="1" x14ac:dyDescent="0.25">
      <c r="A1232" s="28"/>
      <c r="B1232" s="29"/>
      <c r="C1232" s="29"/>
      <c r="D1232" s="29"/>
      <c r="E1232" s="29"/>
      <c r="F1232" s="29"/>
      <c r="G1232" s="30"/>
      <c r="H1232" s="31"/>
      <c r="I1232" s="30"/>
      <c r="J1232" s="30"/>
      <c r="K1232" s="30"/>
      <c r="L1232" s="32"/>
      <c r="M1232" s="25"/>
    </row>
    <row r="1233" spans="1:13" s="4" customFormat="1" ht="13.95" customHeight="1" x14ac:dyDescent="0.25">
      <c r="A1233" s="1" t="s">
        <v>323</v>
      </c>
      <c r="B1233" s="2" t="s">
        <v>22</v>
      </c>
      <c r="C1233" s="2" t="s">
        <v>23</v>
      </c>
      <c r="D1233" s="2" t="s">
        <v>193</v>
      </c>
      <c r="E1233" s="2" t="s">
        <v>324</v>
      </c>
      <c r="F1233" s="2" t="s">
        <v>83</v>
      </c>
      <c r="G1233" s="3">
        <v>133179.35999999999</v>
      </c>
      <c r="I1233" s="3"/>
      <c r="J1233" s="3"/>
      <c r="K1233" s="5">
        <f t="shared" ref="K1233" si="235">I1233-J1233</f>
        <v>0</v>
      </c>
      <c r="L1233" s="6"/>
      <c r="M1233" s="7"/>
    </row>
    <row r="1234" spans="1:13" s="4" customFormat="1" ht="13.95" customHeight="1" x14ac:dyDescent="0.25">
      <c r="A1234" s="9" t="s">
        <v>508</v>
      </c>
      <c r="B1234" s="10"/>
      <c r="C1234" s="10"/>
      <c r="D1234" s="10"/>
      <c r="E1234" s="10"/>
      <c r="F1234" s="10"/>
      <c r="G1234" s="11">
        <f>SUM(G1233)</f>
        <v>133179.35999999999</v>
      </c>
      <c r="H1234" s="11">
        <f t="shared" ref="H1234:K1234" si="236">SUM(H1233)</f>
        <v>0</v>
      </c>
      <c r="I1234" s="11">
        <f t="shared" si="236"/>
        <v>0</v>
      </c>
      <c r="J1234" s="11">
        <f t="shared" si="236"/>
        <v>0</v>
      </c>
      <c r="K1234" s="11">
        <f t="shared" si="236"/>
        <v>0</v>
      </c>
      <c r="L1234" s="6"/>
      <c r="M1234" s="7"/>
    </row>
    <row r="1235" spans="1:13" s="4" customFormat="1" ht="13.95" customHeight="1" x14ac:dyDescent="0.25">
      <c r="A1235" s="17"/>
      <c r="B1235" s="2"/>
      <c r="C1235" s="2"/>
      <c r="D1235" s="2"/>
      <c r="E1235" s="2"/>
      <c r="F1235" s="2"/>
      <c r="G1235" s="18"/>
      <c r="H1235" s="19"/>
      <c r="I1235" s="18"/>
      <c r="J1235" s="18"/>
      <c r="K1235" s="18"/>
      <c r="L1235" s="6"/>
      <c r="M1235" s="7"/>
    </row>
    <row r="1236" spans="1:13" s="4" customFormat="1" ht="13.95" customHeight="1" x14ac:dyDescent="0.25">
      <c r="A1236" s="1" t="s">
        <v>54</v>
      </c>
      <c r="B1236" s="2" t="s">
        <v>22</v>
      </c>
      <c r="C1236" s="2" t="s">
        <v>325</v>
      </c>
      <c r="D1236" s="2" t="s">
        <v>23</v>
      </c>
      <c r="E1236" s="2" t="s">
        <v>55</v>
      </c>
      <c r="F1236" s="2" t="s">
        <v>83</v>
      </c>
      <c r="G1236" s="3">
        <v>2109.4</v>
      </c>
      <c r="I1236" s="3"/>
      <c r="J1236" s="3"/>
      <c r="K1236" s="5">
        <f t="shared" ref="K1236:K1240" si="237">I1236-J1236</f>
        <v>0</v>
      </c>
      <c r="L1236" s="6"/>
      <c r="M1236" s="7"/>
    </row>
    <row r="1237" spans="1:13" s="4" customFormat="1" ht="13.95" customHeight="1" x14ac:dyDescent="0.25">
      <c r="A1237" s="1" t="s">
        <v>64</v>
      </c>
      <c r="B1237" s="2" t="s">
        <v>22</v>
      </c>
      <c r="C1237" s="2" t="s">
        <v>325</v>
      </c>
      <c r="D1237" s="2" t="s">
        <v>23</v>
      </c>
      <c r="E1237" s="2" t="s">
        <v>65</v>
      </c>
      <c r="F1237" s="2" t="s">
        <v>83</v>
      </c>
      <c r="G1237" s="3">
        <v>153.63</v>
      </c>
      <c r="I1237" s="3"/>
      <c r="J1237" s="3"/>
      <c r="K1237" s="5">
        <f t="shared" si="237"/>
        <v>0</v>
      </c>
      <c r="L1237" s="6"/>
      <c r="M1237" s="7"/>
    </row>
    <row r="1238" spans="1:13" s="4" customFormat="1" ht="13.95" customHeight="1" x14ac:dyDescent="0.25">
      <c r="A1238" s="1" t="s">
        <v>70</v>
      </c>
      <c r="B1238" s="2" t="s">
        <v>22</v>
      </c>
      <c r="C1238" s="2" t="s">
        <v>325</v>
      </c>
      <c r="D1238" s="2" t="s">
        <v>23</v>
      </c>
      <c r="E1238" s="2" t="s">
        <v>71</v>
      </c>
      <c r="F1238" s="2" t="s">
        <v>83</v>
      </c>
      <c r="G1238" s="3">
        <v>2.0299999999999998</v>
      </c>
      <c r="I1238" s="3"/>
      <c r="J1238" s="3"/>
      <c r="K1238" s="5">
        <f t="shared" si="237"/>
        <v>0</v>
      </c>
      <c r="L1238" s="6"/>
      <c r="M1238" s="7"/>
    </row>
    <row r="1239" spans="1:13" s="4" customFormat="1" ht="13.95" customHeight="1" x14ac:dyDescent="0.25">
      <c r="A1239" s="1" t="s">
        <v>74</v>
      </c>
      <c r="B1239" s="2" t="s">
        <v>22</v>
      </c>
      <c r="C1239" s="2" t="s">
        <v>325</v>
      </c>
      <c r="D1239" s="2" t="s">
        <v>23</v>
      </c>
      <c r="E1239" s="2" t="s">
        <v>75</v>
      </c>
      <c r="F1239" s="2" t="s">
        <v>83</v>
      </c>
      <c r="G1239" s="3">
        <v>70.45</v>
      </c>
      <c r="I1239" s="3"/>
      <c r="J1239" s="3"/>
      <c r="K1239" s="5">
        <f t="shared" si="237"/>
        <v>0</v>
      </c>
      <c r="L1239" s="6"/>
      <c r="M1239" s="7"/>
    </row>
    <row r="1240" spans="1:13" s="4" customFormat="1" ht="13.95" customHeight="1" x14ac:dyDescent="0.25">
      <c r="A1240" s="1" t="s">
        <v>293</v>
      </c>
      <c r="B1240" s="2" t="s">
        <v>22</v>
      </c>
      <c r="C1240" s="2" t="s">
        <v>325</v>
      </c>
      <c r="D1240" s="2" t="s">
        <v>23</v>
      </c>
      <c r="E1240" s="2" t="s">
        <v>294</v>
      </c>
      <c r="F1240" s="2" t="s">
        <v>83</v>
      </c>
      <c r="G1240" s="3">
        <v>173.64</v>
      </c>
      <c r="I1240" s="3"/>
      <c r="J1240" s="3"/>
      <c r="K1240" s="5">
        <f t="shared" si="237"/>
        <v>0</v>
      </c>
      <c r="L1240" s="6"/>
      <c r="M1240" s="7"/>
    </row>
    <row r="1241" spans="1:13" s="4" customFormat="1" ht="13.95" customHeight="1" x14ac:dyDescent="0.25">
      <c r="A1241" s="9" t="s">
        <v>509</v>
      </c>
      <c r="B1241" s="10"/>
      <c r="C1241" s="10"/>
      <c r="D1241" s="10"/>
      <c r="E1241" s="10"/>
      <c r="F1241" s="10"/>
      <c r="G1241" s="11">
        <f>SUM(G1236:G1240)</f>
        <v>2509.15</v>
      </c>
      <c r="H1241" s="11">
        <f t="shared" ref="H1241:K1241" si="238">SUM(H1236:H1240)</f>
        <v>0</v>
      </c>
      <c r="I1241" s="11">
        <f t="shared" si="238"/>
        <v>0</v>
      </c>
      <c r="J1241" s="11">
        <f t="shared" si="238"/>
        <v>0</v>
      </c>
      <c r="K1241" s="11">
        <f t="shared" si="238"/>
        <v>0</v>
      </c>
      <c r="L1241" s="6"/>
      <c r="M1241" s="7"/>
    </row>
    <row r="1242" spans="1:13" s="4" customFormat="1" ht="13.95" customHeight="1" x14ac:dyDescent="0.25">
      <c r="A1242" s="1"/>
      <c r="B1242" s="2"/>
      <c r="C1242" s="2"/>
      <c r="D1242" s="2"/>
      <c r="E1242" s="2"/>
      <c r="F1242" s="2"/>
      <c r="G1242" s="3"/>
      <c r="I1242" s="3"/>
      <c r="J1242" s="3"/>
      <c r="K1242" s="3"/>
      <c r="L1242" s="6"/>
      <c r="M1242" s="7"/>
    </row>
    <row r="1243" spans="1:13" s="26" customFormat="1" ht="13.95" customHeight="1" x14ac:dyDescent="0.25">
      <c r="A1243" s="27" t="s">
        <v>326</v>
      </c>
      <c r="B1243" s="21"/>
      <c r="C1243" s="21"/>
      <c r="D1243" s="21"/>
      <c r="E1243" s="21"/>
      <c r="F1243" s="21"/>
      <c r="G1243" s="22">
        <f>SUMIF($A$1233:$A$1242,"*Subtotal",G1233:G1242)</f>
        <v>135688.50999999998</v>
      </c>
      <c r="H1243" s="23"/>
      <c r="I1243" s="22">
        <f>SUMIF($A$1233:$A$1242,"*Subtotal",I1233:I1242)</f>
        <v>0</v>
      </c>
      <c r="J1243" s="22">
        <f>SUMIF($A$1233:$A$1242,"*Subtotal",J1233:J1242)</f>
        <v>0</v>
      </c>
      <c r="K1243" s="22">
        <f>SUMIF($A$1233:$A$1242,"*Subtotal",K1233:K1242)</f>
        <v>0</v>
      </c>
      <c r="L1243" s="24"/>
      <c r="M1243" s="25"/>
    </row>
    <row r="1244" spans="1:13" s="4" customFormat="1" ht="13.95" customHeight="1" x14ac:dyDescent="0.25">
      <c r="A1244" s="1"/>
      <c r="B1244" s="2"/>
      <c r="C1244" s="2"/>
      <c r="D1244" s="2"/>
      <c r="E1244" s="2"/>
      <c r="F1244" s="2"/>
      <c r="G1244" s="3"/>
      <c r="I1244" s="3"/>
      <c r="J1244" s="3"/>
      <c r="K1244" s="3"/>
      <c r="L1244" s="6"/>
      <c r="M1244" s="7"/>
    </row>
    <row r="1245" spans="1:13" s="4" customFormat="1" ht="13.95" customHeight="1" x14ac:dyDescent="0.25">
      <c r="A1245" s="1" t="s">
        <v>302</v>
      </c>
      <c r="B1245" s="2" t="s">
        <v>22</v>
      </c>
      <c r="C1245" s="2" t="s">
        <v>23</v>
      </c>
      <c r="D1245" s="2" t="s">
        <v>327</v>
      </c>
      <c r="E1245" s="2" t="s">
        <v>303</v>
      </c>
      <c r="F1245" s="2" t="s">
        <v>83</v>
      </c>
      <c r="G1245" s="3">
        <v>192500</v>
      </c>
      <c r="I1245" s="3"/>
      <c r="J1245" s="3"/>
      <c r="K1245" s="5">
        <f t="shared" ref="K1245:K1246" si="239">I1245-J1245</f>
        <v>0</v>
      </c>
      <c r="L1245" s="6"/>
      <c r="M1245" s="7"/>
    </row>
    <row r="1246" spans="1:13" s="4" customFormat="1" ht="13.95" customHeight="1" x14ac:dyDescent="0.25">
      <c r="A1246" s="1" t="s">
        <v>304</v>
      </c>
      <c r="B1246" s="2" t="s">
        <v>22</v>
      </c>
      <c r="C1246" s="2" t="s">
        <v>23</v>
      </c>
      <c r="D1246" s="2" t="s">
        <v>327</v>
      </c>
      <c r="E1246" s="2" t="s">
        <v>305</v>
      </c>
      <c r="F1246" s="2" t="s">
        <v>83</v>
      </c>
      <c r="G1246" s="3">
        <v>1397.8</v>
      </c>
      <c r="I1246" s="3"/>
      <c r="J1246" s="3"/>
      <c r="K1246" s="5">
        <f t="shared" si="239"/>
        <v>0</v>
      </c>
      <c r="L1246" s="6"/>
      <c r="M1246" s="7"/>
    </row>
    <row r="1247" spans="1:13" s="4" customFormat="1" ht="13.95" customHeight="1" x14ac:dyDescent="0.25">
      <c r="A1247" s="9" t="s">
        <v>510</v>
      </c>
      <c r="B1247" s="10"/>
      <c r="C1247" s="10"/>
      <c r="D1247" s="10"/>
      <c r="E1247" s="10"/>
      <c r="F1247" s="10"/>
      <c r="G1247" s="11">
        <f>SUM(G1245:G1246)</f>
        <v>193897.8</v>
      </c>
      <c r="H1247" s="11">
        <f t="shared" ref="H1247:K1247" si="240">SUM(H1245:H1246)</f>
        <v>0</v>
      </c>
      <c r="I1247" s="11">
        <f t="shared" si="240"/>
        <v>0</v>
      </c>
      <c r="J1247" s="11">
        <f t="shared" si="240"/>
        <v>0</v>
      </c>
      <c r="K1247" s="11">
        <f t="shared" si="240"/>
        <v>0</v>
      </c>
      <c r="L1247" s="6"/>
      <c r="M1247" s="7"/>
    </row>
    <row r="1248" spans="1:13" s="4" customFormat="1" ht="13.95" customHeight="1" x14ac:dyDescent="0.25">
      <c r="A1248" s="1"/>
      <c r="B1248" s="2"/>
      <c r="C1248" s="2"/>
      <c r="D1248" s="2"/>
      <c r="E1248" s="2"/>
      <c r="F1248" s="2"/>
      <c r="G1248" s="3"/>
      <c r="I1248" s="3"/>
      <c r="J1248" s="3"/>
      <c r="K1248" s="3"/>
      <c r="L1248" s="6"/>
      <c r="M1248" s="7"/>
    </row>
    <row r="1249" spans="1:13" s="26" customFormat="1" ht="13.95" customHeight="1" x14ac:dyDescent="0.25">
      <c r="A1249" s="27" t="s">
        <v>328</v>
      </c>
      <c r="B1249" s="21"/>
      <c r="C1249" s="21"/>
      <c r="D1249" s="21"/>
      <c r="E1249" s="21"/>
      <c r="F1249" s="21"/>
      <c r="G1249" s="22">
        <f>SUMIF($A$1245:$A$1248,"*Subtotal",G1245:G1248)</f>
        <v>193897.8</v>
      </c>
      <c r="H1249" s="23"/>
      <c r="I1249" s="22">
        <f>SUMIF($A$1245:$A$1248,"*Subtotal",I238:I1248)</f>
        <v>0</v>
      </c>
      <c r="J1249" s="22">
        <f>SUMIF($A$1245:$A$1248,"*Subtotal",J1245:J1248)</f>
        <v>0</v>
      </c>
      <c r="K1249" s="22">
        <f>SUMIF($A$1245:$A$1248,"*Subtotal",K1245:K1248)</f>
        <v>0</v>
      </c>
      <c r="L1249" s="24"/>
      <c r="M1249" s="25"/>
    </row>
    <row r="1250" spans="1:13" s="4" customFormat="1" ht="13.95" customHeight="1" x14ac:dyDescent="0.25">
      <c r="A1250" s="1"/>
      <c r="B1250" s="2"/>
      <c r="C1250" s="2"/>
      <c r="D1250" s="2"/>
      <c r="E1250" s="2"/>
      <c r="F1250" s="2"/>
      <c r="G1250" s="3"/>
      <c r="I1250" s="3"/>
      <c r="J1250" s="3"/>
      <c r="K1250" s="3"/>
      <c r="L1250" s="6"/>
      <c r="M1250" s="7"/>
    </row>
    <row r="1251" spans="1:13" s="4" customFormat="1" ht="13.95" customHeight="1" x14ac:dyDescent="0.25">
      <c r="A1251" s="1" t="s">
        <v>21</v>
      </c>
      <c r="B1251" s="2" t="s">
        <v>22</v>
      </c>
      <c r="C1251" s="2" t="s">
        <v>329</v>
      </c>
      <c r="D1251" s="2" t="s">
        <v>22</v>
      </c>
      <c r="E1251" s="2" t="s">
        <v>25</v>
      </c>
      <c r="F1251" s="2" t="s">
        <v>26</v>
      </c>
      <c r="G1251" s="3">
        <v>572316.37</v>
      </c>
      <c r="I1251" s="3"/>
      <c r="J1251" s="3"/>
      <c r="K1251" s="5">
        <f t="shared" ref="K1251:K1275" si="241">I1251-J1251</f>
        <v>0</v>
      </c>
      <c r="L1251" s="6"/>
      <c r="M1251" s="7"/>
    </row>
    <row r="1252" spans="1:13" s="4" customFormat="1" ht="13.95" customHeight="1" x14ac:dyDescent="0.25">
      <c r="A1252" s="1" t="s">
        <v>117</v>
      </c>
      <c r="B1252" s="2" t="s">
        <v>22</v>
      </c>
      <c r="C1252" s="2" t="s">
        <v>329</v>
      </c>
      <c r="D1252" s="2" t="s">
        <v>22</v>
      </c>
      <c r="E1252" s="2" t="s">
        <v>119</v>
      </c>
      <c r="F1252" s="2" t="s">
        <v>26</v>
      </c>
      <c r="G1252" s="3">
        <v>28633.73</v>
      </c>
      <c r="I1252" s="3"/>
      <c r="J1252" s="3"/>
      <c r="K1252" s="5">
        <f t="shared" si="241"/>
        <v>0</v>
      </c>
      <c r="L1252" s="6"/>
      <c r="M1252" s="7"/>
    </row>
    <row r="1253" spans="1:13" s="4" customFormat="1" ht="13.95" customHeight="1" x14ac:dyDescent="0.25">
      <c r="A1253" s="1" t="s">
        <v>330</v>
      </c>
      <c r="B1253" s="2" t="s">
        <v>22</v>
      </c>
      <c r="C1253" s="2" t="s">
        <v>329</v>
      </c>
      <c r="D1253" s="2" t="s">
        <v>22</v>
      </c>
      <c r="E1253" s="2" t="s">
        <v>331</v>
      </c>
      <c r="F1253" s="2" t="s">
        <v>26</v>
      </c>
      <c r="G1253" s="3">
        <v>0</v>
      </c>
      <c r="I1253" s="3"/>
      <c r="J1253" s="3"/>
      <c r="K1253" s="5">
        <f t="shared" si="241"/>
        <v>0</v>
      </c>
      <c r="L1253" s="6"/>
      <c r="M1253" s="7"/>
    </row>
    <row r="1254" spans="1:13" s="4" customFormat="1" ht="13.95" customHeight="1" x14ac:dyDescent="0.25">
      <c r="A1254" s="1" t="s">
        <v>159</v>
      </c>
      <c r="B1254" s="2" t="s">
        <v>22</v>
      </c>
      <c r="C1254" s="2" t="s">
        <v>329</v>
      </c>
      <c r="D1254" s="2" t="s">
        <v>22</v>
      </c>
      <c r="E1254" s="2" t="s">
        <v>160</v>
      </c>
      <c r="F1254" s="2" t="s">
        <v>26</v>
      </c>
      <c r="G1254" s="3">
        <v>9600</v>
      </c>
      <c r="I1254" s="3"/>
      <c r="J1254" s="3"/>
      <c r="K1254" s="5">
        <f t="shared" si="241"/>
        <v>0</v>
      </c>
      <c r="L1254" s="6"/>
      <c r="M1254" s="7"/>
    </row>
    <row r="1255" spans="1:13" s="4" customFormat="1" ht="13.95" customHeight="1" x14ac:dyDescent="0.25">
      <c r="A1255" s="1" t="s">
        <v>27</v>
      </c>
      <c r="B1255" s="2" t="s">
        <v>22</v>
      </c>
      <c r="C1255" s="2" t="s">
        <v>329</v>
      </c>
      <c r="D1255" s="2" t="s">
        <v>22</v>
      </c>
      <c r="E1255" s="2" t="s">
        <v>28</v>
      </c>
      <c r="F1255" s="2" t="s">
        <v>26</v>
      </c>
      <c r="G1255" s="3">
        <v>88574.24</v>
      </c>
      <c r="I1255" s="3"/>
      <c r="J1255" s="3"/>
      <c r="K1255" s="5">
        <f t="shared" si="241"/>
        <v>0</v>
      </c>
      <c r="L1255" s="6"/>
      <c r="M1255" s="7"/>
    </row>
    <row r="1256" spans="1:13" s="4" customFormat="1" ht="13.95" customHeight="1" x14ac:dyDescent="0.25">
      <c r="A1256" s="1" t="s">
        <v>29</v>
      </c>
      <c r="B1256" s="2" t="s">
        <v>22</v>
      </c>
      <c r="C1256" s="2" t="s">
        <v>329</v>
      </c>
      <c r="D1256" s="2" t="s">
        <v>22</v>
      </c>
      <c r="E1256" s="2" t="s">
        <v>30</v>
      </c>
      <c r="F1256" s="2" t="s">
        <v>26</v>
      </c>
      <c r="G1256" s="3">
        <v>4311.75</v>
      </c>
      <c r="I1256" s="3"/>
      <c r="J1256" s="3"/>
      <c r="K1256" s="5">
        <f t="shared" si="241"/>
        <v>0</v>
      </c>
      <c r="L1256" s="6"/>
      <c r="M1256" s="7"/>
    </row>
    <row r="1257" spans="1:13" s="4" customFormat="1" ht="13.95" customHeight="1" x14ac:dyDescent="0.25">
      <c r="A1257" s="1" t="s">
        <v>120</v>
      </c>
      <c r="B1257" s="2" t="s">
        <v>22</v>
      </c>
      <c r="C1257" s="2" t="s">
        <v>329</v>
      </c>
      <c r="D1257" s="2" t="s">
        <v>22</v>
      </c>
      <c r="E1257" s="2" t="s">
        <v>24</v>
      </c>
      <c r="F1257" s="2" t="s">
        <v>26</v>
      </c>
      <c r="G1257" s="3">
        <v>16794.12</v>
      </c>
      <c r="I1257" s="3"/>
      <c r="J1257" s="3"/>
      <c r="K1257" s="5">
        <f t="shared" si="241"/>
        <v>0</v>
      </c>
      <c r="L1257" s="6"/>
      <c r="M1257" s="7"/>
    </row>
    <row r="1258" spans="1:13" s="4" customFormat="1" ht="13.95" customHeight="1" x14ac:dyDescent="0.25">
      <c r="A1258" s="1" t="s">
        <v>121</v>
      </c>
      <c r="B1258" s="2" t="s">
        <v>22</v>
      </c>
      <c r="C1258" s="2" t="s">
        <v>329</v>
      </c>
      <c r="D1258" s="2" t="s">
        <v>22</v>
      </c>
      <c r="E1258" s="2" t="s">
        <v>122</v>
      </c>
      <c r="F1258" s="2" t="s">
        <v>26</v>
      </c>
      <c r="G1258" s="3">
        <v>330.22</v>
      </c>
      <c r="I1258" s="3"/>
      <c r="J1258" s="3"/>
      <c r="K1258" s="5">
        <f t="shared" si="241"/>
        <v>0</v>
      </c>
      <c r="L1258" s="6"/>
      <c r="M1258" s="7"/>
    </row>
    <row r="1259" spans="1:13" s="4" customFormat="1" ht="13.95" customHeight="1" x14ac:dyDescent="0.25">
      <c r="A1259" s="1" t="s">
        <v>31</v>
      </c>
      <c r="B1259" s="2" t="s">
        <v>22</v>
      </c>
      <c r="C1259" s="2" t="s">
        <v>329</v>
      </c>
      <c r="D1259" s="2" t="s">
        <v>22</v>
      </c>
      <c r="E1259" s="2" t="s">
        <v>32</v>
      </c>
      <c r="F1259" s="2" t="s">
        <v>26</v>
      </c>
      <c r="G1259" s="3">
        <v>7358.02</v>
      </c>
      <c r="I1259" s="3"/>
      <c r="J1259" s="3"/>
      <c r="K1259" s="5">
        <f t="shared" si="241"/>
        <v>0</v>
      </c>
      <c r="L1259" s="6"/>
      <c r="M1259" s="7"/>
    </row>
    <row r="1260" spans="1:13" s="4" customFormat="1" ht="13.95" customHeight="1" x14ac:dyDescent="0.25">
      <c r="A1260" s="1" t="s">
        <v>123</v>
      </c>
      <c r="B1260" s="2" t="s">
        <v>22</v>
      </c>
      <c r="C1260" s="2" t="s">
        <v>329</v>
      </c>
      <c r="D1260" s="2" t="s">
        <v>22</v>
      </c>
      <c r="E1260" s="2" t="s">
        <v>118</v>
      </c>
      <c r="F1260" s="2" t="s">
        <v>26</v>
      </c>
      <c r="G1260" s="3">
        <v>2108.4299999999998</v>
      </c>
      <c r="I1260" s="3"/>
      <c r="J1260" s="3"/>
      <c r="K1260" s="5">
        <f t="shared" si="241"/>
        <v>0</v>
      </c>
      <c r="L1260" s="6"/>
      <c r="M1260" s="7"/>
    </row>
    <row r="1261" spans="1:13" s="4" customFormat="1" ht="13.95" customHeight="1" x14ac:dyDescent="0.25">
      <c r="A1261" s="1" t="s">
        <v>161</v>
      </c>
      <c r="B1261" s="2" t="s">
        <v>22</v>
      </c>
      <c r="C1261" s="2" t="s">
        <v>329</v>
      </c>
      <c r="D1261" s="2" t="s">
        <v>22</v>
      </c>
      <c r="E1261" s="2" t="s">
        <v>140</v>
      </c>
      <c r="F1261" s="2" t="s">
        <v>26</v>
      </c>
      <c r="G1261" s="3">
        <v>536.99</v>
      </c>
      <c r="I1261" s="3"/>
      <c r="J1261" s="3"/>
      <c r="K1261" s="5">
        <f t="shared" si="241"/>
        <v>0</v>
      </c>
      <c r="L1261" s="6"/>
      <c r="M1261" s="7"/>
    </row>
    <row r="1262" spans="1:13" s="4" customFormat="1" ht="13.95" customHeight="1" x14ac:dyDescent="0.25">
      <c r="A1262" s="1" t="s">
        <v>33</v>
      </c>
      <c r="B1262" s="2" t="s">
        <v>22</v>
      </c>
      <c r="C1262" s="2" t="s">
        <v>329</v>
      </c>
      <c r="D1262" s="2" t="s">
        <v>22</v>
      </c>
      <c r="E1262" s="2" t="s">
        <v>34</v>
      </c>
      <c r="F1262" s="2" t="s">
        <v>26</v>
      </c>
      <c r="G1262" s="3">
        <v>19230.02</v>
      </c>
      <c r="I1262" s="3"/>
      <c r="J1262" s="3"/>
      <c r="K1262" s="5">
        <f t="shared" si="241"/>
        <v>0</v>
      </c>
      <c r="L1262" s="6"/>
      <c r="M1262" s="7"/>
    </row>
    <row r="1263" spans="1:13" s="4" customFormat="1" ht="13.95" customHeight="1" x14ac:dyDescent="0.25">
      <c r="A1263" s="1" t="s">
        <v>162</v>
      </c>
      <c r="B1263" s="2" t="s">
        <v>22</v>
      </c>
      <c r="C1263" s="2" t="s">
        <v>329</v>
      </c>
      <c r="D1263" s="2" t="s">
        <v>22</v>
      </c>
      <c r="E1263" s="2" t="s">
        <v>163</v>
      </c>
      <c r="F1263" s="2" t="s">
        <v>26</v>
      </c>
      <c r="G1263" s="3">
        <v>30.24</v>
      </c>
      <c r="I1263" s="3"/>
      <c r="J1263" s="3"/>
      <c r="K1263" s="5">
        <f t="shared" si="241"/>
        <v>0</v>
      </c>
      <c r="L1263" s="6"/>
      <c r="M1263" s="7"/>
    </row>
    <row r="1264" spans="1:13" s="4" customFormat="1" ht="13.95" customHeight="1" x14ac:dyDescent="0.25">
      <c r="A1264" s="1" t="s">
        <v>115</v>
      </c>
      <c r="B1264" s="2" t="s">
        <v>22</v>
      </c>
      <c r="C1264" s="2" t="s">
        <v>329</v>
      </c>
      <c r="D1264" s="2" t="s">
        <v>22</v>
      </c>
      <c r="E1264" s="2" t="s">
        <v>116</v>
      </c>
      <c r="F1264" s="2" t="s">
        <v>26</v>
      </c>
      <c r="G1264" s="3">
        <v>13040</v>
      </c>
      <c r="I1264" s="3"/>
      <c r="J1264" s="3"/>
      <c r="K1264" s="5">
        <f t="shared" si="241"/>
        <v>0</v>
      </c>
      <c r="L1264" s="6"/>
      <c r="M1264" s="7"/>
    </row>
    <row r="1265" spans="1:13" s="4" customFormat="1" ht="13.95" customHeight="1" x14ac:dyDescent="0.25">
      <c r="A1265" s="1" t="s">
        <v>35</v>
      </c>
      <c r="B1265" s="2" t="s">
        <v>22</v>
      </c>
      <c r="C1265" s="2" t="s">
        <v>329</v>
      </c>
      <c r="D1265" s="2" t="s">
        <v>22</v>
      </c>
      <c r="E1265" s="2" t="s">
        <v>36</v>
      </c>
      <c r="F1265" s="2" t="s">
        <v>26</v>
      </c>
      <c r="G1265" s="3">
        <v>291.7</v>
      </c>
      <c r="I1265" s="3"/>
      <c r="J1265" s="3"/>
      <c r="K1265" s="5">
        <f t="shared" si="241"/>
        <v>0</v>
      </c>
      <c r="L1265" s="6"/>
      <c r="M1265" s="7"/>
    </row>
    <row r="1266" spans="1:13" s="4" customFormat="1" ht="13.95" customHeight="1" x14ac:dyDescent="0.25">
      <c r="A1266" s="1" t="s">
        <v>126</v>
      </c>
      <c r="B1266" s="2" t="s">
        <v>22</v>
      </c>
      <c r="C1266" s="2" t="s">
        <v>329</v>
      </c>
      <c r="D1266" s="2" t="s">
        <v>22</v>
      </c>
      <c r="E1266" s="2" t="s">
        <v>127</v>
      </c>
      <c r="F1266" s="2" t="s">
        <v>26</v>
      </c>
      <c r="G1266" s="3">
        <v>51.63</v>
      </c>
      <c r="I1266" s="3"/>
      <c r="J1266" s="3"/>
      <c r="K1266" s="5">
        <f t="shared" si="241"/>
        <v>0</v>
      </c>
      <c r="L1266" s="6"/>
      <c r="M1266" s="7"/>
    </row>
    <row r="1267" spans="1:13" s="4" customFormat="1" ht="13.95" customHeight="1" x14ac:dyDescent="0.25">
      <c r="A1267" s="1" t="s">
        <v>164</v>
      </c>
      <c r="B1267" s="2" t="s">
        <v>22</v>
      </c>
      <c r="C1267" s="2" t="s">
        <v>329</v>
      </c>
      <c r="D1267" s="2" t="s">
        <v>22</v>
      </c>
      <c r="E1267" s="2" t="s">
        <v>165</v>
      </c>
      <c r="F1267" s="2" t="s">
        <v>26</v>
      </c>
      <c r="G1267" s="3">
        <v>18.54</v>
      </c>
      <c r="I1267" s="3"/>
      <c r="J1267" s="3"/>
      <c r="K1267" s="5">
        <f t="shared" si="241"/>
        <v>0</v>
      </c>
      <c r="L1267" s="6"/>
      <c r="M1267" s="7"/>
    </row>
    <row r="1268" spans="1:13" s="4" customFormat="1" ht="13.95" customHeight="1" x14ac:dyDescent="0.25">
      <c r="A1268" s="1" t="s">
        <v>37</v>
      </c>
      <c r="B1268" s="2" t="s">
        <v>22</v>
      </c>
      <c r="C1268" s="2" t="s">
        <v>329</v>
      </c>
      <c r="D1268" s="2" t="s">
        <v>22</v>
      </c>
      <c r="E1268" s="2" t="s">
        <v>38</v>
      </c>
      <c r="F1268" s="2" t="s">
        <v>26</v>
      </c>
      <c r="G1268" s="3">
        <v>2107.85</v>
      </c>
      <c r="I1268" s="3"/>
      <c r="J1268" s="3"/>
      <c r="K1268" s="5">
        <f t="shared" si="241"/>
        <v>0</v>
      </c>
      <c r="L1268" s="6"/>
      <c r="M1268" s="7"/>
    </row>
    <row r="1269" spans="1:13" s="4" customFormat="1" ht="13.95" customHeight="1" x14ac:dyDescent="0.25">
      <c r="A1269" s="1" t="s">
        <v>128</v>
      </c>
      <c r="B1269" s="2" t="s">
        <v>22</v>
      </c>
      <c r="C1269" s="2" t="s">
        <v>329</v>
      </c>
      <c r="D1269" s="2" t="s">
        <v>22</v>
      </c>
      <c r="E1269" s="2" t="s">
        <v>129</v>
      </c>
      <c r="F1269" s="2" t="s">
        <v>26</v>
      </c>
      <c r="G1269" s="3">
        <v>102.89</v>
      </c>
      <c r="I1269" s="3"/>
      <c r="J1269" s="3"/>
      <c r="K1269" s="5">
        <f t="shared" si="241"/>
        <v>0</v>
      </c>
      <c r="L1269" s="6"/>
      <c r="M1269" s="7"/>
    </row>
    <row r="1270" spans="1:13" s="4" customFormat="1" ht="13.95" customHeight="1" x14ac:dyDescent="0.25">
      <c r="A1270" s="1" t="s">
        <v>166</v>
      </c>
      <c r="B1270" s="2" t="s">
        <v>22</v>
      </c>
      <c r="C1270" s="2" t="s">
        <v>329</v>
      </c>
      <c r="D1270" s="2" t="s">
        <v>22</v>
      </c>
      <c r="E1270" s="2" t="s">
        <v>167</v>
      </c>
      <c r="F1270" s="2" t="s">
        <v>26</v>
      </c>
      <c r="G1270" s="3">
        <v>34.75</v>
      </c>
      <c r="I1270" s="3"/>
      <c r="J1270" s="3"/>
      <c r="K1270" s="5">
        <f t="shared" si="241"/>
        <v>0</v>
      </c>
      <c r="L1270" s="6"/>
      <c r="M1270" s="7"/>
    </row>
    <row r="1271" spans="1:13" s="4" customFormat="1" ht="13.95" customHeight="1" x14ac:dyDescent="0.25">
      <c r="A1271" s="1" t="s">
        <v>47</v>
      </c>
      <c r="B1271" s="2" t="s">
        <v>22</v>
      </c>
      <c r="C1271" s="2" t="s">
        <v>329</v>
      </c>
      <c r="D1271" s="2" t="s">
        <v>22</v>
      </c>
      <c r="E1271" s="2" t="s">
        <v>48</v>
      </c>
      <c r="F1271" s="2" t="s">
        <v>26</v>
      </c>
      <c r="G1271" s="3">
        <v>13136.13</v>
      </c>
      <c r="I1271" s="3"/>
      <c r="J1271" s="3"/>
      <c r="K1271" s="5">
        <f t="shared" si="241"/>
        <v>0</v>
      </c>
      <c r="L1271" s="6"/>
      <c r="M1271" s="7"/>
    </row>
    <row r="1272" spans="1:13" s="4" customFormat="1" ht="13.95" customHeight="1" x14ac:dyDescent="0.25">
      <c r="A1272" s="1" t="s">
        <v>84</v>
      </c>
      <c r="B1272" s="2" t="s">
        <v>22</v>
      </c>
      <c r="C1272" s="2" t="s">
        <v>329</v>
      </c>
      <c r="D1272" s="2" t="s">
        <v>22</v>
      </c>
      <c r="E1272" s="2" t="s">
        <v>85</v>
      </c>
      <c r="F1272" s="2" t="s">
        <v>26</v>
      </c>
      <c r="G1272" s="3">
        <v>0</v>
      </c>
      <c r="I1272" s="3"/>
      <c r="J1272" s="3"/>
      <c r="K1272" s="5">
        <f t="shared" si="241"/>
        <v>0</v>
      </c>
      <c r="L1272" s="6"/>
      <c r="M1272" s="7"/>
    </row>
    <row r="1273" spans="1:13" s="4" customFormat="1" ht="13.95" customHeight="1" x14ac:dyDescent="0.25">
      <c r="A1273" s="1" t="s">
        <v>207</v>
      </c>
      <c r="B1273" s="2" t="s">
        <v>22</v>
      </c>
      <c r="C1273" s="2" t="s">
        <v>329</v>
      </c>
      <c r="D1273" s="2" t="s">
        <v>22</v>
      </c>
      <c r="E1273" s="2" t="s">
        <v>208</v>
      </c>
      <c r="F1273" s="2" t="s">
        <v>26</v>
      </c>
      <c r="G1273" s="3">
        <v>1803.93</v>
      </c>
      <c r="I1273" s="3"/>
      <c r="J1273" s="3"/>
      <c r="K1273" s="5">
        <f t="shared" si="241"/>
        <v>0</v>
      </c>
      <c r="L1273" s="6"/>
      <c r="M1273" s="7"/>
    </row>
    <row r="1274" spans="1:13" s="4" customFormat="1" ht="13.95" customHeight="1" x14ac:dyDescent="0.25">
      <c r="A1274" s="1" t="s">
        <v>211</v>
      </c>
      <c r="B1274" s="2" t="s">
        <v>22</v>
      </c>
      <c r="C1274" s="2" t="s">
        <v>329</v>
      </c>
      <c r="D1274" s="2" t="s">
        <v>22</v>
      </c>
      <c r="E1274" s="2" t="s">
        <v>212</v>
      </c>
      <c r="F1274" s="2" t="s">
        <v>26</v>
      </c>
      <c r="G1274" s="3">
        <v>2724</v>
      </c>
      <c r="I1274" s="3"/>
      <c r="J1274" s="3"/>
      <c r="K1274" s="5">
        <f t="shared" si="241"/>
        <v>0</v>
      </c>
      <c r="L1274" s="6"/>
      <c r="M1274" s="7"/>
    </row>
    <row r="1275" spans="1:13" s="4" customFormat="1" ht="13.95" customHeight="1" x14ac:dyDescent="0.25">
      <c r="A1275" s="1" t="s">
        <v>107</v>
      </c>
      <c r="B1275" s="2" t="s">
        <v>22</v>
      </c>
      <c r="C1275" s="2" t="s">
        <v>329</v>
      </c>
      <c r="D1275" s="2" t="s">
        <v>22</v>
      </c>
      <c r="E1275" s="2" t="s">
        <v>108</v>
      </c>
      <c r="F1275" s="2" t="s">
        <v>26</v>
      </c>
      <c r="G1275" s="3">
        <v>11117.07</v>
      </c>
      <c r="I1275" s="3"/>
      <c r="J1275" s="3"/>
      <c r="K1275" s="5">
        <f t="shared" si="241"/>
        <v>0</v>
      </c>
      <c r="L1275" s="6"/>
      <c r="M1275" s="7"/>
    </row>
    <row r="1276" spans="1:13" s="4" customFormat="1" ht="13.95" customHeight="1" x14ac:dyDescent="0.25">
      <c r="A1276" s="9" t="s">
        <v>511</v>
      </c>
      <c r="B1276" s="10"/>
      <c r="C1276" s="10"/>
      <c r="D1276" s="10"/>
      <c r="E1276" s="10"/>
      <c r="F1276" s="10"/>
      <c r="G1276" s="11">
        <f>SUM(G1251:G1275)</f>
        <v>794252.62</v>
      </c>
      <c r="H1276" s="11">
        <f t="shared" ref="H1276:K1276" si="242">SUM(H1251:H1275)</f>
        <v>0</v>
      </c>
      <c r="I1276" s="11">
        <f t="shared" si="242"/>
        <v>0</v>
      </c>
      <c r="J1276" s="11">
        <f t="shared" si="242"/>
        <v>0</v>
      </c>
      <c r="K1276" s="11">
        <f t="shared" si="242"/>
        <v>0</v>
      </c>
      <c r="L1276" s="6"/>
      <c r="M1276" s="7"/>
    </row>
    <row r="1277" spans="1:13" s="4" customFormat="1" ht="13.95" customHeight="1" x14ac:dyDescent="0.25">
      <c r="A1277" s="1"/>
      <c r="B1277" s="2"/>
      <c r="C1277" s="2"/>
      <c r="D1277" s="2"/>
      <c r="E1277" s="2"/>
      <c r="F1277" s="2"/>
      <c r="G1277" s="3"/>
      <c r="I1277" s="3"/>
      <c r="J1277" s="3"/>
      <c r="K1277" s="3"/>
      <c r="L1277" s="6"/>
      <c r="M1277" s="7"/>
    </row>
    <row r="1278" spans="1:13" s="4" customFormat="1" ht="13.95" customHeight="1" x14ac:dyDescent="0.25">
      <c r="A1278" s="1" t="s">
        <v>21</v>
      </c>
      <c r="B1278" s="2" t="s">
        <v>22</v>
      </c>
      <c r="C1278" s="2" t="s">
        <v>329</v>
      </c>
      <c r="D1278" s="2" t="s">
        <v>22</v>
      </c>
      <c r="E1278" s="2" t="s">
        <v>25</v>
      </c>
      <c r="F1278" s="2" t="s">
        <v>39</v>
      </c>
      <c r="G1278" s="3">
        <v>489929.73</v>
      </c>
      <c r="I1278" s="3"/>
      <c r="J1278" s="3"/>
      <c r="K1278" s="5">
        <f t="shared" ref="K1278:K1302" si="243">I1278-J1278</f>
        <v>0</v>
      </c>
      <c r="L1278" s="6"/>
      <c r="M1278" s="7"/>
    </row>
    <row r="1279" spans="1:13" s="4" customFormat="1" ht="13.95" customHeight="1" x14ac:dyDescent="0.25">
      <c r="A1279" s="1" t="s">
        <v>117</v>
      </c>
      <c r="B1279" s="2" t="s">
        <v>22</v>
      </c>
      <c r="C1279" s="2" t="s">
        <v>329</v>
      </c>
      <c r="D1279" s="2" t="s">
        <v>22</v>
      </c>
      <c r="E1279" s="2" t="s">
        <v>119</v>
      </c>
      <c r="F1279" s="2" t="s">
        <v>39</v>
      </c>
      <c r="G1279" s="3">
        <v>28457.53</v>
      </c>
      <c r="I1279" s="3"/>
      <c r="J1279" s="3"/>
      <c r="K1279" s="5">
        <f t="shared" si="243"/>
        <v>0</v>
      </c>
      <c r="L1279" s="6"/>
      <c r="M1279" s="7"/>
    </row>
    <row r="1280" spans="1:13" s="4" customFormat="1" ht="13.95" customHeight="1" x14ac:dyDescent="0.25">
      <c r="A1280" s="1" t="s">
        <v>330</v>
      </c>
      <c r="B1280" s="2" t="s">
        <v>22</v>
      </c>
      <c r="C1280" s="2" t="s">
        <v>329</v>
      </c>
      <c r="D1280" s="2" t="s">
        <v>22</v>
      </c>
      <c r="E1280" s="2" t="s">
        <v>331</v>
      </c>
      <c r="F1280" s="2" t="s">
        <v>39</v>
      </c>
      <c r="G1280" s="3">
        <v>0</v>
      </c>
      <c r="I1280" s="3"/>
      <c r="J1280" s="3"/>
      <c r="K1280" s="5">
        <f t="shared" si="243"/>
        <v>0</v>
      </c>
      <c r="L1280" s="6"/>
      <c r="M1280" s="7"/>
    </row>
    <row r="1281" spans="1:13" s="4" customFormat="1" ht="13.95" customHeight="1" x14ac:dyDescent="0.25">
      <c r="A1281" s="1" t="s">
        <v>159</v>
      </c>
      <c r="B1281" s="2" t="s">
        <v>22</v>
      </c>
      <c r="C1281" s="2" t="s">
        <v>329</v>
      </c>
      <c r="D1281" s="2" t="s">
        <v>22</v>
      </c>
      <c r="E1281" s="2" t="s">
        <v>160</v>
      </c>
      <c r="F1281" s="2" t="s">
        <v>39</v>
      </c>
      <c r="G1281" s="3">
        <v>13387.5</v>
      </c>
      <c r="I1281" s="3"/>
      <c r="J1281" s="3"/>
      <c r="K1281" s="5">
        <f t="shared" si="243"/>
        <v>0</v>
      </c>
      <c r="L1281" s="6"/>
      <c r="M1281" s="7"/>
    </row>
    <row r="1282" spans="1:13" s="4" customFormat="1" ht="13.95" customHeight="1" x14ac:dyDescent="0.25">
      <c r="A1282" s="1" t="s">
        <v>27</v>
      </c>
      <c r="B1282" s="2" t="s">
        <v>22</v>
      </c>
      <c r="C1282" s="2" t="s">
        <v>329</v>
      </c>
      <c r="D1282" s="2" t="s">
        <v>22</v>
      </c>
      <c r="E1282" s="2" t="s">
        <v>28</v>
      </c>
      <c r="F1282" s="2" t="s">
        <v>39</v>
      </c>
      <c r="G1282" s="3">
        <v>106949.82</v>
      </c>
      <c r="I1282" s="3"/>
      <c r="J1282" s="3"/>
      <c r="K1282" s="5">
        <f t="shared" si="243"/>
        <v>0</v>
      </c>
      <c r="L1282" s="6"/>
      <c r="M1282" s="7"/>
    </row>
    <row r="1283" spans="1:13" s="4" customFormat="1" ht="13.95" customHeight="1" x14ac:dyDescent="0.25">
      <c r="A1283" s="1" t="s">
        <v>29</v>
      </c>
      <c r="B1283" s="2" t="s">
        <v>22</v>
      </c>
      <c r="C1283" s="2" t="s">
        <v>329</v>
      </c>
      <c r="D1283" s="2" t="s">
        <v>22</v>
      </c>
      <c r="E1283" s="2" t="s">
        <v>30</v>
      </c>
      <c r="F1283" s="2" t="s">
        <v>39</v>
      </c>
      <c r="G1283" s="3">
        <v>4426.43</v>
      </c>
      <c r="I1283" s="3"/>
      <c r="J1283" s="3"/>
      <c r="K1283" s="5">
        <f t="shared" si="243"/>
        <v>0</v>
      </c>
      <c r="L1283" s="6"/>
      <c r="M1283" s="7"/>
    </row>
    <row r="1284" spans="1:13" s="4" customFormat="1" ht="13.95" customHeight="1" x14ac:dyDescent="0.25">
      <c r="A1284" s="1" t="s">
        <v>120</v>
      </c>
      <c r="B1284" s="2" t="s">
        <v>22</v>
      </c>
      <c r="C1284" s="2" t="s">
        <v>329</v>
      </c>
      <c r="D1284" s="2" t="s">
        <v>22</v>
      </c>
      <c r="E1284" s="2" t="s">
        <v>24</v>
      </c>
      <c r="F1284" s="2" t="s">
        <v>39</v>
      </c>
      <c r="G1284" s="3">
        <v>8811.1200000000008</v>
      </c>
      <c r="I1284" s="3"/>
      <c r="J1284" s="3"/>
      <c r="K1284" s="5">
        <f t="shared" si="243"/>
        <v>0</v>
      </c>
      <c r="L1284" s="6"/>
      <c r="M1284" s="7"/>
    </row>
    <row r="1285" spans="1:13" s="4" customFormat="1" ht="13.95" customHeight="1" x14ac:dyDescent="0.25">
      <c r="A1285" s="1" t="s">
        <v>121</v>
      </c>
      <c r="B1285" s="2" t="s">
        <v>22</v>
      </c>
      <c r="C1285" s="2" t="s">
        <v>329</v>
      </c>
      <c r="D1285" s="2" t="s">
        <v>22</v>
      </c>
      <c r="E1285" s="2" t="s">
        <v>122</v>
      </c>
      <c r="F1285" s="2" t="s">
        <v>39</v>
      </c>
      <c r="G1285" s="3">
        <v>180.12</v>
      </c>
      <c r="I1285" s="3"/>
      <c r="J1285" s="3"/>
      <c r="K1285" s="5">
        <f t="shared" si="243"/>
        <v>0</v>
      </c>
      <c r="L1285" s="6"/>
      <c r="M1285" s="7"/>
    </row>
    <row r="1286" spans="1:13" s="4" customFormat="1" ht="13.95" customHeight="1" x14ac:dyDescent="0.25">
      <c r="A1286" s="1" t="s">
        <v>31</v>
      </c>
      <c r="B1286" s="2" t="s">
        <v>22</v>
      </c>
      <c r="C1286" s="2" t="s">
        <v>329</v>
      </c>
      <c r="D1286" s="2" t="s">
        <v>22</v>
      </c>
      <c r="E1286" s="2" t="s">
        <v>32</v>
      </c>
      <c r="F1286" s="2" t="s">
        <v>39</v>
      </c>
      <c r="G1286" s="3">
        <v>6768.49</v>
      </c>
      <c r="I1286" s="3"/>
      <c r="J1286" s="3"/>
      <c r="K1286" s="5">
        <f t="shared" si="243"/>
        <v>0</v>
      </c>
      <c r="L1286" s="6"/>
      <c r="M1286" s="7"/>
    </row>
    <row r="1287" spans="1:13" s="4" customFormat="1" ht="13.95" customHeight="1" x14ac:dyDescent="0.25">
      <c r="A1287" s="1" t="s">
        <v>123</v>
      </c>
      <c r="B1287" s="2" t="s">
        <v>22</v>
      </c>
      <c r="C1287" s="2" t="s">
        <v>329</v>
      </c>
      <c r="D1287" s="2" t="s">
        <v>22</v>
      </c>
      <c r="E1287" s="2" t="s">
        <v>118</v>
      </c>
      <c r="F1287" s="2" t="s">
        <v>39</v>
      </c>
      <c r="G1287" s="3">
        <v>2151.61</v>
      </c>
      <c r="I1287" s="3"/>
      <c r="J1287" s="3"/>
      <c r="K1287" s="5">
        <f t="shared" si="243"/>
        <v>0</v>
      </c>
      <c r="L1287" s="6"/>
      <c r="M1287" s="7"/>
    </row>
    <row r="1288" spans="1:13" s="4" customFormat="1" ht="13.95" customHeight="1" x14ac:dyDescent="0.25">
      <c r="A1288" s="1" t="s">
        <v>161</v>
      </c>
      <c r="B1288" s="2" t="s">
        <v>22</v>
      </c>
      <c r="C1288" s="2" t="s">
        <v>329</v>
      </c>
      <c r="D1288" s="2" t="s">
        <v>22</v>
      </c>
      <c r="E1288" s="2" t="s">
        <v>140</v>
      </c>
      <c r="F1288" s="2" t="s">
        <v>39</v>
      </c>
      <c r="G1288" s="3">
        <v>463.79</v>
      </c>
      <c r="I1288" s="3"/>
      <c r="J1288" s="3"/>
      <c r="K1288" s="5">
        <f t="shared" si="243"/>
        <v>0</v>
      </c>
      <c r="L1288" s="6"/>
      <c r="M1288" s="7"/>
    </row>
    <row r="1289" spans="1:13" s="4" customFormat="1" ht="13.95" customHeight="1" x14ac:dyDescent="0.25">
      <c r="A1289" s="1" t="s">
        <v>33</v>
      </c>
      <c r="B1289" s="2" t="s">
        <v>22</v>
      </c>
      <c r="C1289" s="2" t="s">
        <v>329</v>
      </c>
      <c r="D1289" s="2" t="s">
        <v>22</v>
      </c>
      <c r="E1289" s="2" t="s">
        <v>34</v>
      </c>
      <c r="F1289" s="2" t="s">
        <v>39</v>
      </c>
      <c r="G1289" s="3">
        <v>16461.18</v>
      </c>
      <c r="I1289" s="3"/>
      <c r="J1289" s="3"/>
      <c r="K1289" s="5">
        <f t="shared" si="243"/>
        <v>0</v>
      </c>
      <c r="L1289" s="6"/>
      <c r="M1289" s="7"/>
    </row>
    <row r="1290" spans="1:13" s="4" customFormat="1" ht="13.95" customHeight="1" x14ac:dyDescent="0.25">
      <c r="A1290" s="1" t="s">
        <v>162</v>
      </c>
      <c r="B1290" s="2" t="s">
        <v>22</v>
      </c>
      <c r="C1290" s="2" t="s">
        <v>329</v>
      </c>
      <c r="D1290" s="2" t="s">
        <v>22</v>
      </c>
      <c r="E1290" s="2" t="s">
        <v>163</v>
      </c>
      <c r="F1290" s="2" t="s">
        <v>39</v>
      </c>
      <c r="G1290" s="3">
        <v>13.78</v>
      </c>
      <c r="I1290" s="3"/>
      <c r="J1290" s="3"/>
      <c r="K1290" s="5">
        <f t="shared" si="243"/>
        <v>0</v>
      </c>
      <c r="L1290" s="6"/>
      <c r="M1290" s="7"/>
    </row>
    <row r="1291" spans="1:13" s="4" customFormat="1" ht="13.95" customHeight="1" x14ac:dyDescent="0.25">
      <c r="A1291" s="1" t="s">
        <v>130</v>
      </c>
      <c r="B1291" s="2" t="s">
        <v>22</v>
      </c>
      <c r="C1291" s="2" t="s">
        <v>329</v>
      </c>
      <c r="D1291" s="2" t="s">
        <v>22</v>
      </c>
      <c r="E1291" s="2" t="s">
        <v>131</v>
      </c>
      <c r="F1291" s="2" t="s">
        <v>39</v>
      </c>
      <c r="G1291" s="3">
        <v>2214</v>
      </c>
      <c r="I1291" s="3"/>
      <c r="J1291" s="3"/>
      <c r="K1291" s="5">
        <f t="shared" si="243"/>
        <v>0</v>
      </c>
      <c r="L1291" s="6"/>
      <c r="M1291" s="7"/>
    </row>
    <row r="1292" spans="1:13" s="4" customFormat="1" ht="13.95" customHeight="1" x14ac:dyDescent="0.25">
      <c r="A1292" s="1" t="s">
        <v>35</v>
      </c>
      <c r="B1292" s="2" t="s">
        <v>22</v>
      </c>
      <c r="C1292" s="2" t="s">
        <v>329</v>
      </c>
      <c r="D1292" s="2" t="s">
        <v>22</v>
      </c>
      <c r="E1292" s="2" t="s">
        <v>36</v>
      </c>
      <c r="F1292" s="2" t="s">
        <v>39</v>
      </c>
      <c r="G1292" s="3">
        <v>245.28</v>
      </c>
      <c r="I1292" s="3"/>
      <c r="J1292" s="3"/>
      <c r="K1292" s="5">
        <f t="shared" si="243"/>
        <v>0</v>
      </c>
      <c r="L1292" s="6"/>
      <c r="M1292" s="7"/>
    </row>
    <row r="1293" spans="1:13" s="4" customFormat="1" ht="13.95" customHeight="1" x14ac:dyDescent="0.25">
      <c r="A1293" s="1" t="s">
        <v>126</v>
      </c>
      <c r="B1293" s="2" t="s">
        <v>22</v>
      </c>
      <c r="C1293" s="2" t="s">
        <v>329</v>
      </c>
      <c r="D1293" s="2" t="s">
        <v>22</v>
      </c>
      <c r="E1293" s="2" t="s">
        <v>127</v>
      </c>
      <c r="F1293" s="2" t="s">
        <v>39</v>
      </c>
      <c r="G1293" s="3">
        <v>52.58</v>
      </c>
      <c r="I1293" s="3"/>
      <c r="J1293" s="3"/>
      <c r="K1293" s="5">
        <f t="shared" si="243"/>
        <v>0</v>
      </c>
      <c r="L1293" s="6"/>
      <c r="M1293" s="7"/>
    </row>
    <row r="1294" spans="1:13" s="4" customFormat="1" ht="13.95" customHeight="1" x14ac:dyDescent="0.25">
      <c r="A1294" s="1" t="s">
        <v>164</v>
      </c>
      <c r="B1294" s="2" t="s">
        <v>22</v>
      </c>
      <c r="C1294" s="2" t="s">
        <v>329</v>
      </c>
      <c r="D1294" s="2" t="s">
        <v>22</v>
      </c>
      <c r="E1294" s="2" t="s">
        <v>165</v>
      </c>
      <c r="F1294" s="2" t="s">
        <v>39</v>
      </c>
      <c r="G1294" s="3">
        <v>26.79</v>
      </c>
      <c r="I1294" s="3"/>
      <c r="J1294" s="3"/>
      <c r="K1294" s="5">
        <f t="shared" si="243"/>
        <v>0</v>
      </c>
      <c r="L1294" s="6"/>
      <c r="M1294" s="7"/>
    </row>
    <row r="1295" spans="1:13" s="4" customFormat="1" ht="13.95" customHeight="1" x14ac:dyDescent="0.25">
      <c r="A1295" s="1" t="s">
        <v>37</v>
      </c>
      <c r="B1295" s="2" t="s">
        <v>22</v>
      </c>
      <c r="C1295" s="2" t="s">
        <v>329</v>
      </c>
      <c r="D1295" s="2" t="s">
        <v>22</v>
      </c>
      <c r="E1295" s="2" t="s">
        <v>38</v>
      </c>
      <c r="F1295" s="2" t="s">
        <v>39</v>
      </c>
      <c r="G1295" s="3">
        <v>1779.75</v>
      </c>
      <c r="I1295" s="3"/>
      <c r="J1295" s="3"/>
      <c r="K1295" s="5">
        <f t="shared" si="243"/>
        <v>0</v>
      </c>
      <c r="L1295" s="6"/>
      <c r="M1295" s="7"/>
    </row>
    <row r="1296" spans="1:13" s="4" customFormat="1" ht="13.95" customHeight="1" x14ac:dyDescent="0.25">
      <c r="A1296" s="1" t="s">
        <v>128</v>
      </c>
      <c r="B1296" s="2" t="s">
        <v>22</v>
      </c>
      <c r="C1296" s="2" t="s">
        <v>329</v>
      </c>
      <c r="D1296" s="2" t="s">
        <v>22</v>
      </c>
      <c r="E1296" s="2" t="s">
        <v>129</v>
      </c>
      <c r="F1296" s="2" t="s">
        <v>39</v>
      </c>
      <c r="G1296" s="3">
        <v>102.34</v>
      </c>
      <c r="I1296" s="3"/>
      <c r="J1296" s="3"/>
      <c r="K1296" s="5">
        <f t="shared" si="243"/>
        <v>0</v>
      </c>
      <c r="L1296" s="6"/>
      <c r="M1296" s="7"/>
    </row>
    <row r="1297" spans="1:13" s="4" customFormat="1" ht="13.95" customHeight="1" x14ac:dyDescent="0.25">
      <c r="A1297" s="1" t="s">
        <v>166</v>
      </c>
      <c r="B1297" s="2" t="s">
        <v>22</v>
      </c>
      <c r="C1297" s="2" t="s">
        <v>329</v>
      </c>
      <c r="D1297" s="2" t="s">
        <v>22</v>
      </c>
      <c r="E1297" s="2" t="s">
        <v>167</v>
      </c>
      <c r="F1297" s="2" t="s">
        <v>39</v>
      </c>
      <c r="G1297" s="3">
        <v>48.35</v>
      </c>
      <c r="I1297" s="3"/>
      <c r="J1297" s="3"/>
      <c r="K1297" s="5">
        <f t="shared" si="243"/>
        <v>0</v>
      </c>
      <c r="L1297" s="6"/>
      <c r="M1297" s="7"/>
    </row>
    <row r="1298" spans="1:13" s="4" customFormat="1" ht="13.95" customHeight="1" x14ac:dyDescent="0.25">
      <c r="A1298" s="1" t="s">
        <v>47</v>
      </c>
      <c r="B1298" s="2" t="s">
        <v>22</v>
      </c>
      <c r="C1298" s="2" t="s">
        <v>329</v>
      </c>
      <c r="D1298" s="2" t="s">
        <v>22</v>
      </c>
      <c r="E1298" s="2" t="s">
        <v>48</v>
      </c>
      <c r="F1298" s="2" t="s">
        <v>39</v>
      </c>
      <c r="G1298" s="3">
        <v>4378.71</v>
      </c>
      <c r="I1298" s="3"/>
      <c r="J1298" s="3"/>
      <c r="K1298" s="5">
        <f t="shared" si="243"/>
        <v>0</v>
      </c>
      <c r="L1298" s="6"/>
      <c r="M1298" s="7"/>
    </row>
    <row r="1299" spans="1:13" s="4" customFormat="1" ht="13.95" customHeight="1" x14ac:dyDescent="0.25">
      <c r="A1299" s="1" t="s">
        <v>84</v>
      </c>
      <c r="B1299" s="2" t="s">
        <v>22</v>
      </c>
      <c r="C1299" s="2" t="s">
        <v>329</v>
      </c>
      <c r="D1299" s="2" t="s">
        <v>22</v>
      </c>
      <c r="E1299" s="2" t="s">
        <v>85</v>
      </c>
      <c r="F1299" s="2" t="s">
        <v>39</v>
      </c>
      <c r="G1299" s="3">
        <v>140</v>
      </c>
      <c r="I1299" s="3"/>
      <c r="J1299" s="3"/>
      <c r="K1299" s="5">
        <f t="shared" si="243"/>
        <v>0</v>
      </c>
      <c r="L1299" s="6"/>
      <c r="M1299" s="7"/>
    </row>
    <row r="1300" spans="1:13" s="4" customFormat="1" ht="13.95" customHeight="1" x14ac:dyDescent="0.25">
      <c r="A1300" s="1" t="s">
        <v>207</v>
      </c>
      <c r="B1300" s="2" t="s">
        <v>22</v>
      </c>
      <c r="C1300" s="2" t="s">
        <v>329</v>
      </c>
      <c r="D1300" s="2" t="s">
        <v>22</v>
      </c>
      <c r="E1300" s="2" t="s">
        <v>208</v>
      </c>
      <c r="F1300" s="2" t="s">
        <v>39</v>
      </c>
      <c r="G1300" s="3">
        <v>1383.44</v>
      </c>
      <c r="I1300" s="3"/>
      <c r="J1300" s="3"/>
      <c r="K1300" s="5">
        <f t="shared" si="243"/>
        <v>0</v>
      </c>
      <c r="L1300" s="6"/>
      <c r="M1300" s="7"/>
    </row>
    <row r="1301" spans="1:13" s="4" customFormat="1" ht="13.95" customHeight="1" x14ac:dyDescent="0.25">
      <c r="A1301" s="1" t="s">
        <v>211</v>
      </c>
      <c r="B1301" s="2" t="s">
        <v>22</v>
      </c>
      <c r="C1301" s="2" t="s">
        <v>329</v>
      </c>
      <c r="D1301" s="2" t="s">
        <v>22</v>
      </c>
      <c r="E1301" s="2" t="s">
        <v>212</v>
      </c>
      <c r="F1301" s="2" t="s">
        <v>39</v>
      </c>
      <c r="G1301" s="3">
        <v>2724</v>
      </c>
      <c r="I1301" s="3"/>
      <c r="J1301" s="3"/>
      <c r="K1301" s="5">
        <f t="shared" si="243"/>
        <v>0</v>
      </c>
      <c r="L1301" s="6"/>
      <c r="M1301" s="7"/>
    </row>
    <row r="1302" spans="1:13" s="4" customFormat="1" ht="13.95" customHeight="1" x14ac:dyDescent="0.25">
      <c r="A1302" s="1" t="s">
        <v>107</v>
      </c>
      <c r="B1302" s="2" t="s">
        <v>22</v>
      </c>
      <c r="C1302" s="2" t="s">
        <v>329</v>
      </c>
      <c r="D1302" s="2" t="s">
        <v>22</v>
      </c>
      <c r="E1302" s="2" t="s">
        <v>108</v>
      </c>
      <c r="F1302" s="2" t="s">
        <v>39</v>
      </c>
      <c r="G1302" s="3">
        <v>8851.66</v>
      </c>
      <c r="I1302" s="3"/>
      <c r="J1302" s="3"/>
      <c r="K1302" s="5">
        <f t="shared" si="243"/>
        <v>0</v>
      </c>
      <c r="L1302" s="6"/>
      <c r="M1302" s="7"/>
    </row>
    <row r="1303" spans="1:13" s="4" customFormat="1" ht="13.95" customHeight="1" x14ac:dyDescent="0.25">
      <c r="A1303" s="9" t="s">
        <v>512</v>
      </c>
      <c r="B1303" s="10"/>
      <c r="C1303" s="10"/>
      <c r="D1303" s="10"/>
      <c r="E1303" s="10"/>
      <c r="F1303" s="10"/>
      <c r="G1303" s="11">
        <f>SUM(G1278:G1302)</f>
        <v>699948.00000000012</v>
      </c>
      <c r="H1303" s="11">
        <f t="shared" ref="H1303:K1303" si="244">SUM(H1278:H1302)</f>
        <v>0</v>
      </c>
      <c r="I1303" s="11">
        <f t="shared" si="244"/>
        <v>0</v>
      </c>
      <c r="J1303" s="11">
        <f t="shared" si="244"/>
        <v>0</v>
      </c>
      <c r="K1303" s="11">
        <f t="shared" si="244"/>
        <v>0</v>
      </c>
      <c r="L1303" s="6"/>
      <c r="M1303" s="7"/>
    </row>
    <row r="1304" spans="1:13" s="4" customFormat="1" ht="13.95" customHeight="1" x14ac:dyDescent="0.25">
      <c r="A1304" s="1"/>
      <c r="B1304" s="2"/>
      <c r="C1304" s="2"/>
      <c r="D1304" s="2"/>
      <c r="E1304" s="2"/>
      <c r="F1304" s="2"/>
      <c r="G1304" s="3"/>
      <c r="I1304" s="3"/>
      <c r="J1304" s="3"/>
      <c r="K1304" s="3"/>
      <c r="L1304" s="6"/>
      <c r="M1304" s="7"/>
    </row>
    <row r="1305" spans="1:13" s="4" customFormat="1" ht="13.95" customHeight="1" x14ac:dyDescent="0.25">
      <c r="A1305" s="1" t="s">
        <v>21</v>
      </c>
      <c r="B1305" s="2" t="s">
        <v>22</v>
      </c>
      <c r="C1305" s="2" t="s">
        <v>329</v>
      </c>
      <c r="D1305" s="2" t="s">
        <v>22</v>
      </c>
      <c r="E1305" s="2" t="s">
        <v>25</v>
      </c>
      <c r="F1305" s="2" t="s">
        <v>40</v>
      </c>
      <c r="G1305" s="3">
        <v>245304.2</v>
      </c>
      <c r="I1305" s="3">
        <v>245304.2</v>
      </c>
      <c r="J1305" s="3">
        <v>92315.6</v>
      </c>
      <c r="K1305" s="5">
        <f t="shared" ref="K1305:K1329" si="245">I1305-J1305</f>
        <v>152988.6</v>
      </c>
      <c r="L1305" s="79" t="s">
        <v>332</v>
      </c>
      <c r="M1305" s="7"/>
    </row>
    <row r="1306" spans="1:13" s="4" customFormat="1" ht="13.95" customHeight="1" x14ac:dyDescent="0.25">
      <c r="A1306" s="1" t="s">
        <v>117</v>
      </c>
      <c r="B1306" s="2" t="s">
        <v>22</v>
      </c>
      <c r="C1306" s="2" t="s">
        <v>329</v>
      </c>
      <c r="D1306" s="2" t="s">
        <v>22</v>
      </c>
      <c r="E1306" s="2" t="s">
        <v>119</v>
      </c>
      <c r="F1306" s="2" t="s">
        <v>40</v>
      </c>
      <c r="G1306" s="3">
        <v>10049.780000000001</v>
      </c>
      <c r="I1306" s="3">
        <v>10049.780000000001</v>
      </c>
      <c r="J1306" s="3">
        <v>0</v>
      </c>
      <c r="K1306" s="5">
        <f t="shared" si="245"/>
        <v>10049.780000000001</v>
      </c>
      <c r="L1306" s="80"/>
      <c r="M1306" s="7"/>
    </row>
    <row r="1307" spans="1:13" s="4" customFormat="1" ht="13.95" customHeight="1" x14ac:dyDescent="0.25">
      <c r="A1307" s="1" t="s">
        <v>330</v>
      </c>
      <c r="B1307" s="2" t="s">
        <v>22</v>
      </c>
      <c r="C1307" s="2" t="s">
        <v>329</v>
      </c>
      <c r="D1307" s="2" t="s">
        <v>22</v>
      </c>
      <c r="E1307" s="2" t="s">
        <v>331</v>
      </c>
      <c r="F1307" s="2" t="s">
        <v>40</v>
      </c>
      <c r="G1307" s="3">
        <v>0</v>
      </c>
      <c r="I1307" s="3">
        <v>0</v>
      </c>
      <c r="J1307" s="3">
        <v>0</v>
      </c>
      <c r="K1307" s="5">
        <f t="shared" si="245"/>
        <v>0</v>
      </c>
      <c r="L1307" s="80"/>
      <c r="M1307" s="7"/>
    </row>
    <row r="1308" spans="1:13" s="4" customFormat="1" ht="13.95" customHeight="1" x14ac:dyDescent="0.25">
      <c r="A1308" s="1" t="s">
        <v>159</v>
      </c>
      <c r="B1308" s="2" t="s">
        <v>22</v>
      </c>
      <c r="C1308" s="2" t="s">
        <v>329</v>
      </c>
      <c r="D1308" s="2" t="s">
        <v>22</v>
      </c>
      <c r="E1308" s="2" t="s">
        <v>160</v>
      </c>
      <c r="F1308" s="2" t="s">
        <v>40</v>
      </c>
      <c r="G1308" s="3">
        <v>7837.5</v>
      </c>
      <c r="I1308" s="3">
        <v>7837.5</v>
      </c>
      <c r="J1308" s="3">
        <v>0</v>
      </c>
      <c r="K1308" s="5">
        <f t="shared" si="245"/>
        <v>7837.5</v>
      </c>
      <c r="L1308" s="80"/>
      <c r="M1308" s="7"/>
    </row>
    <row r="1309" spans="1:13" s="4" customFormat="1" ht="13.95" customHeight="1" x14ac:dyDescent="0.25">
      <c r="A1309" s="1" t="s">
        <v>27</v>
      </c>
      <c r="B1309" s="2" t="s">
        <v>22</v>
      </c>
      <c r="C1309" s="2" t="s">
        <v>329</v>
      </c>
      <c r="D1309" s="2" t="s">
        <v>22</v>
      </c>
      <c r="E1309" s="2" t="s">
        <v>28</v>
      </c>
      <c r="F1309" s="2" t="s">
        <v>40</v>
      </c>
      <c r="G1309" s="3">
        <v>55970.26</v>
      </c>
      <c r="I1309" s="3">
        <v>55970.26</v>
      </c>
      <c r="J1309" s="3">
        <v>25044.16</v>
      </c>
      <c r="K1309" s="5">
        <f t="shared" si="245"/>
        <v>30926.100000000002</v>
      </c>
      <c r="L1309" s="80"/>
      <c r="M1309" s="7"/>
    </row>
    <row r="1310" spans="1:13" s="4" customFormat="1" ht="13.95" customHeight="1" x14ac:dyDescent="0.25">
      <c r="A1310" s="1" t="s">
        <v>29</v>
      </c>
      <c r="B1310" s="2" t="s">
        <v>22</v>
      </c>
      <c r="C1310" s="2" t="s">
        <v>329</v>
      </c>
      <c r="D1310" s="2" t="s">
        <v>22</v>
      </c>
      <c r="E1310" s="2" t="s">
        <v>30</v>
      </c>
      <c r="F1310" s="2" t="s">
        <v>40</v>
      </c>
      <c r="G1310" s="3">
        <v>1948.1</v>
      </c>
      <c r="I1310" s="3">
        <v>1948.1</v>
      </c>
      <c r="J1310" s="3">
        <v>734.18</v>
      </c>
      <c r="K1310" s="5">
        <f t="shared" si="245"/>
        <v>1213.92</v>
      </c>
      <c r="L1310" s="81"/>
      <c r="M1310" s="7"/>
    </row>
    <row r="1311" spans="1:13" s="4" customFormat="1" ht="13.95" customHeight="1" x14ac:dyDescent="0.25">
      <c r="A1311" s="1" t="s">
        <v>120</v>
      </c>
      <c r="B1311" s="2" t="s">
        <v>22</v>
      </c>
      <c r="C1311" s="2" t="s">
        <v>329</v>
      </c>
      <c r="D1311" s="2" t="s">
        <v>22</v>
      </c>
      <c r="E1311" s="2" t="s">
        <v>24</v>
      </c>
      <c r="F1311" s="2" t="s">
        <v>40</v>
      </c>
      <c r="G1311" s="3">
        <v>9274.4699999999993</v>
      </c>
      <c r="I1311" s="3">
        <v>9274.4699999999993</v>
      </c>
      <c r="J1311" s="3">
        <v>0</v>
      </c>
      <c r="K1311" s="5">
        <f t="shared" si="245"/>
        <v>9274.4699999999993</v>
      </c>
      <c r="L1311" s="79" t="s">
        <v>333</v>
      </c>
      <c r="M1311" s="7"/>
    </row>
    <row r="1312" spans="1:13" s="4" customFormat="1" ht="13.95" customHeight="1" x14ac:dyDescent="0.25">
      <c r="A1312" s="1" t="s">
        <v>121</v>
      </c>
      <c r="B1312" s="2" t="s">
        <v>22</v>
      </c>
      <c r="C1312" s="2" t="s">
        <v>329</v>
      </c>
      <c r="D1312" s="2" t="s">
        <v>22</v>
      </c>
      <c r="E1312" s="2" t="s">
        <v>122</v>
      </c>
      <c r="F1312" s="2" t="s">
        <v>40</v>
      </c>
      <c r="G1312" s="3">
        <v>135.09</v>
      </c>
      <c r="I1312" s="3">
        <v>135.09</v>
      </c>
      <c r="J1312" s="3">
        <v>0</v>
      </c>
      <c r="K1312" s="5">
        <f t="shared" si="245"/>
        <v>135.09</v>
      </c>
      <c r="L1312" s="80"/>
      <c r="M1312" s="7"/>
    </row>
    <row r="1313" spans="1:13" s="4" customFormat="1" ht="13.95" customHeight="1" x14ac:dyDescent="0.25">
      <c r="A1313" s="1" t="s">
        <v>31</v>
      </c>
      <c r="B1313" s="2" t="s">
        <v>22</v>
      </c>
      <c r="C1313" s="2" t="s">
        <v>329</v>
      </c>
      <c r="D1313" s="2" t="s">
        <v>22</v>
      </c>
      <c r="E1313" s="2" t="s">
        <v>32</v>
      </c>
      <c r="F1313" s="2" t="s">
        <v>40</v>
      </c>
      <c r="G1313" s="3">
        <v>3543.56</v>
      </c>
      <c r="I1313" s="3">
        <v>3543.56</v>
      </c>
      <c r="J1313" s="3">
        <v>1325.23</v>
      </c>
      <c r="K1313" s="5">
        <f t="shared" si="245"/>
        <v>2218.33</v>
      </c>
      <c r="L1313" s="80"/>
      <c r="M1313" s="7"/>
    </row>
    <row r="1314" spans="1:13" s="4" customFormat="1" ht="13.95" customHeight="1" x14ac:dyDescent="0.25">
      <c r="A1314" s="1" t="s">
        <v>123</v>
      </c>
      <c r="B1314" s="2" t="s">
        <v>22</v>
      </c>
      <c r="C1314" s="2" t="s">
        <v>329</v>
      </c>
      <c r="D1314" s="2" t="s">
        <v>22</v>
      </c>
      <c r="E1314" s="2" t="s">
        <v>118</v>
      </c>
      <c r="F1314" s="2" t="s">
        <v>40</v>
      </c>
      <c r="G1314" s="3">
        <v>659.83</v>
      </c>
      <c r="I1314" s="3">
        <v>659.83</v>
      </c>
      <c r="J1314" s="3">
        <v>0</v>
      </c>
      <c r="K1314" s="5">
        <f t="shared" si="245"/>
        <v>659.83</v>
      </c>
      <c r="L1314" s="80"/>
      <c r="M1314" s="7"/>
    </row>
    <row r="1315" spans="1:13" s="4" customFormat="1" ht="13.95" customHeight="1" x14ac:dyDescent="0.25">
      <c r="A1315" s="1" t="s">
        <v>161</v>
      </c>
      <c r="B1315" s="2" t="s">
        <v>22</v>
      </c>
      <c r="C1315" s="2" t="s">
        <v>329</v>
      </c>
      <c r="D1315" s="2" t="s">
        <v>22</v>
      </c>
      <c r="E1315" s="2" t="s">
        <v>140</v>
      </c>
      <c r="F1315" s="2" t="s">
        <v>40</v>
      </c>
      <c r="G1315" s="3">
        <v>387.98</v>
      </c>
      <c r="I1315" s="3">
        <v>387.98</v>
      </c>
      <c r="J1315" s="3">
        <v>0</v>
      </c>
      <c r="K1315" s="5">
        <f t="shared" si="245"/>
        <v>387.98</v>
      </c>
      <c r="L1315" s="80"/>
      <c r="M1315" s="7"/>
    </row>
    <row r="1316" spans="1:13" s="4" customFormat="1" ht="13.95" customHeight="1" x14ac:dyDescent="0.25">
      <c r="A1316" s="1" t="s">
        <v>33</v>
      </c>
      <c r="B1316" s="2" t="s">
        <v>22</v>
      </c>
      <c r="C1316" s="2" t="s">
        <v>329</v>
      </c>
      <c r="D1316" s="2" t="s">
        <v>22</v>
      </c>
      <c r="E1316" s="2" t="s">
        <v>34</v>
      </c>
      <c r="F1316" s="2" t="s">
        <v>40</v>
      </c>
      <c r="G1316" s="3">
        <v>8063.3</v>
      </c>
      <c r="I1316" s="3">
        <v>8063.3</v>
      </c>
      <c r="J1316" s="3">
        <v>2922.89</v>
      </c>
      <c r="K1316" s="5">
        <f t="shared" si="245"/>
        <v>5140.41</v>
      </c>
      <c r="L1316" s="80"/>
      <c r="M1316" s="7"/>
    </row>
    <row r="1317" spans="1:13" s="4" customFormat="1" ht="13.95" customHeight="1" x14ac:dyDescent="0.25">
      <c r="A1317" s="1" t="s">
        <v>162</v>
      </c>
      <c r="B1317" s="2" t="s">
        <v>22</v>
      </c>
      <c r="C1317" s="2" t="s">
        <v>329</v>
      </c>
      <c r="D1317" s="2" t="s">
        <v>22</v>
      </c>
      <c r="E1317" s="2" t="s">
        <v>163</v>
      </c>
      <c r="F1317" s="2" t="s">
        <v>40</v>
      </c>
      <c r="G1317" s="3">
        <v>10.08</v>
      </c>
      <c r="I1317" s="3">
        <v>10.08</v>
      </c>
      <c r="J1317" s="3">
        <v>0</v>
      </c>
      <c r="K1317" s="5">
        <f t="shared" si="245"/>
        <v>10.08</v>
      </c>
      <c r="L1317" s="81"/>
      <c r="M1317" s="7"/>
    </row>
    <row r="1318" spans="1:13" s="4" customFormat="1" ht="13.95" customHeight="1" x14ac:dyDescent="0.25">
      <c r="A1318" s="1" t="s">
        <v>35</v>
      </c>
      <c r="B1318" s="2" t="s">
        <v>22</v>
      </c>
      <c r="C1318" s="2" t="s">
        <v>329</v>
      </c>
      <c r="D1318" s="2" t="s">
        <v>22</v>
      </c>
      <c r="E1318" s="2" t="s">
        <v>36</v>
      </c>
      <c r="F1318" s="2" t="s">
        <v>40</v>
      </c>
      <c r="G1318" s="3">
        <v>135.96</v>
      </c>
      <c r="I1318" s="3">
        <v>135.96</v>
      </c>
      <c r="J1318" s="3">
        <v>27.96</v>
      </c>
      <c r="K1318" s="5">
        <f t="shared" si="245"/>
        <v>108</v>
      </c>
      <c r="L1318" s="79" t="s">
        <v>334</v>
      </c>
      <c r="M1318" s="7"/>
    </row>
    <row r="1319" spans="1:13" s="4" customFormat="1" ht="13.95" customHeight="1" x14ac:dyDescent="0.25">
      <c r="A1319" s="1" t="s">
        <v>126</v>
      </c>
      <c r="B1319" s="2" t="s">
        <v>22</v>
      </c>
      <c r="C1319" s="2" t="s">
        <v>329</v>
      </c>
      <c r="D1319" s="2" t="s">
        <v>22</v>
      </c>
      <c r="E1319" s="2" t="s">
        <v>127</v>
      </c>
      <c r="F1319" s="2" t="s">
        <v>40</v>
      </c>
      <c r="G1319" s="3">
        <v>17.27</v>
      </c>
      <c r="I1319" s="3">
        <v>17.27</v>
      </c>
      <c r="J1319" s="3">
        <v>0</v>
      </c>
      <c r="K1319" s="5">
        <f t="shared" si="245"/>
        <v>17.27</v>
      </c>
      <c r="L1319" s="80"/>
      <c r="M1319" s="7"/>
    </row>
    <row r="1320" spans="1:13" s="4" customFormat="1" ht="13.95" customHeight="1" x14ac:dyDescent="0.25">
      <c r="A1320" s="1" t="s">
        <v>164</v>
      </c>
      <c r="B1320" s="2" t="s">
        <v>22</v>
      </c>
      <c r="C1320" s="2" t="s">
        <v>329</v>
      </c>
      <c r="D1320" s="2" t="s">
        <v>22</v>
      </c>
      <c r="E1320" s="2" t="s">
        <v>165</v>
      </c>
      <c r="F1320" s="2" t="s">
        <v>40</v>
      </c>
      <c r="G1320" s="3">
        <v>15.77</v>
      </c>
      <c r="I1320" s="3">
        <v>15.77</v>
      </c>
      <c r="J1320" s="3">
        <v>0</v>
      </c>
      <c r="K1320" s="5">
        <f t="shared" si="245"/>
        <v>15.77</v>
      </c>
      <c r="L1320" s="80"/>
      <c r="M1320" s="7"/>
    </row>
    <row r="1321" spans="1:13" s="4" customFormat="1" ht="13.95" customHeight="1" x14ac:dyDescent="0.25">
      <c r="A1321" s="1" t="s">
        <v>37</v>
      </c>
      <c r="B1321" s="2" t="s">
        <v>22</v>
      </c>
      <c r="C1321" s="2" t="s">
        <v>329</v>
      </c>
      <c r="D1321" s="2" t="s">
        <v>22</v>
      </c>
      <c r="E1321" s="2" t="s">
        <v>38</v>
      </c>
      <c r="F1321" s="2" t="s">
        <v>40</v>
      </c>
      <c r="G1321" s="3">
        <v>883.31</v>
      </c>
      <c r="I1321" s="3">
        <v>883.31</v>
      </c>
      <c r="J1321" s="3">
        <v>271.58</v>
      </c>
      <c r="K1321" s="5">
        <f t="shared" si="245"/>
        <v>611.73</v>
      </c>
      <c r="L1321" s="80"/>
      <c r="M1321" s="7"/>
    </row>
    <row r="1322" spans="1:13" s="4" customFormat="1" ht="13.95" customHeight="1" x14ac:dyDescent="0.25">
      <c r="A1322" s="1" t="s">
        <v>128</v>
      </c>
      <c r="B1322" s="2" t="s">
        <v>22</v>
      </c>
      <c r="C1322" s="2" t="s">
        <v>329</v>
      </c>
      <c r="D1322" s="2" t="s">
        <v>22</v>
      </c>
      <c r="E1322" s="2" t="s">
        <v>129</v>
      </c>
      <c r="F1322" s="2" t="s">
        <v>40</v>
      </c>
      <c r="G1322" s="3">
        <v>36.22</v>
      </c>
      <c r="I1322" s="3">
        <v>36.22</v>
      </c>
      <c r="J1322" s="3">
        <v>0</v>
      </c>
      <c r="K1322" s="5">
        <f t="shared" si="245"/>
        <v>36.22</v>
      </c>
      <c r="L1322" s="80"/>
      <c r="M1322" s="7"/>
    </row>
    <row r="1323" spans="1:13" s="4" customFormat="1" ht="13.95" customHeight="1" x14ac:dyDescent="0.25">
      <c r="A1323" s="1" t="s">
        <v>166</v>
      </c>
      <c r="B1323" s="2" t="s">
        <v>22</v>
      </c>
      <c r="C1323" s="2" t="s">
        <v>329</v>
      </c>
      <c r="D1323" s="2" t="s">
        <v>22</v>
      </c>
      <c r="E1323" s="2" t="s">
        <v>167</v>
      </c>
      <c r="F1323" s="2" t="s">
        <v>40</v>
      </c>
      <c r="G1323" s="3">
        <v>28.35</v>
      </c>
      <c r="I1323" s="3">
        <v>28.35</v>
      </c>
      <c r="J1323" s="3">
        <v>0</v>
      </c>
      <c r="K1323" s="5">
        <f t="shared" si="245"/>
        <v>28.35</v>
      </c>
      <c r="L1323" s="81"/>
      <c r="M1323" s="7"/>
    </row>
    <row r="1324" spans="1:13" s="4" customFormat="1" ht="13.95" customHeight="1" x14ac:dyDescent="0.25">
      <c r="A1324" s="1" t="s">
        <v>47</v>
      </c>
      <c r="B1324" s="2" t="s">
        <v>22</v>
      </c>
      <c r="C1324" s="2" t="s">
        <v>329</v>
      </c>
      <c r="D1324" s="2" t="s">
        <v>22</v>
      </c>
      <c r="E1324" s="2" t="s">
        <v>48</v>
      </c>
      <c r="F1324" s="2" t="s">
        <v>40</v>
      </c>
      <c r="G1324" s="3">
        <v>0</v>
      </c>
      <c r="I1324" s="3">
        <v>0</v>
      </c>
      <c r="J1324" s="3">
        <v>0</v>
      </c>
      <c r="K1324" s="5">
        <f t="shared" si="245"/>
        <v>0</v>
      </c>
      <c r="L1324" s="6"/>
      <c r="M1324" s="7"/>
    </row>
    <row r="1325" spans="1:13" s="4" customFormat="1" ht="13.95" customHeight="1" x14ac:dyDescent="0.25">
      <c r="A1325" s="1" t="s">
        <v>84</v>
      </c>
      <c r="B1325" s="2" t="s">
        <v>22</v>
      </c>
      <c r="C1325" s="2" t="s">
        <v>329</v>
      </c>
      <c r="D1325" s="2" t="s">
        <v>22</v>
      </c>
      <c r="E1325" s="2" t="s">
        <v>85</v>
      </c>
      <c r="F1325" s="2" t="s">
        <v>40</v>
      </c>
      <c r="G1325" s="3">
        <v>140</v>
      </c>
      <c r="I1325" s="3">
        <v>140</v>
      </c>
      <c r="J1325" s="3">
        <v>0</v>
      </c>
      <c r="K1325" s="5">
        <f t="shared" si="245"/>
        <v>140</v>
      </c>
      <c r="L1325" s="6" t="s">
        <v>335</v>
      </c>
      <c r="M1325" s="7"/>
    </row>
    <row r="1326" spans="1:13" s="4" customFormat="1" ht="13.95" customHeight="1" x14ac:dyDescent="0.25">
      <c r="A1326" s="1" t="s">
        <v>207</v>
      </c>
      <c r="B1326" s="2" t="s">
        <v>22</v>
      </c>
      <c r="C1326" s="2" t="s">
        <v>329</v>
      </c>
      <c r="D1326" s="2" t="s">
        <v>22</v>
      </c>
      <c r="E1326" s="2" t="s">
        <v>208</v>
      </c>
      <c r="F1326" s="2" t="s">
        <v>40</v>
      </c>
      <c r="G1326" s="3">
        <v>687.23</v>
      </c>
      <c r="I1326" s="3">
        <v>687.23</v>
      </c>
      <c r="J1326" s="3">
        <v>687.23</v>
      </c>
      <c r="K1326" s="5">
        <f t="shared" si="245"/>
        <v>0</v>
      </c>
      <c r="L1326" s="6"/>
      <c r="M1326" s="7"/>
    </row>
    <row r="1327" spans="1:13" s="4" customFormat="1" ht="13.95" customHeight="1" x14ac:dyDescent="0.25">
      <c r="A1327" s="1" t="s">
        <v>211</v>
      </c>
      <c r="B1327" s="2" t="s">
        <v>22</v>
      </c>
      <c r="C1327" s="2" t="s">
        <v>329</v>
      </c>
      <c r="D1327" s="2" t="s">
        <v>22</v>
      </c>
      <c r="E1327" s="2" t="s">
        <v>212</v>
      </c>
      <c r="F1327" s="2" t="s">
        <v>40</v>
      </c>
      <c r="G1327" s="3">
        <v>2724</v>
      </c>
      <c r="I1327" s="3">
        <v>2724</v>
      </c>
      <c r="J1327" s="3">
        <v>2724</v>
      </c>
      <c r="K1327" s="5">
        <f t="shared" si="245"/>
        <v>0</v>
      </c>
      <c r="L1327" s="6"/>
      <c r="M1327" s="7"/>
    </row>
    <row r="1328" spans="1:13" s="4" customFormat="1" ht="13.95" customHeight="1" x14ac:dyDescent="0.25">
      <c r="A1328" s="1" t="s">
        <v>107</v>
      </c>
      <c r="B1328" s="2" t="s">
        <v>22</v>
      </c>
      <c r="C1328" s="2" t="s">
        <v>329</v>
      </c>
      <c r="D1328" s="2" t="s">
        <v>22</v>
      </c>
      <c r="E1328" s="2" t="s">
        <v>108</v>
      </c>
      <c r="F1328" s="2" t="s">
        <v>40</v>
      </c>
      <c r="G1328" s="3">
        <v>8029.75</v>
      </c>
      <c r="I1328" s="3">
        <v>8029.75</v>
      </c>
      <c r="J1328" s="3">
        <v>8029.75</v>
      </c>
      <c r="K1328" s="5">
        <f t="shared" si="245"/>
        <v>0</v>
      </c>
      <c r="L1328" s="6"/>
      <c r="M1328" s="7"/>
    </row>
    <row r="1329" spans="1:13" s="4" customFormat="1" ht="13.95" customHeight="1" x14ac:dyDescent="0.25">
      <c r="A1329" s="1" t="s">
        <v>51</v>
      </c>
      <c r="B1329" s="2" t="s">
        <v>22</v>
      </c>
      <c r="C1329" s="2" t="s">
        <v>329</v>
      </c>
      <c r="D1329" s="2" t="s">
        <v>22</v>
      </c>
      <c r="E1329" s="2" t="s">
        <v>52</v>
      </c>
      <c r="F1329" s="2" t="s">
        <v>40</v>
      </c>
      <c r="G1329" s="3">
        <v>1316.19</v>
      </c>
      <c r="I1329" s="3">
        <v>1316.19</v>
      </c>
      <c r="J1329" s="3">
        <v>1316.19</v>
      </c>
      <c r="K1329" s="5">
        <f t="shared" si="245"/>
        <v>0</v>
      </c>
      <c r="L1329" s="6"/>
      <c r="M1329" s="7"/>
    </row>
    <row r="1330" spans="1:13" s="4" customFormat="1" ht="13.95" customHeight="1" x14ac:dyDescent="0.25">
      <c r="A1330" s="9" t="s">
        <v>513</v>
      </c>
      <c r="B1330" s="10"/>
      <c r="C1330" s="10"/>
      <c r="D1330" s="10"/>
      <c r="E1330" s="10"/>
      <c r="F1330" s="10"/>
      <c r="G1330" s="11">
        <f>SUM(G1305:G1329)</f>
        <v>357198.19999999995</v>
      </c>
      <c r="H1330" s="11">
        <f t="shared" ref="H1330:K1330" si="246">SUM(H1305:H1329)</f>
        <v>0</v>
      </c>
      <c r="I1330" s="11">
        <f t="shared" si="246"/>
        <v>357198.19999999995</v>
      </c>
      <c r="J1330" s="11">
        <f t="shared" si="246"/>
        <v>135398.77000000002</v>
      </c>
      <c r="K1330" s="11">
        <f t="shared" si="246"/>
        <v>221799.43</v>
      </c>
      <c r="L1330" s="6"/>
      <c r="M1330" s="7"/>
    </row>
    <row r="1331" spans="1:13" s="4" customFormat="1" ht="13.95" customHeight="1" x14ac:dyDescent="0.25">
      <c r="A1331" s="1"/>
      <c r="B1331" s="2"/>
      <c r="C1331" s="2"/>
      <c r="D1331" s="2"/>
      <c r="E1331" s="2"/>
      <c r="F1331" s="2"/>
      <c r="G1331" s="3"/>
      <c r="I1331" s="3"/>
      <c r="J1331" s="3"/>
      <c r="K1331" s="3"/>
      <c r="L1331" s="6"/>
      <c r="M1331" s="7"/>
    </row>
    <row r="1332" spans="1:13" s="4" customFormat="1" ht="13.95" customHeight="1" x14ac:dyDescent="0.25">
      <c r="A1332" s="1" t="s">
        <v>21</v>
      </c>
      <c r="B1332" s="2" t="s">
        <v>22</v>
      </c>
      <c r="C1332" s="2" t="s">
        <v>329</v>
      </c>
      <c r="D1332" s="2" t="s">
        <v>22</v>
      </c>
      <c r="E1332" s="2" t="s">
        <v>25</v>
      </c>
      <c r="F1332" s="2" t="s">
        <v>42</v>
      </c>
      <c r="G1332" s="3">
        <v>679942.64</v>
      </c>
      <c r="I1332" s="3"/>
      <c r="J1332" s="3"/>
      <c r="K1332" s="5">
        <f t="shared" ref="K1332:K1355" si="247">I1332-J1332</f>
        <v>0</v>
      </c>
      <c r="L1332" s="6"/>
      <c r="M1332" s="7"/>
    </row>
    <row r="1333" spans="1:13" s="4" customFormat="1" ht="13.95" customHeight="1" x14ac:dyDescent="0.25">
      <c r="A1333" s="1" t="s">
        <v>117</v>
      </c>
      <c r="B1333" s="2" t="s">
        <v>22</v>
      </c>
      <c r="C1333" s="2" t="s">
        <v>329</v>
      </c>
      <c r="D1333" s="2" t="s">
        <v>22</v>
      </c>
      <c r="E1333" s="2" t="s">
        <v>119</v>
      </c>
      <c r="F1333" s="2" t="s">
        <v>42</v>
      </c>
      <c r="G1333" s="3">
        <v>36550.720000000001</v>
      </c>
      <c r="I1333" s="3"/>
      <c r="J1333" s="3"/>
      <c r="K1333" s="5">
        <f t="shared" si="247"/>
        <v>0</v>
      </c>
      <c r="L1333" s="6"/>
      <c r="M1333" s="7"/>
    </row>
    <row r="1334" spans="1:13" s="4" customFormat="1" ht="13.95" customHeight="1" x14ac:dyDescent="0.25">
      <c r="A1334" s="1" t="s">
        <v>330</v>
      </c>
      <c r="B1334" s="2" t="s">
        <v>22</v>
      </c>
      <c r="C1334" s="2" t="s">
        <v>329</v>
      </c>
      <c r="D1334" s="2" t="s">
        <v>22</v>
      </c>
      <c r="E1334" s="2" t="s">
        <v>331</v>
      </c>
      <c r="F1334" s="2" t="s">
        <v>42</v>
      </c>
      <c r="G1334" s="3">
        <v>0</v>
      </c>
      <c r="I1334" s="3"/>
      <c r="J1334" s="3"/>
      <c r="K1334" s="5">
        <f t="shared" si="247"/>
        <v>0</v>
      </c>
      <c r="L1334" s="6"/>
      <c r="M1334" s="7"/>
    </row>
    <row r="1335" spans="1:13" s="4" customFormat="1" ht="13.95" customHeight="1" x14ac:dyDescent="0.25">
      <c r="A1335" s="1" t="s">
        <v>159</v>
      </c>
      <c r="B1335" s="2" t="s">
        <v>22</v>
      </c>
      <c r="C1335" s="2" t="s">
        <v>329</v>
      </c>
      <c r="D1335" s="2" t="s">
        <v>22</v>
      </c>
      <c r="E1335" s="2" t="s">
        <v>160</v>
      </c>
      <c r="F1335" s="2" t="s">
        <v>42</v>
      </c>
      <c r="G1335" s="3">
        <v>26561.200000000001</v>
      </c>
      <c r="I1335" s="3"/>
      <c r="J1335" s="3"/>
      <c r="K1335" s="5">
        <f t="shared" si="247"/>
        <v>0</v>
      </c>
      <c r="L1335" s="6"/>
      <c r="M1335" s="7"/>
    </row>
    <row r="1336" spans="1:13" s="4" customFormat="1" ht="13.95" customHeight="1" x14ac:dyDescent="0.25">
      <c r="A1336" s="1" t="s">
        <v>27</v>
      </c>
      <c r="B1336" s="2" t="s">
        <v>22</v>
      </c>
      <c r="C1336" s="2" t="s">
        <v>329</v>
      </c>
      <c r="D1336" s="2" t="s">
        <v>22</v>
      </c>
      <c r="E1336" s="2" t="s">
        <v>28</v>
      </c>
      <c r="F1336" s="2" t="s">
        <v>42</v>
      </c>
      <c r="G1336" s="3">
        <v>157942.60999999999</v>
      </c>
      <c r="I1336" s="3"/>
      <c r="J1336" s="3"/>
      <c r="K1336" s="5">
        <f t="shared" si="247"/>
        <v>0</v>
      </c>
      <c r="L1336" s="6"/>
      <c r="M1336" s="7"/>
    </row>
    <row r="1337" spans="1:13" s="4" customFormat="1" ht="13.95" customHeight="1" x14ac:dyDescent="0.25">
      <c r="A1337" s="1" t="s">
        <v>29</v>
      </c>
      <c r="B1337" s="2" t="s">
        <v>22</v>
      </c>
      <c r="C1337" s="2" t="s">
        <v>329</v>
      </c>
      <c r="D1337" s="2" t="s">
        <v>22</v>
      </c>
      <c r="E1337" s="2" t="s">
        <v>30</v>
      </c>
      <c r="F1337" s="2" t="s">
        <v>42</v>
      </c>
      <c r="G1337" s="3">
        <v>5586.32</v>
      </c>
      <c r="I1337" s="3"/>
      <c r="J1337" s="3"/>
      <c r="K1337" s="5">
        <f t="shared" si="247"/>
        <v>0</v>
      </c>
      <c r="L1337" s="6"/>
      <c r="M1337" s="7"/>
    </row>
    <row r="1338" spans="1:13" s="4" customFormat="1" ht="13.95" customHeight="1" x14ac:dyDescent="0.25">
      <c r="A1338" s="1" t="s">
        <v>120</v>
      </c>
      <c r="B1338" s="2" t="s">
        <v>22</v>
      </c>
      <c r="C1338" s="2" t="s">
        <v>329</v>
      </c>
      <c r="D1338" s="2" t="s">
        <v>22</v>
      </c>
      <c r="E1338" s="2" t="s">
        <v>24</v>
      </c>
      <c r="F1338" s="2" t="s">
        <v>42</v>
      </c>
      <c r="G1338" s="3">
        <v>17622.240000000002</v>
      </c>
      <c r="I1338" s="3"/>
      <c r="J1338" s="3"/>
      <c r="K1338" s="5">
        <f t="shared" si="247"/>
        <v>0</v>
      </c>
      <c r="L1338" s="6"/>
      <c r="M1338" s="7"/>
    </row>
    <row r="1339" spans="1:13" s="4" customFormat="1" ht="13.95" customHeight="1" x14ac:dyDescent="0.25">
      <c r="A1339" s="1" t="s">
        <v>121</v>
      </c>
      <c r="B1339" s="2" t="s">
        <v>22</v>
      </c>
      <c r="C1339" s="2" t="s">
        <v>329</v>
      </c>
      <c r="D1339" s="2" t="s">
        <v>22</v>
      </c>
      <c r="E1339" s="2" t="s">
        <v>122</v>
      </c>
      <c r="F1339" s="2" t="s">
        <v>42</v>
      </c>
      <c r="G1339" s="3">
        <v>360.24</v>
      </c>
      <c r="I1339" s="3"/>
      <c r="J1339" s="3"/>
      <c r="K1339" s="5">
        <f t="shared" si="247"/>
        <v>0</v>
      </c>
      <c r="L1339" s="6"/>
      <c r="M1339" s="7"/>
    </row>
    <row r="1340" spans="1:13" s="4" customFormat="1" ht="13.95" customHeight="1" x14ac:dyDescent="0.25">
      <c r="A1340" s="1" t="s">
        <v>31</v>
      </c>
      <c r="B1340" s="2" t="s">
        <v>22</v>
      </c>
      <c r="C1340" s="2" t="s">
        <v>329</v>
      </c>
      <c r="D1340" s="2" t="s">
        <v>22</v>
      </c>
      <c r="E1340" s="2" t="s">
        <v>32</v>
      </c>
      <c r="F1340" s="2" t="s">
        <v>42</v>
      </c>
      <c r="G1340" s="3">
        <v>7197.29</v>
      </c>
      <c r="I1340" s="3"/>
      <c r="J1340" s="3"/>
      <c r="K1340" s="5">
        <f t="shared" si="247"/>
        <v>0</v>
      </c>
      <c r="L1340" s="6"/>
      <c r="M1340" s="7"/>
    </row>
    <row r="1341" spans="1:13" s="4" customFormat="1" ht="13.95" customHeight="1" x14ac:dyDescent="0.25">
      <c r="A1341" s="1" t="s">
        <v>123</v>
      </c>
      <c r="B1341" s="2" t="s">
        <v>22</v>
      </c>
      <c r="C1341" s="2" t="s">
        <v>329</v>
      </c>
      <c r="D1341" s="2" t="s">
        <v>22</v>
      </c>
      <c r="E1341" s="2" t="s">
        <v>118</v>
      </c>
      <c r="F1341" s="2" t="s">
        <v>42</v>
      </c>
      <c r="G1341" s="3">
        <v>2669.13</v>
      </c>
      <c r="I1341" s="3"/>
      <c r="J1341" s="3"/>
      <c r="K1341" s="5">
        <f t="shared" si="247"/>
        <v>0</v>
      </c>
      <c r="L1341" s="6"/>
      <c r="M1341" s="7"/>
    </row>
    <row r="1342" spans="1:13" s="4" customFormat="1" ht="13.95" customHeight="1" x14ac:dyDescent="0.25">
      <c r="A1342" s="1" t="s">
        <v>161</v>
      </c>
      <c r="B1342" s="2" t="s">
        <v>22</v>
      </c>
      <c r="C1342" s="2" t="s">
        <v>329</v>
      </c>
      <c r="D1342" s="2" t="s">
        <v>22</v>
      </c>
      <c r="E1342" s="2" t="s">
        <v>140</v>
      </c>
      <c r="F1342" s="2" t="s">
        <v>42</v>
      </c>
      <c r="G1342" s="3">
        <v>782.79</v>
      </c>
      <c r="I1342" s="3"/>
      <c r="J1342" s="3"/>
      <c r="K1342" s="5">
        <f t="shared" si="247"/>
        <v>0</v>
      </c>
      <c r="L1342" s="6"/>
      <c r="M1342" s="7"/>
    </row>
    <row r="1343" spans="1:13" s="4" customFormat="1" ht="13.95" customHeight="1" x14ac:dyDescent="0.25">
      <c r="A1343" s="1" t="s">
        <v>33</v>
      </c>
      <c r="B1343" s="2" t="s">
        <v>22</v>
      </c>
      <c r="C1343" s="2" t="s">
        <v>329</v>
      </c>
      <c r="D1343" s="2" t="s">
        <v>22</v>
      </c>
      <c r="E1343" s="2" t="s">
        <v>34</v>
      </c>
      <c r="F1343" s="2" t="s">
        <v>42</v>
      </c>
      <c r="G1343" s="3">
        <v>22845.65</v>
      </c>
      <c r="I1343" s="3"/>
      <c r="J1343" s="3"/>
      <c r="K1343" s="5">
        <f t="shared" si="247"/>
        <v>0</v>
      </c>
      <c r="L1343" s="6"/>
      <c r="M1343" s="7"/>
    </row>
    <row r="1344" spans="1:13" s="4" customFormat="1" ht="13.95" customHeight="1" x14ac:dyDescent="0.25">
      <c r="A1344" s="1" t="s">
        <v>162</v>
      </c>
      <c r="B1344" s="2" t="s">
        <v>22</v>
      </c>
      <c r="C1344" s="2" t="s">
        <v>329</v>
      </c>
      <c r="D1344" s="2" t="s">
        <v>22</v>
      </c>
      <c r="E1344" s="2" t="s">
        <v>163</v>
      </c>
      <c r="F1344" s="2" t="s">
        <v>42</v>
      </c>
      <c r="G1344" s="3">
        <v>22.68</v>
      </c>
      <c r="I1344" s="3"/>
      <c r="J1344" s="3"/>
      <c r="K1344" s="5">
        <f t="shared" si="247"/>
        <v>0</v>
      </c>
      <c r="L1344" s="6"/>
      <c r="M1344" s="7"/>
    </row>
    <row r="1345" spans="1:13" s="4" customFormat="1" ht="13.95" customHeight="1" x14ac:dyDescent="0.25">
      <c r="A1345" s="1" t="s">
        <v>115</v>
      </c>
      <c r="B1345" s="2" t="s">
        <v>22</v>
      </c>
      <c r="C1345" s="2" t="s">
        <v>329</v>
      </c>
      <c r="D1345" s="2" t="s">
        <v>22</v>
      </c>
      <c r="E1345" s="2" t="s">
        <v>116</v>
      </c>
      <c r="F1345" s="2" t="s">
        <v>42</v>
      </c>
      <c r="G1345" s="3">
        <v>2380</v>
      </c>
      <c r="I1345" s="3"/>
      <c r="J1345" s="3"/>
      <c r="K1345" s="5">
        <f t="shared" si="247"/>
        <v>0</v>
      </c>
      <c r="L1345" s="6"/>
      <c r="M1345" s="7"/>
    </row>
    <row r="1346" spans="1:13" s="4" customFormat="1" ht="13.95" customHeight="1" x14ac:dyDescent="0.25">
      <c r="A1346" s="1" t="s">
        <v>35</v>
      </c>
      <c r="B1346" s="2" t="s">
        <v>22</v>
      </c>
      <c r="C1346" s="2" t="s">
        <v>329</v>
      </c>
      <c r="D1346" s="2" t="s">
        <v>22</v>
      </c>
      <c r="E1346" s="2" t="s">
        <v>36</v>
      </c>
      <c r="F1346" s="2" t="s">
        <v>42</v>
      </c>
      <c r="G1346" s="3">
        <v>344.61</v>
      </c>
      <c r="I1346" s="3"/>
      <c r="J1346" s="3"/>
      <c r="K1346" s="5">
        <f t="shared" si="247"/>
        <v>0</v>
      </c>
      <c r="L1346" s="6"/>
      <c r="M1346" s="7"/>
    </row>
    <row r="1347" spans="1:13" s="4" customFormat="1" ht="13.95" customHeight="1" x14ac:dyDescent="0.25">
      <c r="A1347" s="1" t="s">
        <v>126</v>
      </c>
      <c r="B1347" s="2" t="s">
        <v>22</v>
      </c>
      <c r="C1347" s="2" t="s">
        <v>329</v>
      </c>
      <c r="D1347" s="2" t="s">
        <v>22</v>
      </c>
      <c r="E1347" s="2" t="s">
        <v>127</v>
      </c>
      <c r="F1347" s="2" t="s">
        <v>42</v>
      </c>
      <c r="G1347" s="3">
        <v>49.45</v>
      </c>
      <c r="I1347" s="3"/>
      <c r="J1347" s="3"/>
      <c r="K1347" s="5">
        <f t="shared" si="247"/>
        <v>0</v>
      </c>
      <c r="L1347" s="6"/>
      <c r="M1347" s="7"/>
    </row>
    <row r="1348" spans="1:13" s="4" customFormat="1" ht="13.95" customHeight="1" x14ac:dyDescent="0.25">
      <c r="A1348" s="1" t="s">
        <v>164</v>
      </c>
      <c r="B1348" s="2" t="s">
        <v>22</v>
      </c>
      <c r="C1348" s="2" t="s">
        <v>329</v>
      </c>
      <c r="D1348" s="2" t="s">
        <v>22</v>
      </c>
      <c r="E1348" s="2" t="s">
        <v>165</v>
      </c>
      <c r="F1348" s="2" t="s">
        <v>42</v>
      </c>
      <c r="G1348" s="3">
        <v>43.6</v>
      </c>
      <c r="I1348" s="3"/>
      <c r="J1348" s="3"/>
      <c r="K1348" s="5">
        <f t="shared" si="247"/>
        <v>0</v>
      </c>
      <c r="L1348" s="6"/>
      <c r="M1348" s="7"/>
    </row>
    <row r="1349" spans="1:13" s="4" customFormat="1" ht="13.95" customHeight="1" x14ac:dyDescent="0.25">
      <c r="A1349" s="1" t="s">
        <v>37</v>
      </c>
      <c r="B1349" s="2" t="s">
        <v>22</v>
      </c>
      <c r="C1349" s="2" t="s">
        <v>329</v>
      </c>
      <c r="D1349" s="2" t="s">
        <v>22</v>
      </c>
      <c r="E1349" s="2" t="s">
        <v>38</v>
      </c>
      <c r="F1349" s="2" t="s">
        <v>42</v>
      </c>
      <c r="G1349" s="3">
        <v>2447.94</v>
      </c>
      <c r="I1349" s="3"/>
      <c r="J1349" s="3"/>
      <c r="K1349" s="5">
        <f t="shared" si="247"/>
        <v>0</v>
      </c>
      <c r="L1349" s="6"/>
      <c r="M1349" s="7"/>
    </row>
    <row r="1350" spans="1:13" s="4" customFormat="1" ht="13.95" customHeight="1" x14ac:dyDescent="0.25">
      <c r="A1350" s="1" t="s">
        <v>128</v>
      </c>
      <c r="B1350" s="2" t="s">
        <v>22</v>
      </c>
      <c r="C1350" s="2" t="s">
        <v>329</v>
      </c>
      <c r="D1350" s="2" t="s">
        <v>22</v>
      </c>
      <c r="E1350" s="2" t="s">
        <v>129</v>
      </c>
      <c r="F1350" s="2" t="s">
        <v>42</v>
      </c>
      <c r="G1350" s="3">
        <v>131.63</v>
      </c>
      <c r="I1350" s="3"/>
      <c r="J1350" s="3"/>
      <c r="K1350" s="5">
        <f t="shared" si="247"/>
        <v>0</v>
      </c>
      <c r="L1350" s="6"/>
      <c r="M1350" s="7"/>
    </row>
    <row r="1351" spans="1:13" s="4" customFormat="1" ht="13.95" customHeight="1" x14ac:dyDescent="0.25">
      <c r="A1351" s="1" t="s">
        <v>166</v>
      </c>
      <c r="B1351" s="2" t="s">
        <v>22</v>
      </c>
      <c r="C1351" s="2" t="s">
        <v>329</v>
      </c>
      <c r="D1351" s="2" t="s">
        <v>22</v>
      </c>
      <c r="E1351" s="2" t="s">
        <v>167</v>
      </c>
      <c r="F1351" s="2" t="s">
        <v>42</v>
      </c>
      <c r="G1351" s="3">
        <v>95.7</v>
      </c>
      <c r="I1351" s="3"/>
      <c r="J1351" s="3"/>
      <c r="K1351" s="5">
        <f t="shared" si="247"/>
        <v>0</v>
      </c>
      <c r="L1351" s="6"/>
      <c r="M1351" s="7"/>
    </row>
    <row r="1352" spans="1:13" s="4" customFormat="1" ht="13.95" customHeight="1" x14ac:dyDescent="0.25">
      <c r="A1352" s="1" t="s">
        <v>207</v>
      </c>
      <c r="B1352" s="2" t="s">
        <v>22</v>
      </c>
      <c r="C1352" s="2" t="s">
        <v>329</v>
      </c>
      <c r="D1352" s="2" t="s">
        <v>22</v>
      </c>
      <c r="E1352" s="2" t="s">
        <v>208</v>
      </c>
      <c r="F1352" s="2" t="s">
        <v>42</v>
      </c>
      <c r="G1352" s="3">
        <v>1882.56</v>
      </c>
      <c r="I1352" s="3"/>
      <c r="J1352" s="3"/>
      <c r="K1352" s="5">
        <f t="shared" si="247"/>
        <v>0</v>
      </c>
      <c r="L1352" s="6"/>
      <c r="M1352" s="7"/>
    </row>
    <row r="1353" spans="1:13" s="4" customFormat="1" ht="13.95" customHeight="1" x14ac:dyDescent="0.25">
      <c r="A1353" s="1" t="s">
        <v>211</v>
      </c>
      <c r="B1353" s="2" t="s">
        <v>22</v>
      </c>
      <c r="C1353" s="2" t="s">
        <v>329</v>
      </c>
      <c r="D1353" s="2" t="s">
        <v>22</v>
      </c>
      <c r="E1353" s="2" t="s">
        <v>212</v>
      </c>
      <c r="F1353" s="2" t="s">
        <v>42</v>
      </c>
      <c r="G1353" s="3">
        <v>2724</v>
      </c>
      <c r="I1353" s="3"/>
      <c r="J1353" s="3"/>
      <c r="K1353" s="5">
        <f t="shared" si="247"/>
        <v>0</v>
      </c>
      <c r="L1353" s="6"/>
      <c r="M1353" s="7"/>
    </row>
    <row r="1354" spans="1:13" s="4" customFormat="1" ht="13.95" customHeight="1" x14ac:dyDescent="0.25">
      <c r="A1354" s="1" t="s">
        <v>107</v>
      </c>
      <c r="B1354" s="2" t="s">
        <v>22</v>
      </c>
      <c r="C1354" s="2" t="s">
        <v>329</v>
      </c>
      <c r="D1354" s="2" t="s">
        <v>22</v>
      </c>
      <c r="E1354" s="2" t="s">
        <v>108</v>
      </c>
      <c r="F1354" s="2" t="s">
        <v>42</v>
      </c>
      <c r="G1354" s="3">
        <v>9899.35</v>
      </c>
      <c r="I1354" s="3"/>
      <c r="J1354" s="3"/>
      <c r="K1354" s="5">
        <f t="shared" si="247"/>
        <v>0</v>
      </c>
      <c r="L1354" s="6"/>
      <c r="M1354" s="7"/>
    </row>
    <row r="1355" spans="1:13" s="4" customFormat="1" ht="13.95" customHeight="1" x14ac:dyDescent="0.25">
      <c r="A1355" s="1" t="s">
        <v>51</v>
      </c>
      <c r="B1355" s="2" t="s">
        <v>22</v>
      </c>
      <c r="C1355" s="2" t="s">
        <v>329</v>
      </c>
      <c r="D1355" s="2" t="s">
        <v>22</v>
      </c>
      <c r="E1355" s="2" t="s">
        <v>52</v>
      </c>
      <c r="F1355" s="2" t="s">
        <v>42</v>
      </c>
      <c r="G1355" s="3">
        <v>1949.76</v>
      </c>
      <c r="I1355" s="3"/>
      <c r="J1355" s="3"/>
      <c r="K1355" s="5">
        <f t="shared" si="247"/>
        <v>0</v>
      </c>
      <c r="L1355" s="6"/>
      <c r="M1355" s="7"/>
    </row>
    <row r="1356" spans="1:13" s="4" customFormat="1" ht="13.95" customHeight="1" x14ac:dyDescent="0.25">
      <c r="A1356" s="9" t="s">
        <v>514</v>
      </c>
      <c r="B1356" s="10"/>
      <c r="C1356" s="10"/>
      <c r="D1356" s="10"/>
      <c r="E1356" s="10"/>
      <c r="F1356" s="10"/>
      <c r="G1356" s="11">
        <f>SUM(G1332:G1355)</f>
        <v>980032.10999999987</v>
      </c>
      <c r="H1356" s="11">
        <f t="shared" ref="H1356:K1356" si="248">SUM(H1332:H1355)</f>
        <v>0</v>
      </c>
      <c r="I1356" s="11">
        <f t="shared" si="248"/>
        <v>0</v>
      </c>
      <c r="J1356" s="11">
        <f t="shared" si="248"/>
        <v>0</v>
      </c>
      <c r="K1356" s="11">
        <f t="shared" si="248"/>
        <v>0</v>
      </c>
      <c r="L1356" s="6"/>
      <c r="M1356" s="7"/>
    </row>
    <row r="1357" spans="1:13" s="4" customFormat="1" ht="13.95" customHeight="1" x14ac:dyDescent="0.25">
      <c r="A1357" s="1"/>
      <c r="B1357" s="2"/>
      <c r="C1357" s="2"/>
      <c r="D1357" s="2"/>
      <c r="E1357" s="2"/>
      <c r="F1357" s="2"/>
      <c r="G1357" s="3"/>
      <c r="I1357" s="3"/>
      <c r="J1357" s="3"/>
      <c r="K1357" s="3"/>
      <c r="L1357" s="6"/>
      <c r="M1357" s="7"/>
    </row>
    <row r="1358" spans="1:13" s="4" customFormat="1" ht="13.95" customHeight="1" x14ac:dyDescent="0.25">
      <c r="A1358" s="1" t="s">
        <v>21</v>
      </c>
      <c r="B1358" s="2" t="s">
        <v>22</v>
      </c>
      <c r="C1358" s="2" t="s">
        <v>329</v>
      </c>
      <c r="D1358" s="2" t="s">
        <v>22</v>
      </c>
      <c r="E1358" s="2" t="s">
        <v>25</v>
      </c>
      <c r="F1358" s="2" t="s">
        <v>45</v>
      </c>
      <c r="G1358" s="3">
        <v>789362.6</v>
      </c>
      <c r="I1358" s="3"/>
      <c r="J1358" s="3"/>
      <c r="K1358" s="5">
        <f t="shared" ref="K1358:K1385" si="249">I1358-J1358</f>
        <v>0</v>
      </c>
      <c r="L1358" s="6"/>
      <c r="M1358" s="7"/>
    </row>
    <row r="1359" spans="1:13" s="4" customFormat="1" ht="13.95" customHeight="1" x14ac:dyDescent="0.25">
      <c r="A1359" s="1" t="s">
        <v>117</v>
      </c>
      <c r="B1359" s="2" t="s">
        <v>22</v>
      </c>
      <c r="C1359" s="2" t="s">
        <v>329</v>
      </c>
      <c r="D1359" s="2" t="s">
        <v>22</v>
      </c>
      <c r="E1359" s="2" t="s">
        <v>119</v>
      </c>
      <c r="F1359" s="2" t="s">
        <v>45</v>
      </c>
      <c r="G1359" s="3">
        <v>47867.73</v>
      </c>
      <c r="I1359" s="3"/>
      <c r="J1359" s="3"/>
      <c r="K1359" s="5">
        <f t="shared" si="249"/>
        <v>0</v>
      </c>
      <c r="L1359" s="6"/>
      <c r="M1359" s="7"/>
    </row>
    <row r="1360" spans="1:13" s="4" customFormat="1" ht="13.95" customHeight="1" x14ac:dyDescent="0.25">
      <c r="A1360" s="1" t="s">
        <v>330</v>
      </c>
      <c r="B1360" s="2" t="s">
        <v>22</v>
      </c>
      <c r="C1360" s="2" t="s">
        <v>329</v>
      </c>
      <c r="D1360" s="2" t="s">
        <v>22</v>
      </c>
      <c r="E1360" s="2" t="s">
        <v>331</v>
      </c>
      <c r="F1360" s="2" t="s">
        <v>45</v>
      </c>
      <c r="G1360" s="3">
        <v>0</v>
      </c>
      <c r="I1360" s="3"/>
      <c r="J1360" s="3"/>
      <c r="K1360" s="5">
        <f t="shared" si="249"/>
        <v>0</v>
      </c>
      <c r="L1360" s="6"/>
      <c r="M1360" s="7"/>
    </row>
    <row r="1361" spans="1:13" s="4" customFormat="1" ht="13.95" customHeight="1" x14ac:dyDescent="0.25">
      <c r="A1361" s="1" t="s">
        <v>159</v>
      </c>
      <c r="B1361" s="2" t="s">
        <v>22</v>
      </c>
      <c r="C1361" s="2" t="s">
        <v>329</v>
      </c>
      <c r="D1361" s="2" t="s">
        <v>22</v>
      </c>
      <c r="E1361" s="2" t="s">
        <v>160</v>
      </c>
      <c r="F1361" s="2" t="s">
        <v>45</v>
      </c>
      <c r="G1361" s="3">
        <v>22687.5</v>
      </c>
      <c r="I1361" s="3"/>
      <c r="J1361" s="3"/>
      <c r="K1361" s="5">
        <f t="shared" si="249"/>
        <v>0</v>
      </c>
      <c r="L1361" s="6"/>
      <c r="M1361" s="7"/>
    </row>
    <row r="1362" spans="1:13" s="4" customFormat="1" ht="13.95" customHeight="1" x14ac:dyDescent="0.25">
      <c r="A1362" s="1" t="s">
        <v>27</v>
      </c>
      <c r="B1362" s="2" t="s">
        <v>22</v>
      </c>
      <c r="C1362" s="2" t="s">
        <v>329</v>
      </c>
      <c r="D1362" s="2" t="s">
        <v>22</v>
      </c>
      <c r="E1362" s="2" t="s">
        <v>28</v>
      </c>
      <c r="F1362" s="2" t="s">
        <v>45</v>
      </c>
      <c r="G1362" s="3">
        <v>163509.85</v>
      </c>
      <c r="I1362" s="3"/>
      <c r="J1362" s="3"/>
      <c r="K1362" s="5">
        <f t="shared" si="249"/>
        <v>0</v>
      </c>
      <c r="L1362" s="6"/>
      <c r="M1362" s="7"/>
    </row>
    <row r="1363" spans="1:13" s="4" customFormat="1" ht="13.95" customHeight="1" x14ac:dyDescent="0.25">
      <c r="A1363" s="1" t="s">
        <v>29</v>
      </c>
      <c r="B1363" s="2" t="s">
        <v>22</v>
      </c>
      <c r="C1363" s="2" t="s">
        <v>329</v>
      </c>
      <c r="D1363" s="2" t="s">
        <v>22</v>
      </c>
      <c r="E1363" s="2" t="s">
        <v>30</v>
      </c>
      <c r="F1363" s="2" t="s">
        <v>45</v>
      </c>
      <c r="G1363" s="3">
        <v>5601.12</v>
      </c>
      <c r="I1363" s="3"/>
      <c r="J1363" s="3"/>
      <c r="K1363" s="5">
        <f t="shared" si="249"/>
        <v>0</v>
      </c>
      <c r="L1363" s="6"/>
      <c r="M1363" s="7"/>
    </row>
    <row r="1364" spans="1:13" s="4" customFormat="1" ht="13.95" customHeight="1" x14ac:dyDescent="0.25">
      <c r="A1364" s="1" t="s">
        <v>120</v>
      </c>
      <c r="B1364" s="2" t="s">
        <v>22</v>
      </c>
      <c r="C1364" s="2" t="s">
        <v>329</v>
      </c>
      <c r="D1364" s="2" t="s">
        <v>22</v>
      </c>
      <c r="E1364" s="2" t="s">
        <v>24</v>
      </c>
      <c r="F1364" s="2" t="s">
        <v>45</v>
      </c>
      <c r="G1364" s="3">
        <v>36646.32</v>
      </c>
      <c r="I1364" s="3"/>
      <c r="J1364" s="3"/>
      <c r="K1364" s="5">
        <f t="shared" si="249"/>
        <v>0</v>
      </c>
      <c r="L1364" s="6"/>
      <c r="M1364" s="7"/>
    </row>
    <row r="1365" spans="1:13" s="4" customFormat="1" ht="13.95" customHeight="1" x14ac:dyDescent="0.25">
      <c r="A1365" s="1" t="s">
        <v>121</v>
      </c>
      <c r="B1365" s="2" t="s">
        <v>22</v>
      </c>
      <c r="C1365" s="2" t="s">
        <v>329</v>
      </c>
      <c r="D1365" s="2" t="s">
        <v>22</v>
      </c>
      <c r="E1365" s="2" t="s">
        <v>122</v>
      </c>
      <c r="F1365" s="2" t="s">
        <v>45</v>
      </c>
      <c r="G1365" s="3">
        <v>360.24</v>
      </c>
      <c r="I1365" s="3"/>
      <c r="J1365" s="3"/>
      <c r="K1365" s="5">
        <f t="shared" si="249"/>
        <v>0</v>
      </c>
      <c r="L1365" s="6"/>
      <c r="M1365" s="7"/>
    </row>
    <row r="1366" spans="1:13" s="4" customFormat="1" ht="13.95" customHeight="1" x14ac:dyDescent="0.25">
      <c r="A1366" s="1" t="s">
        <v>31</v>
      </c>
      <c r="B1366" s="2" t="s">
        <v>22</v>
      </c>
      <c r="C1366" s="2" t="s">
        <v>329</v>
      </c>
      <c r="D1366" s="2" t="s">
        <v>22</v>
      </c>
      <c r="E1366" s="2" t="s">
        <v>32</v>
      </c>
      <c r="F1366" s="2" t="s">
        <v>45</v>
      </c>
      <c r="G1366" s="3">
        <v>10002.94</v>
      </c>
      <c r="I1366" s="3"/>
      <c r="J1366" s="3"/>
      <c r="K1366" s="5">
        <f t="shared" si="249"/>
        <v>0</v>
      </c>
      <c r="L1366" s="6"/>
      <c r="M1366" s="7"/>
    </row>
    <row r="1367" spans="1:13" s="4" customFormat="1" ht="13.95" customHeight="1" x14ac:dyDescent="0.25">
      <c r="A1367" s="1" t="s">
        <v>123</v>
      </c>
      <c r="B1367" s="2" t="s">
        <v>22</v>
      </c>
      <c r="C1367" s="2" t="s">
        <v>329</v>
      </c>
      <c r="D1367" s="2" t="s">
        <v>22</v>
      </c>
      <c r="E1367" s="2" t="s">
        <v>118</v>
      </c>
      <c r="F1367" s="2" t="s">
        <v>45</v>
      </c>
      <c r="G1367" s="3">
        <v>2537.6799999999998</v>
      </c>
      <c r="I1367" s="3"/>
      <c r="J1367" s="3"/>
      <c r="K1367" s="5">
        <f t="shared" si="249"/>
        <v>0</v>
      </c>
      <c r="L1367" s="6"/>
      <c r="M1367" s="7"/>
    </row>
    <row r="1368" spans="1:13" s="4" customFormat="1" ht="13.95" customHeight="1" x14ac:dyDescent="0.25">
      <c r="A1368" s="1" t="s">
        <v>161</v>
      </c>
      <c r="B1368" s="2" t="s">
        <v>22</v>
      </c>
      <c r="C1368" s="2" t="s">
        <v>329</v>
      </c>
      <c r="D1368" s="2" t="s">
        <v>22</v>
      </c>
      <c r="E1368" s="2" t="s">
        <v>140</v>
      </c>
      <c r="F1368" s="2" t="s">
        <v>45</v>
      </c>
      <c r="G1368" s="3">
        <v>1003.4</v>
      </c>
      <c r="I1368" s="3"/>
      <c r="J1368" s="3"/>
      <c r="K1368" s="5">
        <f t="shared" si="249"/>
        <v>0</v>
      </c>
      <c r="L1368" s="6"/>
      <c r="M1368" s="7"/>
    </row>
    <row r="1369" spans="1:13" s="4" customFormat="1" ht="13.95" customHeight="1" x14ac:dyDescent="0.25">
      <c r="A1369" s="1" t="s">
        <v>33</v>
      </c>
      <c r="B1369" s="2" t="s">
        <v>22</v>
      </c>
      <c r="C1369" s="2" t="s">
        <v>329</v>
      </c>
      <c r="D1369" s="2" t="s">
        <v>22</v>
      </c>
      <c r="E1369" s="2" t="s">
        <v>34</v>
      </c>
      <c r="F1369" s="2" t="s">
        <v>45</v>
      </c>
      <c r="G1369" s="3">
        <v>26522.74</v>
      </c>
      <c r="I1369" s="3"/>
      <c r="J1369" s="3"/>
      <c r="K1369" s="5">
        <f t="shared" si="249"/>
        <v>0</v>
      </c>
      <c r="L1369" s="6"/>
      <c r="M1369" s="7"/>
    </row>
    <row r="1370" spans="1:13" s="4" customFormat="1" ht="13.95" customHeight="1" x14ac:dyDescent="0.25">
      <c r="A1370" s="1" t="s">
        <v>162</v>
      </c>
      <c r="B1370" s="2" t="s">
        <v>22</v>
      </c>
      <c r="C1370" s="2" t="s">
        <v>329</v>
      </c>
      <c r="D1370" s="2" t="s">
        <v>22</v>
      </c>
      <c r="E1370" s="2" t="s">
        <v>163</v>
      </c>
      <c r="F1370" s="2" t="s">
        <v>45</v>
      </c>
      <c r="G1370" s="3">
        <v>162.54</v>
      </c>
      <c r="I1370" s="3"/>
      <c r="J1370" s="3"/>
      <c r="K1370" s="5">
        <f t="shared" si="249"/>
        <v>0</v>
      </c>
      <c r="L1370" s="6"/>
      <c r="M1370" s="7"/>
    </row>
    <row r="1371" spans="1:13" s="4" customFormat="1" ht="13.95" customHeight="1" x14ac:dyDescent="0.25">
      <c r="A1371" s="1" t="s">
        <v>115</v>
      </c>
      <c r="B1371" s="2" t="s">
        <v>22</v>
      </c>
      <c r="C1371" s="2" t="s">
        <v>329</v>
      </c>
      <c r="D1371" s="2" t="s">
        <v>22</v>
      </c>
      <c r="E1371" s="2" t="s">
        <v>116</v>
      </c>
      <c r="F1371" s="2" t="s">
        <v>45</v>
      </c>
      <c r="G1371" s="3">
        <v>5216</v>
      </c>
      <c r="I1371" s="3"/>
      <c r="J1371" s="3"/>
      <c r="K1371" s="5">
        <f t="shared" si="249"/>
        <v>0</v>
      </c>
      <c r="L1371" s="6"/>
      <c r="M1371" s="7"/>
    </row>
    <row r="1372" spans="1:13" s="4" customFormat="1" ht="13.95" customHeight="1" x14ac:dyDescent="0.25">
      <c r="A1372" s="1" t="s">
        <v>130</v>
      </c>
      <c r="B1372" s="2" t="s">
        <v>22</v>
      </c>
      <c r="C1372" s="2" t="s">
        <v>329</v>
      </c>
      <c r="D1372" s="2" t="s">
        <v>22</v>
      </c>
      <c r="E1372" s="2" t="s">
        <v>131</v>
      </c>
      <c r="F1372" s="2" t="s">
        <v>45</v>
      </c>
      <c r="G1372" s="3">
        <v>1302</v>
      </c>
      <c r="I1372" s="3"/>
      <c r="J1372" s="3"/>
      <c r="K1372" s="5">
        <f t="shared" si="249"/>
        <v>0</v>
      </c>
      <c r="L1372" s="6"/>
      <c r="M1372" s="7"/>
    </row>
    <row r="1373" spans="1:13" s="4" customFormat="1" ht="13.95" customHeight="1" x14ac:dyDescent="0.25">
      <c r="A1373" s="1" t="s">
        <v>35</v>
      </c>
      <c r="B1373" s="2" t="s">
        <v>22</v>
      </c>
      <c r="C1373" s="2" t="s">
        <v>329</v>
      </c>
      <c r="D1373" s="2" t="s">
        <v>22</v>
      </c>
      <c r="E1373" s="2" t="s">
        <v>36</v>
      </c>
      <c r="F1373" s="2" t="s">
        <v>45</v>
      </c>
      <c r="G1373" s="3">
        <v>423.99</v>
      </c>
      <c r="I1373" s="3"/>
      <c r="J1373" s="3"/>
      <c r="K1373" s="5">
        <f t="shared" si="249"/>
        <v>0</v>
      </c>
      <c r="L1373" s="6"/>
      <c r="M1373" s="7"/>
    </row>
    <row r="1374" spans="1:13" s="4" customFormat="1" ht="13.95" customHeight="1" x14ac:dyDescent="0.25">
      <c r="A1374" s="1" t="s">
        <v>126</v>
      </c>
      <c r="B1374" s="2" t="s">
        <v>22</v>
      </c>
      <c r="C1374" s="2" t="s">
        <v>329</v>
      </c>
      <c r="D1374" s="2" t="s">
        <v>22</v>
      </c>
      <c r="E1374" s="2" t="s">
        <v>127</v>
      </c>
      <c r="F1374" s="2" t="s">
        <v>45</v>
      </c>
      <c r="G1374" s="3">
        <v>63.68</v>
      </c>
      <c r="I1374" s="3"/>
      <c r="J1374" s="3"/>
      <c r="K1374" s="5">
        <f t="shared" si="249"/>
        <v>0</v>
      </c>
      <c r="L1374" s="6"/>
      <c r="M1374" s="7"/>
    </row>
    <row r="1375" spans="1:13" s="4" customFormat="1" ht="13.95" customHeight="1" x14ac:dyDescent="0.25">
      <c r="A1375" s="1" t="s">
        <v>164</v>
      </c>
      <c r="B1375" s="2" t="s">
        <v>22</v>
      </c>
      <c r="C1375" s="2" t="s">
        <v>329</v>
      </c>
      <c r="D1375" s="2" t="s">
        <v>22</v>
      </c>
      <c r="E1375" s="2" t="s">
        <v>165</v>
      </c>
      <c r="F1375" s="2" t="s">
        <v>45</v>
      </c>
      <c r="G1375" s="3">
        <v>44.48</v>
      </c>
      <c r="I1375" s="3"/>
      <c r="J1375" s="3"/>
      <c r="K1375" s="5">
        <f t="shared" si="249"/>
        <v>0</v>
      </c>
      <c r="L1375" s="6"/>
      <c r="M1375" s="7"/>
    </row>
    <row r="1376" spans="1:13" s="4" customFormat="1" ht="13.95" customHeight="1" x14ac:dyDescent="0.25">
      <c r="A1376" s="1" t="s">
        <v>37</v>
      </c>
      <c r="B1376" s="2" t="s">
        <v>22</v>
      </c>
      <c r="C1376" s="2" t="s">
        <v>329</v>
      </c>
      <c r="D1376" s="2" t="s">
        <v>22</v>
      </c>
      <c r="E1376" s="2" t="s">
        <v>38</v>
      </c>
      <c r="F1376" s="2" t="s">
        <v>45</v>
      </c>
      <c r="G1376" s="3">
        <v>2857.67</v>
      </c>
      <c r="I1376" s="3"/>
      <c r="J1376" s="3"/>
      <c r="K1376" s="5">
        <f t="shared" si="249"/>
        <v>0</v>
      </c>
      <c r="L1376" s="6"/>
      <c r="M1376" s="7"/>
    </row>
    <row r="1377" spans="1:13" s="4" customFormat="1" ht="13.95" customHeight="1" x14ac:dyDescent="0.25">
      <c r="A1377" s="1" t="s">
        <v>128</v>
      </c>
      <c r="B1377" s="2" t="s">
        <v>22</v>
      </c>
      <c r="C1377" s="2" t="s">
        <v>329</v>
      </c>
      <c r="D1377" s="2" t="s">
        <v>22</v>
      </c>
      <c r="E1377" s="2" t="s">
        <v>129</v>
      </c>
      <c r="F1377" s="2" t="s">
        <v>45</v>
      </c>
      <c r="G1377" s="3">
        <v>172.36</v>
      </c>
      <c r="I1377" s="3"/>
      <c r="J1377" s="3"/>
      <c r="K1377" s="5">
        <f t="shared" si="249"/>
        <v>0</v>
      </c>
      <c r="L1377" s="6"/>
      <c r="M1377" s="7"/>
    </row>
    <row r="1378" spans="1:13" s="4" customFormat="1" ht="13.95" customHeight="1" x14ac:dyDescent="0.25">
      <c r="A1378" s="1" t="s">
        <v>166</v>
      </c>
      <c r="B1378" s="2" t="s">
        <v>22</v>
      </c>
      <c r="C1378" s="2" t="s">
        <v>329</v>
      </c>
      <c r="D1378" s="2" t="s">
        <v>22</v>
      </c>
      <c r="E1378" s="2" t="s">
        <v>167</v>
      </c>
      <c r="F1378" s="2" t="s">
        <v>45</v>
      </c>
      <c r="G1378" s="3">
        <v>82.03</v>
      </c>
      <c r="I1378" s="3"/>
      <c r="J1378" s="3"/>
      <c r="K1378" s="5">
        <f t="shared" si="249"/>
        <v>0</v>
      </c>
      <c r="L1378" s="6"/>
      <c r="M1378" s="7"/>
    </row>
    <row r="1379" spans="1:13" s="4" customFormat="1" ht="13.95" customHeight="1" x14ac:dyDescent="0.25">
      <c r="A1379" s="1" t="s">
        <v>47</v>
      </c>
      <c r="B1379" s="2" t="s">
        <v>22</v>
      </c>
      <c r="C1379" s="2" t="s">
        <v>329</v>
      </c>
      <c r="D1379" s="2" t="s">
        <v>22</v>
      </c>
      <c r="E1379" s="2" t="s">
        <v>48</v>
      </c>
      <c r="F1379" s="2" t="s">
        <v>45</v>
      </c>
      <c r="G1379" s="3">
        <v>4378.71</v>
      </c>
      <c r="I1379" s="3"/>
      <c r="J1379" s="3"/>
      <c r="K1379" s="5">
        <f t="shared" si="249"/>
        <v>0</v>
      </c>
      <c r="L1379" s="6"/>
      <c r="M1379" s="7"/>
    </row>
    <row r="1380" spans="1:13" s="4" customFormat="1" ht="13.95" customHeight="1" x14ac:dyDescent="0.25">
      <c r="A1380" s="1" t="s">
        <v>84</v>
      </c>
      <c r="B1380" s="2" t="s">
        <v>22</v>
      </c>
      <c r="C1380" s="2" t="s">
        <v>329</v>
      </c>
      <c r="D1380" s="2" t="s">
        <v>22</v>
      </c>
      <c r="E1380" s="2" t="s">
        <v>85</v>
      </c>
      <c r="F1380" s="2" t="s">
        <v>45</v>
      </c>
      <c r="G1380" s="3">
        <v>140</v>
      </c>
      <c r="I1380" s="3"/>
      <c r="J1380" s="3"/>
      <c r="K1380" s="5">
        <f t="shared" si="249"/>
        <v>0</v>
      </c>
      <c r="L1380" s="6"/>
      <c r="M1380" s="7"/>
    </row>
    <row r="1381" spans="1:13" s="4" customFormat="1" ht="13.95" customHeight="1" x14ac:dyDescent="0.25">
      <c r="A1381" s="1" t="s">
        <v>207</v>
      </c>
      <c r="B1381" s="2" t="s">
        <v>22</v>
      </c>
      <c r="C1381" s="2" t="s">
        <v>329</v>
      </c>
      <c r="D1381" s="2" t="s">
        <v>22</v>
      </c>
      <c r="E1381" s="2" t="s">
        <v>208</v>
      </c>
      <c r="F1381" s="2" t="s">
        <v>45</v>
      </c>
      <c r="G1381" s="3">
        <v>2441.4299999999998</v>
      </c>
      <c r="I1381" s="3"/>
      <c r="J1381" s="3"/>
      <c r="K1381" s="5">
        <f t="shared" si="249"/>
        <v>0</v>
      </c>
      <c r="L1381" s="6"/>
      <c r="M1381" s="7"/>
    </row>
    <row r="1382" spans="1:13" s="4" customFormat="1" ht="13.95" customHeight="1" x14ac:dyDescent="0.25">
      <c r="A1382" s="1" t="s">
        <v>211</v>
      </c>
      <c r="B1382" s="2" t="s">
        <v>22</v>
      </c>
      <c r="C1382" s="2" t="s">
        <v>329</v>
      </c>
      <c r="D1382" s="2" t="s">
        <v>22</v>
      </c>
      <c r="E1382" s="2" t="s">
        <v>212</v>
      </c>
      <c r="F1382" s="2" t="s">
        <v>45</v>
      </c>
      <c r="G1382" s="3">
        <v>2724</v>
      </c>
      <c r="I1382" s="3"/>
      <c r="J1382" s="3"/>
      <c r="K1382" s="5">
        <f t="shared" si="249"/>
        <v>0</v>
      </c>
      <c r="L1382" s="6"/>
      <c r="M1382" s="7"/>
    </row>
    <row r="1383" spans="1:13" s="4" customFormat="1" ht="13.95" customHeight="1" x14ac:dyDescent="0.25">
      <c r="A1383" s="1" t="s">
        <v>49</v>
      </c>
      <c r="B1383" s="2" t="s">
        <v>22</v>
      </c>
      <c r="C1383" s="2" t="s">
        <v>329</v>
      </c>
      <c r="D1383" s="2" t="s">
        <v>22</v>
      </c>
      <c r="E1383" s="2" t="s">
        <v>50</v>
      </c>
      <c r="F1383" s="2" t="s">
        <v>45</v>
      </c>
      <c r="G1383" s="3">
        <v>101.09</v>
      </c>
      <c r="I1383" s="3"/>
      <c r="J1383" s="3"/>
      <c r="K1383" s="5">
        <f t="shared" si="249"/>
        <v>0</v>
      </c>
      <c r="L1383" s="6"/>
      <c r="M1383" s="7"/>
    </row>
    <row r="1384" spans="1:13" s="4" customFormat="1" ht="13.95" customHeight="1" x14ac:dyDescent="0.25">
      <c r="A1384" s="1" t="s">
        <v>107</v>
      </c>
      <c r="B1384" s="2" t="s">
        <v>22</v>
      </c>
      <c r="C1384" s="2" t="s">
        <v>329</v>
      </c>
      <c r="D1384" s="2" t="s">
        <v>22</v>
      </c>
      <c r="E1384" s="2" t="s">
        <v>108</v>
      </c>
      <c r="F1384" s="2" t="s">
        <v>45</v>
      </c>
      <c r="G1384" s="3">
        <v>16808.89</v>
      </c>
      <c r="I1384" s="3"/>
      <c r="J1384" s="3"/>
      <c r="K1384" s="5">
        <f t="shared" si="249"/>
        <v>0</v>
      </c>
      <c r="L1384" s="6"/>
      <c r="M1384" s="7"/>
    </row>
    <row r="1385" spans="1:13" s="4" customFormat="1" ht="13.95" customHeight="1" x14ac:dyDescent="0.25">
      <c r="A1385" s="1" t="s">
        <v>51</v>
      </c>
      <c r="B1385" s="2" t="s">
        <v>22</v>
      </c>
      <c r="C1385" s="2" t="s">
        <v>329</v>
      </c>
      <c r="D1385" s="2" t="s">
        <v>22</v>
      </c>
      <c r="E1385" s="2" t="s">
        <v>52</v>
      </c>
      <c r="F1385" s="2" t="s">
        <v>45</v>
      </c>
      <c r="G1385" s="3">
        <v>132.44999999999999</v>
      </c>
      <c r="I1385" s="3"/>
      <c r="J1385" s="3"/>
      <c r="K1385" s="5">
        <f t="shared" si="249"/>
        <v>0</v>
      </c>
      <c r="L1385" s="6"/>
      <c r="M1385" s="7"/>
    </row>
    <row r="1386" spans="1:13" s="4" customFormat="1" ht="13.95" customHeight="1" x14ac:dyDescent="0.25">
      <c r="A1386" s="9" t="s">
        <v>515</v>
      </c>
      <c r="B1386" s="10"/>
      <c r="C1386" s="10"/>
      <c r="D1386" s="10"/>
      <c r="E1386" s="10"/>
      <c r="F1386" s="10"/>
      <c r="G1386" s="11">
        <f>SUM(G1358:G1385)</f>
        <v>1143153.4399999995</v>
      </c>
      <c r="H1386" s="11">
        <f t="shared" ref="H1386:K1386" si="250">SUM(H1358:H1385)</f>
        <v>0</v>
      </c>
      <c r="I1386" s="11">
        <f t="shared" si="250"/>
        <v>0</v>
      </c>
      <c r="J1386" s="11">
        <f t="shared" si="250"/>
        <v>0</v>
      </c>
      <c r="K1386" s="11">
        <f t="shared" si="250"/>
        <v>0</v>
      </c>
      <c r="L1386" s="6"/>
      <c r="M1386" s="7"/>
    </row>
    <row r="1387" spans="1:13" s="4" customFormat="1" ht="13.95" customHeight="1" x14ac:dyDescent="0.25">
      <c r="A1387" s="1"/>
      <c r="B1387" s="2"/>
      <c r="C1387" s="2"/>
      <c r="D1387" s="2"/>
      <c r="E1387" s="2"/>
      <c r="F1387" s="2"/>
      <c r="G1387" s="3"/>
      <c r="I1387" s="3"/>
      <c r="J1387" s="3"/>
      <c r="K1387" s="3"/>
      <c r="L1387" s="6"/>
      <c r="M1387" s="7"/>
    </row>
    <row r="1388" spans="1:13" s="4" customFormat="1" ht="13.95" customHeight="1" x14ac:dyDescent="0.25">
      <c r="A1388" s="1" t="s">
        <v>21</v>
      </c>
      <c r="B1388" s="2" t="s">
        <v>22</v>
      </c>
      <c r="C1388" s="2" t="s">
        <v>329</v>
      </c>
      <c r="D1388" s="2" t="s">
        <v>22</v>
      </c>
      <c r="E1388" s="2" t="s">
        <v>25</v>
      </c>
      <c r="F1388" s="2" t="s">
        <v>46</v>
      </c>
      <c r="G1388" s="3">
        <v>1842271.91</v>
      </c>
      <c r="I1388" s="3"/>
      <c r="J1388" s="3"/>
      <c r="K1388" s="5">
        <f t="shared" ref="K1388:K1423" si="251">I1388-J1388</f>
        <v>0</v>
      </c>
      <c r="L1388" s="6"/>
      <c r="M1388" s="7"/>
    </row>
    <row r="1389" spans="1:13" s="4" customFormat="1" ht="13.95" customHeight="1" x14ac:dyDescent="0.25">
      <c r="A1389" s="1" t="s">
        <v>117</v>
      </c>
      <c r="B1389" s="2" t="s">
        <v>22</v>
      </c>
      <c r="C1389" s="2" t="s">
        <v>329</v>
      </c>
      <c r="D1389" s="2" t="s">
        <v>22</v>
      </c>
      <c r="E1389" s="2" t="s">
        <v>119</v>
      </c>
      <c r="F1389" s="2" t="s">
        <v>46</v>
      </c>
      <c r="G1389" s="3">
        <v>37838.839999999997</v>
      </c>
      <c r="I1389" s="3"/>
      <c r="J1389" s="3"/>
      <c r="K1389" s="5">
        <f t="shared" si="251"/>
        <v>0</v>
      </c>
      <c r="L1389" s="6"/>
      <c r="M1389" s="7"/>
    </row>
    <row r="1390" spans="1:13" s="4" customFormat="1" ht="13.95" customHeight="1" x14ac:dyDescent="0.25">
      <c r="A1390" s="1" t="s">
        <v>330</v>
      </c>
      <c r="B1390" s="2" t="s">
        <v>22</v>
      </c>
      <c r="C1390" s="2" t="s">
        <v>329</v>
      </c>
      <c r="D1390" s="2" t="s">
        <v>22</v>
      </c>
      <c r="E1390" s="2" t="s">
        <v>331</v>
      </c>
      <c r="F1390" s="2" t="s">
        <v>46</v>
      </c>
      <c r="G1390" s="3">
        <v>0</v>
      </c>
      <c r="I1390" s="3"/>
      <c r="J1390" s="3"/>
      <c r="K1390" s="5">
        <f t="shared" si="251"/>
        <v>0</v>
      </c>
      <c r="L1390" s="6"/>
      <c r="M1390" s="7"/>
    </row>
    <row r="1391" spans="1:13" s="4" customFormat="1" ht="13.95" customHeight="1" x14ac:dyDescent="0.25">
      <c r="A1391" s="1" t="s">
        <v>159</v>
      </c>
      <c r="B1391" s="2" t="s">
        <v>22</v>
      </c>
      <c r="C1391" s="2" t="s">
        <v>329</v>
      </c>
      <c r="D1391" s="2" t="s">
        <v>22</v>
      </c>
      <c r="E1391" s="2" t="s">
        <v>160</v>
      </c>
      <c r="F1391" s="2" t="s">
        <v>46</v>
      </c>
      <c r="G1391" s="3">
        <v>25387.5</v>
      </c>
      <c r="I1391" s="3"/>
      <c r="J1391" s="3"/>
      <c r="K1391" s="5">
        <f t="shared" si="251"/>
        <v>0</v>
      </c>
      <c r="L1391" s="6"/>
      <c r="M1391" s="7"/>
    </row>
    <row r="1392" spans="1:13" s="4" customFormat="1" ht="13.95" customHeight="1" x14ac:dyDescent="0.25">
      <c r="A1392" s="1" t="s">
        <v>56</v>
      </c>
      <c r="B1392" s="2" t="s">
        <v>22</v>
      </c>
      <c r="C1392" s="2" t="s">
        <v>329</v>
      </c>
      <c r="D1392" s="2" t="s">
        <v>22</v>
      </c>
      <c r="E1392" s="2" t="s">
        <v>57</v>
      </c>
      <c r="F1392" s="2" t="s">
        <v>46</v>
      </c>
      <c r="G1392" s="3">
        <v>13640</v>
      </c>
      <c r="I1392" s="3"/>
      <c r="J1392" s="3"/>
      <c r="K1392" s="5">
        <f t="shared" si="251"/>
        <v>0</v>
      </c>
      <c r="L1392" s="6"/>
      <c r="M1392" s="7"/>
    </row>
    <row r="1393" spans="1:13" s="4" customFormat="1" ht="13.95" customHeight="1" x14ac:dyDescent="0.25">
      <c r="A1393" s="1" t="s">
        <v>27</v>
      </c>
      <c r="B1393" s="2" t="s">
        <v>22</v>
      </c>
      <c r="C1393" s="2" t="s">
        <v>329</v>
      </c>
      <c r="D1393" s="2" t="s">
        <v>22</v>
      </c>
      <c r="E1393" s="2" t="s">
        <v>28</v>
      </c>
      <c r="F1393" s="2" t="s">
        <v>46</v>
      </c>
      <c r="G1393" s="3">
        <v>349990.6</v>
      </c>
      <c r="I1393" s="3"/>
      <c r="J1393" s="3"/>
      <c r="K1393" s="5">
        <f t="shared" si="251"/>
        <v>0</v>
      </c>
      <c r="L1393" s="6"/>
      <c r="M1393" s="7"/>
    </row>
    <row r="1394" spans="1:13" s="4" customFormat="1" ht="13.95" customHeight="1" x14ac:dyDescent="0.25">
      <c r="A1394" s="1" t="s">
        <v>29</v>
      </c>
      <c r="B1394" s="2" t="s">
        <v>22</v>
      </c>
      <c r="C1394" s="2" t="s">
        <v>329</v>
      </c>
      <c r="D1394" s="2" t="s">
        <v>22</v>
      </c>
      <c r="E1394" s="2" t="s">
        <v>30</v>
      </c>
      <c r="F1394" s="2" t="s">
        <v>46</v>
      </c>
      <c r="G1394" s="3">
        <v>14797.56</v>
      </c>
      <c r="I1394" s="3"/>
      <c r="J1394" s="3"/>
      <c r="K1394" s="5">
        <f t="shared" si="251"/>
        <v>0</v>
      </c>
      <c r="L1394" s="6"/>
      <c r="M1394" s="7"/>
    </row>
    <row r="1395" spans="1:13" s="4" customFormat="1" ht="13.95" customHeight="1" x14ac:dyDescent="0.25">
      <c r="A1395" s="1" t="s">
        <v>120</v>
      </c>
      <c r="B1395" s="2" t="s">
        <v>22</v>
      </c>
      <c r="C1395" s="2" t="s">
        <v>329</v>
      </c>
      <c r="D1395" s="2" t="s">
        <v>22</v>
      </c>
      <c r="E1395" s="2" t="s">
        <v>24</v>
      </c>
      <c r="F1395" s="2" t="s">
        <v>46</v>
      </c>
      <c r="G1395" s="3">
        <v>23575.72</v>
      </c>
      <c r="I1395" s="3"/>
      <c r="J1395" s="3"/>
      <c r="K1395" s="5">
        <f t="shared" si="251"/>
        <v>0</v>
      </c>
      <c r="L1395" s="6"/>
      <c r="M1395" s="7"/>
    </row>
    <row r="1396" spans="1:13" s="4" customFormat="1" ht="13.95" customHeight="1" x14ac:dyDescent="0.25">
      <c r="A1396" s="1" t="s">
        <v>121</v>
      </c>
      <c r="B1396" s="2" t="s">
        <v>22</v>
      </c>
      <c r="C1396" s="2" t="s">
        <v>329</v>
      </c>
      <c r="D1396" s="2" t="s">
        <v>22</v>
      </c>
      <c r="E1396" s="2" t="s">
        <v>122</v>
      </c>
      <c r="F1396" s="2" t="s">
        <v>46</v>
      </c>
      <c r="G1396" s="3">
        <v>120.08</v>
      </c>
      <c r="I1396" s="3"/>
      <c r="J1396" s="3"/>
      <c r="K1396" s="5">
        <f t="shared" si="251"/>
        <v>0</v>
      </c>
      <c r="L1396" s="6"/>
      <c r="M1396" s="7"/>
    </row>
    <row r="1397" spans="1:13" s="4" customFormat="1" ht="13.95" customHeight="1" x14ac:dyDescent="0.25">
      <c r="A1397" s="1" t="s">
        <v>62</v>
      </c>
      <c r="B1397" s="2" t="s">
        <v>22</v>
      </c>
      <c r="C1397" s="2" t="s">
        <v>329</v>
      </c>
      <c r="D1397" s="2" t="s">
        <v>22</v>
      </c>
      <c r="E1397" s="2" t="s">
        <v>63</v>
      </c>
      <c r="F1397" s="2" t="s">
        <v>46</v>
      </c>
      <c r="G1397" s="3">
        <v>161.69999999999999</v>
      </c>
      <c r="I1397" s="3"/>
      <c r="J1397" s="3"/>
      <c r="K1397" s="5">
        <f t="shared" si="251"/>
        <v>0</v>
      </c>
      <c r="L1397" s="6"/>
      <c r="M1397" s="7"/>
    </row>
    <row r="1398" spans="1:13" s="4" customFormat="1" ht="13.95" customHeight="1" x14ac:dyDescent="0.25">
      <c r="A1398" s="1" t="s">
        <v>31</v>
      </c>
      <c r="B1398" s="2" t="s">
        <v>22</v>
      </c>
      <c r="C1398" s="2" t="s">
        <v>329</v>
      </c>
      <c r="D1398" s="2" t="s">
        <v>22</v>
      </c>
      <c r="E1398" s="2" t="s">
        <v>32</v>
      </c>
      <c r="F1398" s="2" t="s">
        <v>46</v>
      </c>
      <c r="G1398" s="3">
        <v>23926.5</v>
      </c>
      <c r="I1398" s="3"/>
      <c r="J1398" s="3"/>
      <c r="K1398" s="5">
        <f t="shared" si="251"/>
        <v>0</v>
      </c>
      <c r="L1398" s="6"/>
      <c r="M1398" s="7"/>
    </row>
    <row r="1399" spans="1:13" s="4" customFormat="1" ht="13.95" customHeight="1" x14ac:dyDescent="0.25">
      <c r="A1399" s="1" t="s">
        <v>123</v>
      </c>
      <c r="B1399" s="2" t="s">
        <v>22</v>
      </c>
      <c r="C1399" s="2" t="s">
        <v>329</v>
      </c>
      <c r="D1399" s="2" t="s">
        <v>22</v>
      </c>
      <c r="E1399" s="2" t="s">
        <v>118</v>
      </c>
      <c r="F1399" s="2" t="s">
        <v>46</v>
      </c>
      <c r="G1399" s="3">
        <v>494.87</v>
      </c>
      <c r="I1399" s="3"/>
      <c r="J1399" s="3"/>
      <c r="K1399" s="5">
        <f t="shared" si="251"/>
        <v>0</v>
      </c>
      <c r="L1399" s="6"/>
      <c r="M1399" s="7"/>
    </row>
    <row r="1400" spans="1:13" s="4" customFormat="1" ht="13.95" customHeight="1" x14ac:dyDescent="0.25">
      <c r="A1400" s="1" t="s">
        <v>161</v>
      </c>
      <c r="B1400" s="2" t="s">
        <v>22</v>
      </c>
      <c r="C1400" s="2" t="s">
        <v>329</v>
      </c>
      <c r="D1400" s="2" t="s">
        <v>22</v>
      </c>
      <c r="E1400" s="2" t="s">
        <v>140</v>
      </c>
      <c r="F1400" s="2" t="s">
        <v>46</v>
      </c>
      <c r="G1400" s="3">
        <v>1049.67</v>
      </c>
      <c r="I1400" s="3"/>
      <c r="J1400" s="3"/>
      <c r="K1400" s="5">
        <f t="shared" si="251"/>
        <v>0</v>
      </c>
      <c r="L1400" s="6"/>
      <c r="M1400" s="7"/>
    </row>
    <row r="1401" spans="1:13" s="4" customFormat="1" ht="13.95" customHeight="1" x14ac:dyDescent="0.25">
      <c r="A1401" s="1" t="s">
        <v>66</v>
      </c>
      <c r="B1401" s="2" t="s">
        <v>22</v>
      </c>
      <c r="C1401" s="2" t="s">
        <v>329</v>
      </c>
      <c r="D1401" s="2" t="s">
        <v>22</v>
      </c>
      <c r="E1401" s="2" t="s">
        <v>67</v>
      </c>
      <c r="F1401" s="2" t="s">
        <v>46</v>
      </c>
      <c r="G1401" s="3">
        <v>458.09</v>
      </c>
      <c r="I1401" s="3"/>
      <c r="J1401" s="3"/>
      <c r="K1401" s="5">
        <f t="shared" si="251"/>
        <v>0</v>
      </c>
      <c r="L1401" s="6"/>
      <c r="M1401" s="7"/>
    </row>
    <row r="1402" spans="1:13" s="4" customFormat="1" ht="13.95" customHeight="1" x14ac:dyDescent="0.25">
      <c r="A1402" s="1" t="s">
        <v>33</v>
      </c>
      <c r="B1402" s="2" t="s">
        <v>22</v>
      </c>
      <c r="C1402" s="2" t="s">
        <v>329</v>
      </c>
      <c r="D1402" s="2" t="s">
        <v>22</v>
      </c>
      <c r="E1402" s="2" t="s">
        <v>34</v>
      </c>
      <c r="F1402" s="2" t="s">
        <v>46</v>
      </c>
      <c r="G1402" s="3">
        <v>61901.11</v>
      </c>
      <c r="I1402" s="3"/>
      <c r="J1402" s="3"/>
      <c r="K1402" s="5">
        <f t="shared" si="251"/>
        <v>0</v>
      </c>
      <c r="L1402" s="6"/>
      <c r="M1402" s="7"/>
    </row>
    <row r="1403" spans="1:13" s="4" customFormat="1" ht="13.95" customHeight="1" x14ac:dyDescent="0.25">
      <c r="A1403" s="1" t="s">
        <v>124</v>
      </c>
      <c r="B1403" s="2" t="s">
        <v>22</v>
      </c>
      <c r="C1403" s="2" t="s">
        <v>329</v>
      </c>
      <c r="D1403" s="2" t="s">
        <v>22</v>
      </c>
      <c r="E1403" s="2" t="s">
        <v>125</v>
      </c>
      <c r="F1403" s="2" t="s">
        <v>46</v>
      </c>
      <c r="G1403" s="3">
        <v>1271.42</v>
      </c>
      <c r="I1403" s="3"/>
      <c r="J1403" s="3"/>
      <c r="K1403" s="5">
        <f t="shared" si="251"/>
        <v>0</v>
      </c>
      <c r="L1403" s="6"/>
      <c r="M1403" s="7"/>
    </row>
    <row r="1404" spans="1:13" s="4" customFormat="1" ht="13.95" customHeight="1" x14ac:dyDescent="0.25">
      <c r="A1404" s="1" t="s">
        <v>162</v>
      </c>
      <c r="B1404" s="2" t="s">
        <v>22</v>
      </c>
      <c r="C1404" s="2" t="s">
        <v>329</v>
      </c>
      <c r="D1404" s="2" t="s">
        <v>22</v>
      </c>
      <c r="E1404" s="2" t="s">
        <v>163</v>
      </c>
      <c r="F1404" s="2" t="s">
        <v>46</v>
      </c>
      <c r="G1404" s="3">
        <v>304.92</v>
      </c>
      <c r="I1404" s="3"/>
      <c r="J1404" s="3"/>
      <c r="K1404" s="5">
        <f t="shared" si="251"/>
        <v>0</v>
      </c>
      <c r="L1404" s="6"/>
      <c r="M1404" s="7"/>
    </row>
    <row r="1405" spans="1:13" s="4" customFormat="1" ht="13.95" customHeight="1" x14ac:dyDescent="0.25">
      <c r="A1405" s="1" t="s">
        <v>115</v>
      </c>
      <c r="B1405" s="2" t="s">
        <v>22</v>
      </c>
      <c r="C1405" s="2" t="s">
        <v>329</v>
      </c>
      <c r="D1405" s="2" t="s">
        <v>22</v>
      </c>
      <c r="E1405" s="2" t="s">
        <v>116</v>
      </c>
      <c r="F1405" s="2" t="s">
        <v>46</v>
      </c>
      <c r="G1405" s="3">
        <v>8205.4599999999991</v>
      </c>
      <c r="I1405" s="3"/>
      <c r="J1405" s="3"/>
      <c r="K1405" s="5">
        <f t="shared" si="251"/>
        <v>0</v>
      </c>
      <c r="L1405" s="6"/>
      <c r="M1405" s="7"/>
    </row>
    <row r="1406" spans="1:13" s="4" customFormat="1" ht="13.95" customHeight="1" x14ac:dyDescent="0.25">
      <c r="A1406" s="1" t="s">
        <v>68</v>
      </c>
      <c r="B1406" s="2" t="s">
        <v>22</v>
      </c>
      <c r="C1406" s="2" t="s">
        <v>329</v>
      </c>
      <c r="D1406" s="2" t="s">
        <v>22</v>
      </c>
      <c r="E1406" s="2" t="s">
        <v>69</v>
      </c>
      <c r="F1406" s="2" t="s">
        <v>46</v>
      </c>
      <c r="G1406" s="3">
        <v>1.57</v>
      </c>
      <c r="I1406" s="3"/>
      <c r="J1406" s="3"/>
      <c r="K1406" s="5">
        <f t="shared" si="251"/>
        <v>0</v>
      </c>
      <c r="L1406" s="6"/>
      <c r="M1406" s="7"/>
    </row>
    <row r="1407" spans="1:13" s="4" customFormat="1" ht="13.95" customHeight="1" x14ac:dyDescent="0.25">
      <c r="A1407" s="1" t="s">
        <v>35</v>
      </c>
      <c r="B1407" s="2" t="s">
        <v>22</v>
      </c>
      <c r="C1407" s="2" t="s">
        <v>329</v>
      </c>
      <c r="D1407" s="2" t="s">
        <v>22</v>
      </c>
      <c r="E1407" s="2" t="s">
        <v>36</v>
      </c>
      <c r="F1407" s="2" t="s">
        <v>46</v>
      </c>
      <c r="G1407" s="3">
        <v>884.58</v>
      </c>
      <c r="I1407" s="3"/>
      <c r="J1407" s="3"/>
      <c r="K1407" s="5">
        <f t="shared" si="251"/>
        <v>0</v>
      </c>
      <c r="L1407" s="6"/>
      <c r="M1407" s="7"/>
    </row>
    <row r="1408" spans="1:13" s="4" customFormat="1" ht="13.95" customHeight="1" x14ac:dyDescent="0.25">
      <c r="A1408" s="1" t="s">
        <v>126</v>
      </c>
      <c r="B1408" s="2" t="s">
        <v>22</v>
      </c>
      <c r="C1408" s="2" t="s">
        <v>329</v>
      </c>
      <c r="D1408" s="2" t="s">
        <v>22</v>
      </c>
      <c r="E1408" s="2" t="s">
        <v>127</v>
      </c>
      <c r="F1408" s="2" t="s">
        <v>46</v>
      </c>
      <c r="G1408" s="3">
        <v>51.36</v>
      </c>
      <c r="I1408" s="3"/>
      <c r="J1408" s="3"/>
      <c r="K1408" s="5">
        <f t="shared" si="251"/>
        <v>0</v>
      </c>
      <c r="L1408" s="6"/>
      <c r="M1408" s="7"/>
    </row>
    <row r="1409" spans="1:13" s="4" customFormat="1" ht="13.95" customHeight="1" x14ac:dyDescent="0.25">
      <c r="A1409" s="1" t="s">
        <v>164</v>
      </c>
      <c r="B1409" s="2" t="s">
        <v>22</v>
      </c>
      <c r="C1409" s="2" t="s">
        <v>329</v>
      </c>
      <c r="D1409" s="2" t="s">
        <v>22</v>
      </c>
      <c r="E1409" s="2" t="s">
        <v>165</v>
      </c>
      <c r="F1409" s="2" t="s">
        <v>46</v>
      </c>
      <c r="G1409" s="3">
        <v>50.66</v>
      </c>
      <c r="I1409" s="3"/>
      <c r="J1409" s="3"/>
      <c r="K1409" s="5">
        <f t="shared" si="251"/>
        <v>0</v>
      </c>
      <c r="L1409" s="6"/>
      <c r="M1409" s="7"/>
    </row>
    <row r="1410" spans="1:13" s="4" customFormat="1" ht="13.95" customHeight="1" x14ac:dyDescent="0.25">
      <c r="A1410" s="1" t="s">
        <v>72</v>
      </c>
      <c r="B1410" s="2" t="s">
        <v>22</v>
      </c>
      <c r="C1410" s="2" t="s">
        <v>329</v>
      </c>
      <c r="D1410" s="2" t="s">
        <v>22</v>
      </c>
      <c r="E1410" s="2" t="s">
        <v>73</v>
      </c>
      <c r="F1410" s="2" t="s">
        <v>46</v>
      </c>
      <c r="G1410" s="3">
        <v>49.09</v>
      </c>
      <c r="I1410" s="3"/>
      <c r="J1410" s="3"/>
      <c r="K1410" s="5">
        <f t="shared" si="251"/>
        <v>0</v>
      </c>
      <c r="L1410" s="6"/>
      <c r="M1410" s="7"/>
    </row>
    <row r="1411" spans="1:13" s="4" customFormat="1" ht="13.95" customHeight="1" x14ac:dyDescent="0.25">
      <c r="A1411" s="1" t="s">
        <v>37</v>
      </c>
      <c r="B1411" s="2" t="s">
        <v>22</v>
      </c>
      <c r="C1411" s="2" t="s">
        <v>329</v>
      </c>
      <c r="D1411" s="2" t="s">
        <v>22</v>
      </c>
      <c r="E1411" s="2" t="s">
        <v>38</v>
      </c>
      <c r="F1411" s="2" t="s">
        <v>46</v>
      </c>
      <c r="G1411" s="3">
        <v>6664.39</v>
      </c>
      <c r="I1411" s="3"/>
      <c r="J1411" s="3"/>
      <c r="K1411" s="5">
        <f t="shared" si="251"/>
        <v>0</v>
      </c>
      <c r="L1411" s="6"/>
      <c r="M1411" s="7"/>
    </row>
    <row r="1412" spans="1:13" s="4" customFormat="1" ht="13.95" customHeight="1" x14ac:dyDescent="0.25">
      <c r="A1412" s="1" t="s">
        <v>128</v>
      </c>
      <c r="B1412" s="2" t="s">
        <v>22</v>
      </c>
      <c r="C1412" s="2" t="s">
        <v>329</v>
      </c>
      <c r="D1412" s="2" t="s">
        <v>22</v>
      </c>
      <c r="E1412" s="2" t="s">
        <v>129</v>
      </c>
      <c r="F1412" s="2" t="s">
        <v>46</v>
      </c>
      <c r="G1412" s="3">
        <v>136.1</v>
      </c>
      <c r="I1412" s="3"/>
      <c r="J1412" s="3"/>
      <c r="K1412" s="5">
        <f t="shared" si="251"/>
        <v>0</v>
      </c>
      <c r="L1412" s="6"/>
      <c r="M1412" s="7"/>
    </row>
    <row r="1413" spans="1:13" s="4" customFormat="1" ht="13.95" customHeight="1" x14ac:dyDescent="0.25">
      <c r="A1413" s="1" t="s">
        <v>166</v>
      </c>
      <c r="B1413" s="2" t="s">
        <v>22</v>
      </c>
      <c r="C1413" s="2" t="s">
        <v>329</v>
      </c>
      <c r="D1413" s="2" t="s">
        <v>22</v>
      </c>
      <c r="E1413" s="2" t="s">
        <v>167</v>
      </c>
      <c r="F1413" s="2" t="s">
        <v>46</v>
      </c>
      <c r="G1413" s="3">
        <v>91.51</v>
      </c>
      <c r="I1413" s="3"/>
      <c r="J1413" s="3"/>
      <c r="K1413" s="5">
        <f t="shared" si="251"/>
        <v>0</v>
      </c>
      <c r="L1413" s="6"/>
      <c r="M1413" s="7"/>
    </row>
    <row r="1414" spans="1:13" s="4" customFormat="1" ht="13.95" customHeight="1" x14ac:dyDescent="0.25">
      <c r="A1414" s="1" t="s">
        <v>47</v>
      </c>
      <c r="B1414" s="2" t="s">
        <v>22</v>
      </c>
      <c r="C1414" s="2" t="s">
        <v>329</v>
      </c>
      <c r="D1414" s="2" t="s">
        <v>22</v>
      </c>
      <c r="E1414" s="2" t="s">
        <v>48</v>
      </c>
      <c r="F1414" s="2" t="s">
        <v>46</v>
      </c>
      <c r="G1414" s="3">
        <v>8757.42</v>
      </c>
      <c r="I1414" s="3"/>
      <c r="J1414" s="3"/>
      <c r="K1414" s="5">
        <f t="shared" si="251"/>
        <v>0</v>
      </c>
      <c r="L1414" s="6"/>
      <c r="M1414" s="7"/>
    </row>
    <row r="1415" spans="1:13" s="4" customFormat="1" ht="13.95" customHeight="1" x14ac:dyDescent="0.25">
      <c r="A1415" s="1" t="s">
        <v>84</v>
      </c>
      <c r="B1415" s="2" t="s">
        <v>22</v>
      </c>
      <c r="C1415" s="2" t="s">
        <v>329</v>
      </c>
      <c r="D1415" s="2" t="s">
        <v>22</v>
      </c>
      <c r="E1415" s="2" t="s">
        <v>85</v>
      </c>
      <c r="F1415" s="2" t="s">
        <v>46</v>
      </c>
      <c r="G1415" s="3">
        <v>1333.14</v>
      </c>
      <c r="I1415" s="3"/>
      <c r="J1415" s="3"/>
      <c r="K1415" s="5">
        <f t="shared" si="251"/>
        <v>0</v>
      </c>
      <c r="L1415" s="6"/>
      <c r="M1415" s="7"/>
    </row>
    <row r="1416" spans="1:13" s="4" customFormat="1" ht="13.95" customHeight="1" x14ac:dyDescent="0.25">
      <c r="A1416" s="1" t="s">
        <v>207</v>
      </c>
      <c r="B1416" s="2" t="s">
        <v>22</v>
      </c>
      <c r="C1416" s="2" t="s">
        <v>329</v>
      </c>
      <c r="D1416" s="2" t="s">
        <v>22</v>
      </c>
      <c r="E1416" s="2" t="s">
        <v>208</v>
      </c>
      <c r="F1416" s="2" t="s">
        <v>46</v>
      </c>
      <c r="G1416" s="3">
        <v>7059.54</v>
      </c>
      <c r="I1416" s="3"/>
      <c r="J1416" s="3"/>
      <c r="K1416" s="5">
        <f t="shared" si="251"/>
        <v>0</v>
      </c>
      <c r="L1416" s="6"/>
      <c r="M1416" s="7"/>
    </row>
    <row r="1417" spans="1:13" s="4" customFormat="1" ht="13.95" customHeight="1" x14ac:dyDescent="0.25">
      <c r="A1417" s="1" t="s">
        <v>211</v>
      </c>
      <c r="B1417" s="2" t="s">
        <v>22</v>
      </c>
      <c r="C1417" s="2" t="s">
        <v>329</v>
      </c>
      <c r="D1417" s="2" t="s">
        <v>22</v>
      </c>
      <c r="E1417" s="2" t="s">
        <v>212</v>
      </c>
      <c r="F1417" s="2" t="s">
        <v>46</v>
      </c>
      <c r="G1417" s="3">
        <v>5448</v>
      </c>
      <c r="I1417" s="3"/>
      <c r="J1417" s="3"/>
      <c r="K1417" s="5">
        <f t="shared" si="251"/>
        <v>0</v>
      </c>
      <c r="L1417" s="6"/>
      <c r="M1417" s="7"/>
    </row>
    <row r="1418" spans="1:13" s="4" customFormat="1" ht="13.95" customHeight="1" x14ac:dyDescent="0.25">
      <c r="A1418" s="1" t="s">
        <v>49</v>
      </c>
      <c r="B1418" s="2" t="s">
        <v>22</v>
      </c>
      <c r="C1418" s="2" t="s">
        <v>329</v>
      </c>
      <c r="D1418" s="2" t="s">
        <v>22</v>
      </c>
      <c r="E1418" s="2" t="s">
        <v>50</v>
      </c>
      <c r="F1418" s="2" t="s">
        <v>46</v>
      </c>
      <c r="G1418" s="3">
        <v>345.12</v>
      </c>
      <c r="I1418" s="3"/>
      <c r="J1418" s="3"/>
      <c r="K1418" s="5">
        <f t="shared" si="251"/>
        <v>0</v>
      </c>
      <c r="L1418" s="6"/>
      <c r="M1418" s="7"/>
    </row>
    <row r="1419" spans="1:13" s="4" customFormat="1" ht="13.95" customHeight="1" x14ac:dyDescent="0.25">
      <c r="A1419" s="1" t="s">
        <v>107</v>
      </c>
      <c r="B1419" s="2" t="s">
        <v>22</v>
      </c>
      <c r="C1419" s="2" t="s">
        <v>329</v>
      </c>
      <c r="D1419" s="2" t="s">
        <v>22</v>
      </c>
      <c r="E1419" s="2" t="s">
        <v>108</v>
      </c>
      <c r="F1419" s="2" t="s">
        <v>46</v>
      </c>
      <c r="G1419" s="3">
        <v>30830.44</v>
      </c>
      <c r="I1419" s="3"/>
      <c r="J1419" s="3"/>
      <c r="K1419" s="5">
        <f t="shared" si="251"/>
        <v>0</v>
      </c>
      <c r="L1419" s="6"/>
      <c r="M1419" s="7"/>
    </row>
    <row r="1420" spans="1:13" s="4" customFormat="1" ht="13.95" customHeight="1" x14ac:dyDescent="0.25">
      <c r="A1420" s="1" t="s">
        <v>51</v>
      </c>
      <c r="B1420" s="2" t="s">
        <v>22</v>
      </c>
      <c r="C1420" s="2" t="s">
        <v>329</v>
      </c>
      <c r="D1420" s="2" t="s">
        <v>22</v>
      </c>
      <c r="E1420" s="2" t="s">
        <v>52</v>
      </c>
      <c r="F1420" s="2" t="s">
        <v>46</v>
      </c>
      <c r="G1420" s="3">
        <v>3163.63</v>
      </c>
      <c r="I1420" s="3"/>
      <c r="J1420" s="3"/>
      <c r="K1420" s="5">
        <f t="shared" si="251"/>
        <v>0</v>
      </c>
      <c r="L1420" s="6"/>
      <c r="M1420" s="7"/>
    </row>
    <row r="1421" spans="1:13" s="4" customFormat="1" ht="13.95" customHeight="1" x14ac:dyDescent="0.25">
      <c r="A1421" s="1" t="s">
        <v>135</v>
      </c>
      <c r="B1421" s="2" t="s">
        <v>22</v>
      </c>
      <c r="C1421" s="2" t="s">
        <v>329</v>
      </c>
      <c r="D1421" s="2" t="s">
        <v>22</v>
      </c>
      <c r="E1421" s="2" t="s">
        <v>136</v>
      </c>
      <c r="F1421" s="2" t="s">
        <v>46</v>
      </c>
      <c r="G1421" s="3">
        <v>0</v>
      </c>
      <c r="I1421" s="3"/>
      <c r="J1421" s="3"/>
      <c r="K1421" s="5">
        <f t="shared" si="251"/>
        <v>0</v>
      </c>
      <c r="L1421" s="6"/>
      <c r="M1421" s="7"/>
    </row>
    <row r="1422" spans="1:13" s="4" customFormat="1" ht="13.95" customHeight="1" x14ac:dyDescent="0.25">
      <c r="A1422" s="1" t="s">
        <v>88</v>
      </c>
      <c r="B1422" s="2" t="s">
        <v>22</v>
      </c>
      <c r="C1422" s="2" t="s">
        <v>329</v>
      </c>
      <c r="D1422" s="2" t="s">
        <v>22</v>
      </c>
      <c r="E1422" s="2" t="s">
        <v>81</v>
      </c>
      <c r="F1422" s="2" t="s">
        <v>46</v>
      </c>
      <c r="G1422" s="3">
        <v>210</v>
      </c>
      <c r="I1422" s="3"/>
      <c r="J1422" s="3"/>
      <c r="K1422" s="5">
        <f t="shared" si="251"/>
        <v>0</v>
      </c>
      <c r="L1422" s="6"/>
      <c r="M1422" s="7"/>
    </row>
    <row r="1423" spans="1:13" s="4" customFormat="1" ht="13.95" customHeight="1" x14ac:dyDescent="0.25">
      <c r="A1423" s="1" t="s">
        <v>309</v>
      </c>
      <c r="B1423" s="2" t="s">
        <v>22</v>
      </c>
      <c r="C1423" s="2" t="s">
        <v>329</v>
      </c>
      <c r="D1423" s="2" t="s">
        <v>22</v>
      </c>
      <c r="E1423" s="2" t="s">
        <v>310</v>
      </c>
      <c r="F1423" s="2" t="s">
        <v>46</v>
      </c>
      <c r="G1423" s="3">
        <v>0</v>
      </c>
      <c r="I1423" s="3"/>
      <c r="J1423" s="3"/>
      <c r="K1423" s="5">
        <f t="shared" si="251"/>
        <v>0</v>
      </c>
      <c r="L1423" s="6"/>
      <c r="M1423" s="7"/>
    </row>
    <row r="1424" spans="1:13" s="4" customFormat="1" ht="13.95" customHeight="1" x14ac:dyDescent="0.25">
      <c r="A1424" s="9" t="s">
        <v>516</v>
      </c>
      <c r="B1424" s="10"/>
      <c r="C1424" s="10"/>
      <c r="D1424" s="10"/>
      <c r="E1424" s="10"/>
      <c r="F1424" s="10"/>
      <c r="G1424" s="11">
        <f>SUM(G1388:G1423)</f>
        <v>2470472.5</v>
      </c>
      <c r="H1424" s="11">
        <f t="shared" ref="H1424:K1424" si="252">SUM(H1388:H1423)</f>
        <v>0</v>
      </c>
      <c r="I1424" s="11">
        <f t="shared" si="252"/>
        <v>0</v>
      </c>
      <c r="J1424" s="11">
        <f t="shared" si="252"/>
        <v>0</v>
      </c>
      <c r="K1424" s="11">
        <f t="shared" si="252"/>
        <v>0</v>
      </c>
      <c r="L1424" s="6"/>
      <c r="M1424" s="7"/>
    </row>
    <row r="1425" spans="1:13" s="4" customFormat="1" ht="13.95" customHeight="1" x14ac:dyDescent="0.25">
      <c r="A1425" s="1"/>
      <c r="B1425" s="2"/>
      <c r="C1425" s="2"/>
      <c r="D1425" s="2"/>
      <c r="E1425" s="2"/>
      <c r="F1425" s="2"/>
      <c r="G1425" s="3"/>
      <c r="I1425" s="3"/>
      <c r="J1425" s="3"/>
      <c r="K1425" s="3"/>
      <c r="L1425" s="6"/>
      <c r="M1425" s="7"/>
    </row>
    <row r="1426" spans="1:13" s="4" customFormat="1" ht="13.95" customHeight="1" x14ac:dyDescent="0.25">
      <c r="A1426" s="1" t="s">
        <v>21</v>
      </c>
      <c r="B1426" s="2" t="s">
        <v>22</v>
      </c>
      <c r="C1426" s="2" t="s">
        <v>336</v>
      </c>
      <c r="D1426" s="2" t="s">
        <v>22</v>
      </c>
      <c r="E1426" s="2" t="s">
        <v>25</v>
      </c>
      <c r="F1426" s="2" t="s">
        <v>26</v>
      </c>
      <c r="G1426" s="3">
        <v>41674.9</v>
      </c>
      <c r="I1426" s="3"/>
      <c r="J1426" s="3"/>
      <c r="K1426" s="5">
        <f t="shared" ref="K1426:K1433" si="253">I1426-J1426</f>
        <v>0</v>
      </c>
      <c r="L1426" s="6"/>
      <c r="M1426" s="7"/>
    </row>
    <row r="1427" spans="1:13" s="4" customFormat="1" ht="13.95" customHeight="1" x14ac:dyDescent="0.25">
      <c r="A1427" s="1" t="s">
        <v>27</v>
      </c>
      <c r="B1427" s="2" t="s">
        <v>22</v>
      </c>
      <c r="C1427" s="2" t="s">
        <v>336</v>
      </c>
      <c r="D1427" s="2" t="s">
        <v>22</v>
      </c>
      <c r="E1427" s="2" t="s">
        <v>28</v>
      </c>
      <c r="F1427" s="2" t="s">
        <v>26</v>
      </c>
      <c r="G1427" s="3">
        <v>16919.52</v>
      </c>
      <c r="I1427" s="3"/>
      <c r="J1427" s="3"/>
      <c r="K1427" s="5">
        <f t="shared" si="253"/>
        <v>0</v>
      </c>
      <c r="L1427" s="6"/>
      <c r="M1427" s="7"/>
    </row>
    <row r="1428" spans="1:13" s="4" customFormat="1" ht="13.95" customHeight="1" x14ac:dyDescent="0.25">
      <c r="A1428" s="1" t="s">
        <v>29</v>
      </c>
      <c r="B1428" s="2" t="s">
        <v>22</v>
      </c>
      <c r="C1428" s="2" t="s">
        <v>336</v>
      </c>
      <c r="D1428" s="2" t="s">
        <v>22</v>
      </c>
      <c r="E1428" s="2" t="s">
        <v>30</v>
      </c>
      <c r="F1428" s="2" t="s">
        <v>26</v>
      </c>
      <c r="G1428" s="3">
        <v>429.72</v>
      </c>
      <c r="I1428" s="3"/>
      <c r="J1428" s="3"/>
      <c r="K1428" s="5">
        <f t="shared" si="253"/>
        <v>0</v>
      </c>
      <c r="L1428" s="6"/>
      <c r="M1428" s="7"/>
    </row>
    <row r="1429" spans="1:13" s="4" customFormat="1" ht="13.95" customHeight="1" x14ac:dyDescent="0.25">
      <c r="A1429" s="1" t="s">
        <v>31</v>
      </c>
      <c r="B1429" s="2" t="s">
        <v>22</v>
      </c>
      <c r="C1429" s="2" t="s">
        <v>336</v>
      </c>
      <c r="D1429" s="2" t="s">
        <v>22</v>
      </c>
      <c r="E1429" s="2" t="s">
        <v>32</v>
      </c>
      <c r="F1429" s="2" t="s">
        <v>26</v>
      </c>
      <c r="G1429" s="3">
        <v>486.33</v>
      </c>
      <c r="I1429" s="3"/>
      <c r="J1429" s="3"/>
      <c r="K1429" s="5">
        <f t="shared" si="253"/>
        <v>0</v>
      </c>
      <c r="L1429" s="6"/>
      <c r="M1429" s="7"/>
    </row>
    <row r="1430" spans="1:13" s="4" customFormat="1" ht="13.95" customHeight="1" x14ac:dyDescent="0.25">
      <c r="A1430" s="1" t="s">
        <v>33</v>
      </c>
      <c r="B1430" s="2" t="s">
        <v>22</v>
      </c>
      <c r="C1430" s="2" t="s">
        <v>336</v>
      </c>
      <c r="D1430" s="2" t="s">
        <v>22</v>
      </c>
      <c r="E1430" s="2" t="s">
        <v>34</v>
      </c>
      <c r="F1430" s="2" t="s">
        <v>26</v>
      </c>
      <c r="G1430" s="3">
        <v>1400.25</v>
      </c>
      <c r="I1430" s="3"/>
      <c r="J1430" s="3"/>
      <c r="K1430" s="5">
        <f t="shared" si="253"/>
        <v>0</v>
      </c>
      <c r="L1430" s="6"/>
      <c r="M1430" s="7"/>
    </row>
    <row r="1431" spans="1:13" s="4" customFormat="1" ht="13.95" customHeight="1" x14ac:dyDescent="0.25">
      <c r="A1431" s="1" t="s">
        <v>115</v>
      </c>
      <c r="B1431" s="2" t="s">
        <v>22</v>
      </c>
      <c r="C1431" s="2" t="s">
        <v>336</v>
      </c>
      <c r="D1431" s="2" t="s">
        <v>22</v>
      </c>
      <c r="E1431" s="2" t="s">
        <v>116</v>
      </c>
      <c r="F1431" s="2" t="s">
        <v>26</v>
      </c>
      <c r="G1431" s="3">
        <v>1304</v>
      </c>
      <c r="I1431" s="3"/>
      <c r="J1431" s="3"/>
      <c r="K1431" s="5">
        <f t="shared" si="253"/>
        <v>0</v>
      </c>
      <c r="L1431" s="6"/>
      <c r="M1431" s="7"/>
    </row>
    <row r="1432" spans="1:13" s="4" customFormat="1" ht="13.95" customHeight="1" x14ac:dyDescent="0.25">
      <c r="A1432" s="1" t="s">
        <v>35</v>
      </c>
      <c r="B1432" s="2" t="s">
        <v>22</v>
      </c>
      <c r="C1432" s="2" t="s">
        <v>336</v>
      </c>
      <c r="D1432" s="2" t="s">
        <v>22</v>
      </c>
      <c r="E1432" s="2" t="s">
        <v>36</v>
      </c>
      <c r="F1432" s="2" t="s">
        <v>26</v>
      </c>
      <c r="G1432" s="3">
        <v>23.87</v>
      </c>
      <c r="I1432" s="3"/>
      <c r="J1432" s="3"/>
      <c r="K1432" s="5">
        <f t="shared" si="253"/>
        <v>0</v>
      </c>
      <c r="L1432" s="6"/>
      <c r="M1432" s="7"/>
    </row>
    <row r="1433" spans="1:13" s="4" customFormat="1" ht="13.95" customHeight="1" x14ac:dyDescent="0.25">
      <c r="A1433" s="1" t="s">
        <v>37</v>
      </c>
      <c r="B1433" s="2" t="s">
        <v>22</v>
      </c>
      <c r="C1433" s="2" t="s">
        <v>336</v>
      </c>
      <c r="D1433" s="2" t="s">
        <v>22</v>
      </c>
      <c r="E1433" s="2" t="s">
        <v>38</v>
      </c>
      <c r="F1433" s="2" t="s">
        <v>26</v>
      </c>
      <c r="G1433" s="3">
        <v>149.93</v>
      </c>
      <c r="I1433" s="3"/>
      <c r="J1433" s="3"/>
      <c r="K1433" s="5">
        <f t="shared" si="253"/>
        <v>0</v>
      </c>
      <c r="L1433" s="6"/>
      <c r="M1433" s="7"/>
    </row>
    <row r="1434" spans="1:13" s="4" customFormat="1" ht="13.95" customHeight="1" x14ac:dyDescent="0.25">
      <c r="A1434" s="9" t="s">
        <v>517</v>
      </c>
      <c r="B1434" s="10"/>
      <c r="C1434" s="10"/>
      <c r="D1434" s="10"/>
      <c r="E1434" s="10"/>
      <c r="F1434" s="10"/>
      <c r="G1434" s="11">
        <f>SUM(G1426:G1433)</f>
        <v>62388.520000000004</v>
      </c>
      <c r="H1434" s="11">
        <f t="shared" ref="H1434:K1434" si="254">SUM(H1426:H1433)</f>
        <v>0</v>
      </c>
      <c r="I1434" s="11">
        <f t="shared" si="254"/>
        <v>0</v>
      </c>
      <c r="J1434" s="11">
        <f t="shared" si="254"/>
        <v>0</v>
      </c>
      <c r="K1434" s="11">
        <f t="shared" si="254"/>
        <v>0</v>
      </c>
      <c r="L1434" s="6"/>
      <c r="M1434" s="7"/>
    </row>
    <row r="1435" spans="1:13" s="4" customFormat="1" ht="13.95" customHeight="1" x14ac:dyDescent="0.25">
      <c r="A1435" s="1"/>
      <c r="B1435" s="2"/>
      <c r="C1435" s="2"/>
      <c r="D1435" s="2"/>
      <c r="E1435" s="2"/>
      <c r="F1435" s="2"/>
      <c r="G1435" s="3"/>
      <c r="I1435" s="3"/>
      <c r="J1435" s="3"/>
      <c r="K1435" s="3"/>
      <c r="L1435" s="6"/>
      <c r="M1435" s="7"/>
    </row>
    <row r="1436" spans="1:13" s="4" customFormat="1" ht="13.95" customHeight="1" x14ac:dyDescent="0.25">
      <c r="A1436" s="1" t="s">
        <v>21</v>
      </c>
      <c r="B1436" s="2" t="s">
        <v>22</v>
      </c>
      <c r="C1436" s="2" t="s">
        <v>336</v>
      </c>
      <c r="D1436" s="2" t="s">
        <v>22</v>
      </c>
      <c r="E1436" s="2" t="s">
        <v>25</v>
      </c>
      <c r="F1436" s="2" t="s">
        <v>45</v>
      </c>
      <c r="G1436" s="3">
        <v>37089.120000000003</v>
      </c>
      <c r="I1436" s="3"/>
      <c r="J1436" s="3"/>
      <c r="K1436" s="5">
        <f t="shared" ref="K1436:K1442" si="255">I1436-J1436</f>
        <v>0</v>
      </c>
      <c r="L1436" s="6"/>
      <c r="M1436" s="7"/>
    </row>
    <row r="1437" spans="1:13" s="4" customFormat="1" ht="13.95" customHeight="1" x14ac:dyDescent="0.25">
      <c r="A1437" s="1" t="s">
        <v>27</v>
      </c>
      <c r="B1437" s="2" t="s">
        <v>22</v>
      </c>
      <c r="C1437" s="2" t="s">
        <v>336</v>
      </c>
      <c r="D1437" s="2" t="s">
        <v>22</v>
      </c>
      <c r="E1437" s="2" t="s">
        <v>28</v>
      </c>
      <c r="F1437" s="2" t="s">
        <v>45</v>
      </c>
      <c r="G1437" s="3">
        <v>10915.68</v>
      </c>
      <c r="I1437" s="3"/>
      <c r="J1437" s="3"/>
      <c r="K1437" s="5">
        <f t="shared" si="255"/>
        <v>0</v>
      </c>
      <c r="L1437" s="6"/>
      <c r="M1437" s="7"/>
    </row>
    <row r="1438" spans="1:13" s="4" customFormat="1" ht="13.95" customHeight="1" x14ac:dyDescent="0.25">
      <c r="A1438" s="1" t="s">
        <v>29</v>
      </c>
      <c r="B1438" s="2" t="s">
        <v>22</v>
      </c>
      <c r="C1438" s="2" t="s">
        <v>336</v>
      </c>
      <c r="D1438" s="2" t="s">
        <v>22</v>
      </c>
      <c r="E1438" s="2" t="s">
        <v>30</v>
      </c>
      <c r="F1438" s="2" t="s">
        <v>45</v>
      </c>
      <c r="G1438" s="3">
        <v>429.84</v>
      </c>
      <c r="I1438" s="3"/>
      <c r="J1438" s="3"/>
      <c r="K1438" s="5">
        <f t="shared" si="255"/>
        <v>0</v>
      </c>
      <c r="L1438" s="6"/>
      <c r="M1438" s="7"/>
    </row>
    <row r="1439" spans="1:13" s="4" customFormat="1" ht="13.95" customHeight="1" x14ac:dyDescent="0.25">
      <c r="A1439" s="1" t="s">
        <v>31</v>
      </c>
      <c r="B1439" s="2" t="s">
        <v>22</v>
      </c>
      <c r="C1439" s="2" t="s">
        <v>336</v>
      </c>
      <c r="D1439" s="2" t="s">
        <v>22</v>
      </c>
      <c r="E1439" s="2" t="s">
        <v>32</v>
      </c>
      <c r="F1439" s="2" t="s">
        <v>45</v>
      </c>
      <c r="G1439" s="3">
        <v>463.71</v>
      </c>
      <c r="I1439" s="3"/>
      <c r="J1439" s="3"/>
      <c r="K1439" s="5">
        <f t="shared" si="255"/>
        <v>0</v>
      </c>
      <c r="L1439" s="6"/>
      <c r="M1439" s="7"/>
    </row>
    <row r="1440" spans="1:13" s="4" customFormat="1" ht="13.95" customHeight="1" x14ac:dyDescent="0.25">
      <c r="A1440" s="1" t="s">
        <v>33</v>
      </c>
      <c r="B1440" s="2" t="s">
        <v>22</v>
      </c>
      <c r="C1440" s="2" t="s">
        <v>336</v>
      </c>
      <c r="D1440" s="2" t="s">
        <v>22</v>
      </c>
      <c r="E1440" s="2" t="s">
        <v>34</v>
      </c>
      <c r="F1440" s="2" t="s">
        <v>45</v>
      </c>
      <c r="G1440" s="3">
        <v>1246.23</v>
      </c>
      <c r="I1440" s="3"/>
      <c r="J1440" s="3"/>
      <c r="K1440" s="5">
        <f t="shared" si="255"/>
        <v>0</v>
      </c>
      <c r="L1440" s="6"/>
      <c r="M1440" s="7"/>
    </row>
    <row r="1441" spans="1:13" s="4" customFormat="1" ht="13.95" customHeight="1" x14ac:dyDescent="0.25">
      <c r="A1441" s="1" t="s">
        <v>35</v>
      </c>
      <c r="B1441" s="2" t="s">
        <v>22</v>
      </c>
      <c r="C1441" s="2" t="s">
        <v>336</v>
      </c>
      <c r="D1441" s="2" t="s">
        <v>22</v>
      </c>
      <c r="E1441" s="2" t="s">
        <v>36</v>
      </c>
      <c r="F1441" s="2" t="s">
        <v>45</v>
      </c>
      <c r="G1441" s="3">
        <v>23.97</v>
      </c>
      <c r="I1441" s="3"/>
      <c r="J1441" s="3"/>
      <c r="K1441" s="5">
        <f t="shared" si="255"/>
        <v>0</v>
      </c>
      <c r="L1441" s="6"/>
      <c r="M1441" s="7"/>
    </row>
    <row r="1442" spans="1:13" s="4" customFormat="1" ht="13.95" customHeight="1" x14ac:dyDescent="0.25">
      <c r="A1442" s="1" t="s">
        <v>37</v>
      </c>
      <c r="B1442" s="2" t="s">
        <v>22</v>
      </c>
      <c r="C1442" s="2" t="s">
        <v>336</v>
      </c>
      <c r="D1442" s="2" t="s">
        <v>22</v>
      </c>
      <c r="E1442" s="2" t="s">
        <v>38</v>
      </c>
      <c r="F1442" s="2" t="s">
        <v>45</v>
      </c>
      <c r="G1442" s="3">
        <v>133.43</v>
      </c>
      <c r="I1442" s="3"/>
      <c r="J1442" s="3"/>
      <c r="K1442" s="5">
        <f t="shared" si="255"/>
        <v>0</v>
      </c>
      <c r="L1442" s="6"/>
      <c r="M1442" s="7"/>
    </row>
    <row r="1443" spans="1:13" s="4" customFormat="1" ht="13.95" customHeight="1" x14ac:dyDescent="0.25">
      <c r="A1443" s="9" t="s">
        <v>518</v>
      </c>
      <c r="B1443" s="10"/>
      <c r="C1443" s="10"/>
      <c r="D1443" s="10"/>
      <c r="E1443" s="10"/>
      <c r="F1443" s="10"/>
      <c r="G1443" s="11">
        <f>SUM(G1436:G1442)</f>
        <v>50301.98</v>
      </c>
      <c r="H1443" s="11">
        <f t="shared" ref="H1443:K1443" si="256">SUM(H1436:H1442)</f>
        <v>0</v>
      </c>
      <c r="I1443" s="11">
        <f t="shared" si="256"/>
        <v>0</v>
      </c>
      <c r="J1443" s="11">
        <f t="shared" si="256"/>
        <v>0</v>
      </c>
      <c r="K1443" s="11">
        <f t="shared" si="256"/>
        <v>0</v>
      </c>
      <c r="L1443" s="6"/>
      <c r="M1443" s="7"/>
    </row>
    <row r="1444" spans="1:13" s="4" customFormat="1" ht="13.95" customHeight="1" x14ac:dyDescent="0.25">
      <c r="A1444" s="1"/>
      <c r="B1444" s="2"/>
      <c r="C1444" s="2"/>
      <c r="D1444" s="2"/>
      <c r="E1444" s="2"/>
      <c r="F1444" s="2"/>
      <c r="G1444" s="3"/>
      <c r="I1444" s="3"/>
      <c r="J1444" s="3"/>
      <c r="K1444" s="3"/>
      <c r="L1444" s="6"/>
      <c r="M1444" s="7"/>
    </row>
    <row r="1445" spans="1:13" s="4" customFormat="1" ht="13.95" customHeight="1" x14ac:dyDescent="0.25">
      <c r="A1445" s="1" t="s">
        <v>21</v>
      </c>
      <c r="B1445" s="2" t="s">
        <v>22</v>
      </c>
      <c r="C1445" s="2" t="s">
        <v>337</v>
      </c>
      <c r="D1445" s="2" t="s">
        <v>22</v>
      </c>
      <c r="E1445" s="2" t="s">
        <v>25</v>
      </c>
      <c r="F1445" s="2" t="s">
        <v>26</v>
      </c>
      <c r="G1445" s="3">
        <v>105428.74</v>
      </c>
      <c r="I1445" s="3"/>
      <c r="J1445" s="3"/>
      <c r="K1445" s="5">
        <f t="shared" ref="K1445:K1464" si="257">I1445-J1445</f>
        <v>0</v>
      </c>
      <c r="L1445" s="6"/>
      <c r="M1445" s="7"/>
    </row>
    <row r="1446" spans="1:13" s="4" customFormat="1" ht="13.95" customHeight="1" x14ac:dyDescent="0.25">
      <c r="A1446" s="1" t="s">
        <v>117</v>
      </c>
      <c r="B1446" s="2" t="s">
        <v>22</v>
      </c>
      <c r="C1446" s="2" t="s">
        <v>337</v>
      </c>
      <c r="D1446" s="2" t="s">
        <v>22</v>
      </c>
      <c r="E1446" s="2" t="s">
        <v>119</v>
      </c>
      <c r="F1446" s="2" t="s">
        <v>26</v>
      </c>
      <c r="G1446" s="3">
        <v>43121.26</v>
      </c>
      <c r="I1446" s="3"/>
      <c r="J1446" s="3"/>
      <c r="K1446" s="5">
        <f t="shared" si="257"/>
        <v>0</v>
      </c>
      <c r="L1446" s="6"/>
      <c r="M1446" s="7"/>
    </row>
    <row r="1447" spans="1:13" s="4" customFormat="1" ht="13.95" customHeight="1" x14ac:dyDescent="0.25">
      <c r="A1447" s="1" t="s">
        <v>159</v>
      </c>
      <c r="B1447" s="2" t="s">
        <v>22</v>
      </c>
      <c r="C1447" s="2" t="s">
        <v>337</v>
      </c>
      <c r="D1447" s="2" t="s">
        <v>22</v>
      </c>
      <c r="E1447" s="2" t="s">
        <v>160</v>
      </c>
      <c r="F1447" s="2" t="s">
        <v>26</v>
      </c>
      <c r="G1447" s="3">
        <v>1350</v>
      </c>
      <c r="I1447" s="3"/>
      <c r="J1447" s="3"/>
      <c r="K1447" s="5">
        <f t="shared" si="257"/>
        <v>0</v>
      </c>
      <c r="L1447" s="6"/>
      <c r="M1447" s="7"/>
    </row>
    <row r="1448" spans="1:13" s="4" customFormat="1" ht="13.95" customHeight="1" x14ac:dyDescent="0.25">
      <c r="A1448" s="1" t="s">
        <v>27</v>
      </c>
      <c r="B1448" s="2" t="s">
        <v>22</v>
      </c>
      <c r="C1448" s="2" t="s">
        <v>337</v>
      </c>
      <c r="D1448" s="2" t="s">
        <v>22</v>
      </c>
      <c r="E1448" s="2" t="s">
        <v>28</v>
      </c>
      <c r="F1448" s="2" t="s">
        <v>26</v>
      </c>
      <c r="G1448" s="3">
        <v>10931.97</v>
      </c>
      <c r="I1448" s="3"/>
      <c r="J1448" s="3"/>
      <c r="K1448" s="5">
        <f t="shared" si="257"/>
        <v>0</v>
      </c>
      <c r="L1448" s="6"/>
      <c r="M1448" s="7"/>
    </row>
    <row r="1449" spans="1:13" s="4" customFormat="1" ht="13.95" customHeight="1" x14ac:dyDescent="0.25">
      <c r="A1449" s="1" t="s">
        <v>29</v>
      </c>
      <c r="B1449" s="2" t="s">
        <v>22</v>
      </c>
      <c r="C1449" s="2" t="s">
        <v>337</v>
      </c>
      <c r="D1449" s="2" t="s">
        <v>22</v>
      </c>
      <c r="E1449" s="2" t="s">
        <v>30</v>
      </c>
      <c r="F1449" s="2" t="s">
        <v>26</v>
      </c>
      <c r="G1449" s="3">
        <v>859.44</v>
      </c>
      <c r="I1449" s="3"/>
      <c r="J1449" s="3"/>
      <c r="K1449" s="5">
        <f t="shared" si="257"/>
        <v>0</v>
      </c>
      <c r="L1449" s="6"/>
      <c r="M1449" s="7"/>
    </row>
    <row r="1450" spans="1:13" s="4" customFormat="1" ht="13.95" customHeight="1" x14ac:dyDescent="0.25">
      <c r="A1450" s="1" t="s">
        <v>121</v>
      </c>
      <c r="B1450" s="2" t="s">
        <v>22</v>
      </c>
      <c r="C1450" s="2" t="s">
        <v>337</v>
      </c>
      <c r="D1450" s="2" t="s">
        <v>22</v>
      </c>
      <c r="E1450" s="2" t="s">
        <v>122</v>
      </c>
      <c r="F1450" s="2" t="s">
        <v>26</v>
      </c>
      <c r="G1450" s="3">
        <v>180.12</v>
      </c>
      <c r="I1450" s="3"/>
      <c r="J1450" s="3"/>
      <c r="K1450" s="5">
        <f t="shared" si="257"/>
        <v>0</v>
      </c>
      <c r="L1450" s="6"/>
      <c r="M1450" s="7"/>
    </row>
    <row r="1451" spans="1:13" s="4" customFormat="1" ht="13.95" customHeight="1" x14ac:dyDescent="0.25">
      <c r="A1451" s="1" t="s">
        <v>31</v>
      </c>
      <c r="B1451" s="2" t="s">
        <v>22</v>
      </c>
      <c r="C1451" s="2" t="s">
        <v>337</v>
      </c>
      <c r="D1451" s="2" t="s">
        <v>22</v>
      </c>
      <c r="E1451" s="2" t="s">
        <v>32</v>
      </c>
      <c r="F1451" s="2" t="s">
        <v>26</v>
      </c>
      <c r="G1451" s="3">
        <v>1541.72</v>
      </c>
      <c r="I1451" s="3"/>
      <c r="J1451" s="3"/>
      <c r="K1451" s="5">
        <f t="shared" si="257"/>
        <v>0</v>
      </c>
      <c r="L1451" s="6"/>
      <c r="M1451" s="7"/>
    </row>
    <row r="1452" spans="1:13" s="4" customFormat="1" ht="13.95" customHeight="1" x14ac:dyDescent="0.25">
      <c r="A1452" s="1" t="s">
        <v>123</v>
      </c>
      <c r="B1452" s="2" t="s">
        <v>22</v>
      </c>
      <c r="C1452" s="2" t="s">
        <v>337</v>
      </c>
      <c r="D1452" s="2" t="s">
        <v>22</v>
      </c>
      <c r="E1452" s="2" t="s">
        <v>118</v>
      </c>
      <c r="F1452" s="2" t="s">
        <v>26</v>
      </c>
      <c r="G1452" s="3">
        <v>614.37</v>
      </c>
      <c r="I1452" s="3"/>
      <c r="J1452" s="3"/>
      <c r="K1452" s="5">
        <f t="shared" si="257"/>
        <v>0</v>
      </c>
      <c r="L1452" s="6"/>
      <c r="M1452" s="7"/>
    </row>
    <row r="1453" spans="1:13" s="4" customFormat="1" ht="13.95" customHeight="1" x14ac:dyDescent="0.25">
      <c r="A1453" s="1" t="s">
        <v>161</v>
      </c>
      <c r="B1453" s="2" t="s">
        <v>22</v>
      </c>
      <c r="C1453" s="2" t="s">
        <v>337</v>
      </c>
      <c r="D1453" s="2" t="s">
        <v>22</v>
      </c>
      <c r="E1453" s="2" t="s">
        <v>140</v>
      </c>
      <c r="F1453" s="2" t="s">
        <v>26</v>
      </c>
      <c r="G1453" s="3">
        <v>87.03</v>
      </c>
      <c r="I1453" s="3"/>
      <c r="J1453" s="3"/>
      <c r="K1453" s="5">
        <f t="shared" si="257"/>
        <v>0</v>
      </c>
      <c r="L1453" s="6"/>
      <c r="M1453" s="7"/>
    </row>
    <row r="1454" spans="1:13" s="4" customFormat="1" ht="13.95" customHeight="1" x14ac:dyDescent="0.25">
      <c r="A1454" s="1" t="s">
        <v>33</v>
      </c>
      <c r="B1454" s="2" t="s">
        <v>22</v>
      </c>
      <c r="C1454" s="2" t="s">
        <v>337</v>
      </c>
      <c r="D1454" s="2" t="s">
        <v>22</v>
      </c>
      <c r="E1454" s="2" t="s">
        <v>34</v>
      </c>
      <c r="F1454" s="2" t="s">
        <v>26</v>
      </c>
      <c r="G1454" s="3">
        <v>3542.29</v>
      </c>
      <c r="I1454" s="3"/>
      <c r="J1454" s="3"/>
      <c r="K1454" s="5">
        <f t="shared" si="257"/>
        <v>0</v>
      </c>
      <c r="L1454" s="6"/>
      <c r="M1454" s="7"/>
    </row>
    <row r="1455" spans="1:13" s="4" customFormat="1" ht="13.95" customHeight="1" x14ac:dyDescent="0.25">
      <c r="A1455" s="1" t="s">
        <v>124</v>
      </c>
      <c r="B1455" s="2" t="s">
        <v>22</v>
      </c>
      <c r="C1455" s="2" t="s">
        <v>337</v>
      </c>
      <c r="D1455" s="2" t="s">
        <v>22</v>
      </c>
      <c r="E1455" s="2" t="s">
        <v>125</v>
      </c>
      <c r="F1455" s="2" t="s">
        <v>26</v>
      </c>
      <c r="G1455" s="3">
        <v>1448.91</v>
      </c>
      <c r="I1455" s="3"/>
      <c r="J1455" s="3"/>
      <c r="K1455" s="5">
        <f t="shared" si="257"/>
        <v>0</v>
      </c>
      <c r="L1455" s="6"/>
      <c r="M1455" s="7"/>
    </row>
    <row r="1456" spans="1:13" s="4" customFormat="1" ht="13.95" customHeight="1" x14ac:dyDescent="0.25">
      <c r="A1456" s="1" t="s">
        <v>162</v>
      </c>
      <c r="B1456" s="2" t="s">
        <v>22</v>
      </c>
      <c r="C1456" s="2" t="s">
        <v>337</v>
      </c>
      <c r="D1456" s="2" t="s">
        <v>22</v>
      </c>
      <c r="E1456" s="2" t="s">
        <v>163</v>
      </c>
      <c r="F1456" s="2" t="s">
        <v>26</v>
      </c>
      <c r="G1456" s="3">
        <v>5.04</v>
      </c>
      <c r="I1456" s="3"/>
      <c r="J1456" s="3"/>
      <c r="K1456" s="5">
        <f t="shared" si="257"/>
        <v>0</v>
      </c>
      <c r="L1456" s="6"/>
      <c r="M1456" s="7"/>
    </row>
    <row r="1457" spans="1:13" s="4" customFormat="1" ht="13.95" customHeight="1" x14ac:dyDescent="0.25">
      <c r="A1457" s="1" t="s">
        <v>35</v>
      </c>
      <c r="B1457" s="2" t="s">
        <v>22</v>
      </c>
      <c r="C1457" s="2" t="s">
        <v>337</v>
      </c>
      <c r="D1457" s="2" t="s">
        <v>22</v>
      </c>
      <c r="E1457" s="2" t="s">
        <v>36</v>
      </c>
      <c r="F1457" s="2" t="s">
        <v>26</v>
      </c>
      <c r="G1457" s="3">
        <v>47.8</v>
      </c>
      <c r="I1457" s="3"/>
      <c r="J1457" s="3"/>
      <c r="K1457" s="5">
        <f t="shared" si="257"/>
        <v>0</v>
      </c>
      <c r="L1457" s="6"/>
      <c r="M1457" s="7"/>
    </row>
    <row r="1458" spans="1:13" s="4" customFormat="1" ht="13.95" customHeight="1" x14ac:dyDescent="0.25">
      <c r="A1458" s="1" t="s">
        <v>126</v>
      </c>
      <c r="B1458" s="2" t="s">
        <v>22</v>
      </c>
      <c r="C1458" s="2" t="s">
        <v>337</v>
      </c>
      <c r="D1458" s="2" t="s">
        <v>22</v>
      </c>
      <c r="E1458" s="2" t="s">
        <v>127</v>
      </c>
      <c r="F1458" s="2" t="s">
        <v>26</v>
      </c>
      <c r="G1458" s="3">
        <v>50.75</v>
      </c>
      <c r="I1458" s="3"/>
      <c r="J1458" s="3"/>
      <c r="K1458" s="5">
        <f t="shared" si="257"/>
        <v>0</v>
      </c>
      <c r="L1458" s="6"/>
      <c r="M1458" s="7"/>
    </row>
    <row r="1459" spans="1:13" s="4" customFormat="1" ht="13.95" customHeight="1" x14ac:dyDescent="0.25">
      <c r="A1459" s="1" t="s">
        <v>164</v>
      </c>
      <c r="B1459" s="2" t="s">
        <v>22</v>
      </c>
      <c r="C1459" s="2" t="s">
        <v>337</v>
      </c>
      <c r="D1459" s="2" t="s">
        <v>22</v>
      </c>
      <c r="E1459" s="2" t="s">
        <v>165</v>
      </c>
      <c r="F1459" s="2" t="s">
        <v>26</v>
      </c>
      <c r="G1459" s="3">
        <v>2.71</v>
      </c>
      <c r="I1459" s="3"/>
      <c r="J1459" s="3"/>
      <c r="K1459" s="5">
        <f t="shared" si="257"/>
        <v>0</v>
      </c>
      <c r="L1459" s="6"/>
      <c r="M1459" s="7"/>
    </row>
    <row r="1460" spans="1:13" s="4" customFormat="1" ht="13.95" customHeight="1" x14ac:dyDescent="0.25">
      <c r="A1460" s="1" t="s">
        <v>37</v>
      </c>
      <c r="B1460" s="2" t="s">
        <v>22</v>
      </c>
      <c r="C1460" s="2" t="s">
        <v>337</v>
      </c>
      <c r="D1460" s="2" t="s">
        <v>22</v>
      </c>
      <c r="E1460" s="2" t="s">
        <v>38</v>
      </c>
      <c r="F1460" s="2" t="s">
        <v>26</v>
      </c>
      <c r="G1460" s="3">
        <v>395.45</v>
      </c>
      <c r="I1460" s="3"/>
      <c r="J1460" s="3"/>
      <c r="K1460" s="5">
        <f t="shared" si="257"/>
        <v>0</v>
      </c>
      <c r="L1460" s="6"/>
      <c r="M1460" s="7"/>
    </row>
    <row r="1461" spans="1:13" s="4" customFormat="1" ht="13.95" customHeight="1" x14ac:dyDescent="0.25">
      <c r="A1461" s="1" t="s">
        <v>128</v>
      </c>
      <c r="B1461" s="2" t="s">
        <v>22</v>
      </c>
      <c r="C1461" s="2" t="s">
        <v>337</v>
      </c>
      <c r="D1461" s="2" t="s">
        <v>22</v>
      </c>
      <c r="E1461" s="2" t="s">
        <v>129</v>
      </c>
      <c r="F1461" s="2" t="s">
        <v>26</v>
      </c>
      <c r="G1461" s="3">
        <v>155.28</v>
      </c>
      <c r="I1461" s="3"/>
      <c r="J1461" s="3"/>
      <c r="K1461" s="5">
        <f t="shared" si="257"/>
        <v>0</v>
      </c>
      <c r="L1461" s="6"/>
      <c r="M1461" s="7"/>
    </row>
    <row r="1462" spans="1:13" s="4" customFormat="1" ht="13.95" customHeight="1" x14ac:dyDescent="0.25">
      <c r="A1462" s="1" t="s">
        <v>166</v>
      </c>
      <c r="B1462" s="2" t="s">
        <v>22</v>
      </c>
      <c r="C1462" s="2" t="s">
        <v>337</v>
      </c>
      <c r="D1462" s="2" t="s">
        <v>22</v>
      </c>
      <c r="E1462" s="2" t="s">
        <v>167</v>
      </c>
      <c r="F1462" s="2" t="s">
        <v>26</v>
      </c>
      <c r="G1462" s="3">
        <v>4.8899999999999997</v>
      </c>
      <c r="I1462" s="3"/>
      <c r="J1462" s="3"/>
      <c r="K1462" s="5">
        <f t="shared" si="257"/>
        <v>0</v>
      </c>
      <c r="L1462" s="6"/>
      <c r="M1462" s="7"/>
    </row>
    <row r="1463" spans="1:13" s="4" customFormat="1" ht="13.95" customHeight="1" x14ac:dyDescent="0.25">
      <c r="A1463" s="1" t="s">
        <v>47</v>
      </c>
      <c r="B1463" s="2" t="s">
        <v>22</v>
      </c>
      <c r="C1463" s="2" t="s">
        <v>337</v>
      </c>
      <c r="D1463" s="2" t="s">
        <v>22</v>
      </c>
      <c r="E1463" s="2" t="s">
        <v>48</v>
      </c>
      <c r="F1463" s="2" t="s">
        <v>26</v>
      </c>
      <c r="G1463" s="3">
        <v>4378.71</v>
      </c>
      <c r="I1463" s="3"/>
      <c r="J1463" s="3"/>
      <c r="K1463" s="5">
        <f t="shared" si="257"/>
        <v>0</v>
      </c>
      <c r="L1463" s="6"/>
      <c r="M1463" s="7"/>
    </row>
    <row r="1464" spans="1:13" s="4" customFormat="1" ht="13.95" customHeight="1" x14ac:dyDescent="0.25">
      <c r="A1464" s="1" t="s">
        <v>107</v>
      </c>
      <c r="B1464" s="2" t="s">
        <v>22</v>
      </c>
      <c r="C1464" s="2" t="s">
        <v>337</v>
      </c>
      <c r="D1464" s="2" t="s">
        <v>22</v>
      </c>
      <c r="E1464" s="2" t="s">
        <v>108</v>
      </c>
      <c r="F1464" s="2" t="s">
        <v>26</v>
      </c>
      <c r="G1464" s="3">
        <v>1405.66</v>
      </c>
      <c r="I1464" s="3"/>
      <c r="J1464" s="3"/>
      <c r="K1464" s="5">
        <f t="shared" si="257"/>
        <v>0</v>
      </c>
      <c r="L1464" s="6"/>
      <c r="M1464" s="7"/>
    </row>
    <row r="1465" spans="1:13" s="4" customFormat="1" ht="13.95" customHeight="1" x14ac:dyDescent="0.25">
      <c r="A1465" s="9" t="s">
        <v>520</v>
      </c>
      <c r="B1465" s="10"/>
      <c r="C1465" s="10"/>
      <c r="D1465" s="10"/>
      <c r="E1465" s="10"/>
      <c r="F1465" s="10"/>
      <c r="G1465" s="11">
        <f>SUM(G1445:G1464)</f>
        <v>175552.14</v>
      </c>
      <c r="H1465" s="11">
        <f t="shared" ref="H1465:K1465" si="258">SUM(H1458:H1464)</f>
        <v>0</v>
      </c>
      <c r="I1465" s="11">
        <f t="shared" si="258"/>
        <v>0</v>
      </c>
      <c r="J1465" s="11">
        <f t="shared" si="258"/>
        <v>0</v>
      </c>
      <c r="K1465" s="11">
        <f t="shared" si="258"/>
        <v>0</v>
      </c>
      <c r="L1465" s="6"/>
      <c r="M1465" s="7"/>
    </row>
    <row r="1466" spans="1:13" s="4" customFormat="1" ht="13.95" customHeight="1" x14ac:dyDescent="0.25">
      <c r="A1466" s="1"/>
      <c r="B1466" s="2"/>
      <c r="C1466" s="2"/>
      <c r="D1466" s="2"/>
      <c r="E1466" s="2"/>
      <c r="F1466" s="2"/>
      <c r="G1466" s="3"/>
      <c r="I1466" s="3"/>
      <c r="J1466" s="3"/>
      <c r="K1466" s="3"/>
      <c r="L1466" s="6"/>
      <c r="M1466" s="7"/>
    </row>
    <row r="1467" spans="1:13" s="4" customFormat="1" ht="13.95" customHeight="1" x14ac:dyDescent="0.25">
      <c r="A1467" s="1" t="s">
        <v>21</v>
      </c>
      <c r="B1467" s="2" t="s">
        <v>22</v>
      </c>
      <c r="C1467" s="2" t="s">
        <v>337</v>
      </c>
      <c r="D1467" s="2" t="s">
        <v>22</v>
      </c>
      <c r="E1467" s="2" t="s">
        <v>25</v>
      </c>
      <c r="F1467" s="2" t="s">
        <v>40</v>
      </c>
      <c r="G1467" s="3">
        <v>42757.38</v>
      </c>
      <c r="I1467" s="3">
        <v>42757.38</v>
      </c>
      <c r="J1467" s="3">
        <v>42757.38</v>
      </c>
      <c r="K1467" s="5">
        <f t="shared" ref="K1467:K1485" si="259">I1467-J1467</f>
        <v>0</v>
      </c>
      <c r="L1467" s="76" t="s">
        <v>338</v>
      </c>
      <c r="M1467" s="7"/>
    </row>
    <row r="1468" spans="1:13" s="4" customFormat="1" ht="13.95" customHeight="1" x14ac:dyDescent="0.25">
      <c r="A1468" s="1" t="s">
        <v>117</v>
      </c>
      <c r="B1468" s="2" t="s">
        <v>22</v>
      </c>
      <c r="C1468" s="2" t="s">
        <v>337</v>
      </c>
      <c r="D1468" s="2" t="s">
        <v>22</v>
      </c>
      <c r="E1468" s="2" t="s">
        <v>119</v>
      </c>
      <c r="F1468" s="2" t="s">
        <v>40</v>
      </c>
      <c r="G1468" s="3">
        <v>22247.82</v>
      </c>
      <c r="I1468" s="3">
        <v>22247.82</v>
      </c>
      <c r="J1468" s="3">
        <v>22247.82</v>
      </c>
      <c r="K1468" s="5">
        <f t="shared" si="259"/>
        <v>0</v>
      </c>
      <c r="L1468" s="77"/>
      <c r="M1468" s="7"/>
    </row>
    <row r="1469" spans="1:13" s="4" customFormat="1" ht="13.95" customHeight="1" x14ac:dyDescent="0.25">
      <c r="A1469" s="1" t="s">
        <v>159</v>
      </c>
      <c r="B1469" s="2" t="s">
        <v>22</v>
      </c>
      <c r="C1469" s="2" t="s">
        <v>337</v>
      </c>
      <c r="D1469" s="2" t="s">
        <v>22</v>
      </c>
      <c r="E1469" s="2" t="s">
        <v>160</v>
      </c>
      <c r="F1469" s="2" t="s">
        <v>40</v>
      </c>
      <c r="G1469" s="3">
        <v>675</v>
      </c>
      <c r="I1469" s="3">
        <v>675</v>
      </c>
      <c r="J1469" s="3">
        <v>675</v>
      </c>
      <c r="K1469" s="5">
        <f t="shared" si="259"/>
        <v>0</v>
      </c>
      <c r="L1469" s="77"/>
      <c r="M1469" s="7"/>
    </row>
    <row r="1470" spans="1:13" s="4" customFormat="1" ht="13.95" customHeight="1" x14ac:dyDescent="0.25">
      <c r="A1470" s="1" t="s">
        <v>27</v>
      </c>
      <c r="B1470" s="2" t="s">
        <v>22</v>
      </c>
      <c r="C1470" s="2" t="s">
        <v>337</v>
      </c>
      <c r="D1470" s="2" t="s">
        <v>22</v>
      </c>
      <c r="E1470" s="2" t="s">
        <v>28</v>
      </c>
      <c r="F1470" s="2" t="s">
        <v>40</v>
      </c>
      <c r="G1470" s="3">
        <v>8811.1200000000008</v>
      </c>
      <c r="I1470" s="3">
        <v>8811.1200000000008</v>
      </c>
      <c r="J1470" s="3">
        <v>8811.1200000000008</v>
      </c>
      <c r="K1470" s="5">
        <f t="shared" si="259"/>
        <v>0</v>
      </c>
      <c r="L1470" s="77"/>
      <c r="M1470" s="7"/>
    </row>
    <row r="1471" spans="1:13" s="4" customFormat="1" ht="13.95" customHeight="1" x14ac:dyDescent="0.25">
      <c r="A1471" s="1" t="s">
        <v>29</v>
      </c>
      <c r="B1471" s="2" t="s">
        <v>22</v>
      </c>
      <c r="C1471" s="2" t="s">
        <v>337</v>
      </c>
      <c r="D1471" s="2" t="s">
        <v>22</v>
      </c>
      <c r="E1471" s="2" t="s">
        <v>30</v>
      </c>
      <c r="F1471" s="2" t="s">
        <v>40</v>
      </c>
      <c r="G1471" s="3">
        <v>429.72</v>
      </c>
      <c r="I1471" s="3">
        <v>429.72</v>
      </c>
      <c r="J1471" s="3">
        <v>429.72</v>
      </c>
      <c r="K1471" s="5">
        <f t="shared" si="259"/>
        <v>0</v>
      </c>
      <c r="L1471" s="77"/>
      <c r="M1471" s="7"/>
    </row>
    <row r="1472" spans="1:13" s="4" customFormat="1" ht="13.95" customHeight="1" x14ac:dyDescent="0.25">
      <c r="A1472" s="1" t="s">
        <v>120</v>
      </c>
      <c r="B1472" s="2" t="s">
        <v>22</v>
      </c>
      <c r="C1472" s="2" t="s">
        <v>337</v>
      </c>
      <c r="D1472" s="2" t="s">
        <v>22</v>
      </c>
      <c r="E1472" s="2" t="s">
        <v>24</v>
      </c>
      <c r="F1472" s="2" t="s">
        <v>40</v>
      </c>
      <c r="G1472" s="3">
        <v>8811.1200000000008</v>
      </c>
      <c r="I1472" s="3">
        <v>8811.1200000000008</v>
      </c>
      <c r="J1472" s="3">
        <v>8811.1200000000008</v>
      </c>
      <c r="K1472" s="5">
        <f t="shared" si="259"/>
        <v>0</v>
      </c>
      <c r="L1472" s="77"/>
      <c r="M1472" s="7"/>
    </row>
    <row r="1473" spans="1:13" s="4" customFormat="1" ht="13.95" customHeight="1" x14ac:dyDescent="0.25">
      <c r="A1473" s="1" t="s">
        <v>121</v>
      </c>
      <c r="B1473" s="2" t="s">
        <v>22</v>
      </c>
      <c r="C1473" s="2" t="s">
        <v>337</v>
      </c>
      <c r="D1473" s="2" t="s">
        <v>22</v>
      </c>
      <c r="E1473" s="2" t="s">
        <v>122</v>
      </c>
      <c r="F1473" s="2" t="s">
        <v>40</v>
      </c>
      <c r="G1473" s="3">
        <v>180.12</v>
      </c>
      <c r="I1473" s="3">
        <v>180.12</v>
      </c>
      <c r="J1473" s="3">
        <v>180.12</v>
      </c>
      <c r="K1473" s="5">
        <f t="shared" si="259"/>
        <v>0</v>
      </c>
      <c r="L1473" s="77"/>
      <c r="M1473" s="7"/>
    </row>
    <row r="1474" spans="1:13" s="4" customFormat="1" ht="13.95" customHeight="1" x14ac:dyDescent="0.25">
      <c r="A1474" s="1" t="s">
        <v>31</v>
      </c>
      <c r="B1474" s="2" t="s">
        <v>22</v>
      </c>
      <c r="C1474" s="2" t="s">
        <v>337</v>
      </c>
      <c r="D1474" s="2" t="s">
        <v>22</v>
      </c>
      <c r="E1474" s="2" t="s">
        <v>32</v>
      </c>
      <c r="F1474" s="2" t="s">
        <v>40</v>
      </c>
      <c r="G1474" s="3">
        <v>620.01</v>
      </c>
      <c r="I1474" s="3">
        <v>620.01</v>
      </c>
      <c r="J1474" s="3">
        <v>620.01</v>
      </c>
      <c r="K1474" s="5">
        <f t="shared" si="259"/>
        <v>0</v>
      </c>
      <c r="L1474" s="77"/>
      <c r="M1474" s="7"/>
    </row>
    <row r="1475" spans="1:13" s="4" customFormat="1" ht="13.95" customHeight="1" x14ac:dyDescent="0.25">
      <c r="A1475" s="1" t="s">
        <v>123</v>
      </c>
      <c r="B1475" s="2" t="s">
        <v>22</v>
      </c>
      <c r="C1475" s="2" t="s">
        <v>337</v>
      </c>
      <c r="D1475" s="2" t="s">
        <v>22</v>
      </c>
      <c r="E1475" s="2" t="s">
        <v>118</v>
      </c>
      <c r="F1475" s="2" t="s">
        <v>40</v>
      </c>
      <c r="G1475" s="3">
        <v>318.47000000000003</v>
      </c>
      <c r="I1475" s="3">
        <v>318.47000000000003</v>
      </c>
      <c r="J1475" s="3">
        <v>318.47000000000003</v>
      </c>
      <c r="K1475" s="5">
        <f t="shared" si="259"/>
        <v>0</v>
      </c>
      <c r="L1475" s="77"/>
      <c r="M1475" s="7"/>
    </row>
    <row r="1476" spans="1:13" s="4" customFormat="1" ht="13.95" customHeight="1" x14ac:dyDescent="0.25">
      <c r="A1476" s="1" t="s">
        <v>161</v>
      </c>
      <c r="B1476" s="2" t="s">
        <v>22</v>
      </c>
      <c r="C1476" s="2" t="s">
        <v>337</v>
      </c>
      <c r="D1476" s="2" t="s">
        <v>22</v>
      </c>
      <c r="E1476" s="2" t="s">
        <v>140</v>
      </c>
      <c r="F1476" s="2" t="s">
        <v>40</v>
      </c>
      <c r="G1476" s="3">
        <v>28.38</v>
      </c>
      <c r="I1476" s="3">
        <v>28.38</v>
      </c>
      <c r="J1476" s="3">
        <v>28.38</v>
      </c>
      <c r="K1476" s="5">
        <f t="shared" si="259"/>
        <v>0</v>
      </c>
      <c r="L1476" s="77"/>
      <c r="M1476" s="7"/>
    </row>
    <row r="1477" spans="1:13" s="4" customFormat="1" ht="13.95" customHeight="1" x14ac:dyDescent="0.25">
      <c r="A1477" s="1" t="s">
        <v>33</v>
      </c>
      <c r="B1477" s="2" t="s">
        <v>22</v>
      </c>
      <c r="C1477" s="2" t="s">
        <v>337</v>
      </c>
      <c r="D1477" s="2" t="s">
        <v>22</v>
      </c>
      <c r="E1477" s="2" t="s">
        <v>34</v>
      </c>
      <c r="F1477" s="2" t="s">
        <v>40</v>
      </c>
      <c r="G1477" s="3">
        <v>1436.62</v>
      </c>
      <c r="I1477" s="3">
        <v>1436.62</v>
      </c>
      <c r="J1477" s="3">
        <v>1436.62</v>
      </c>
      <c r="K1477" s="5">
        <f t="shared" si="259"/>
        <v>0</v>
      </c>
      <c r="L1477" s="77"/>
      <c r="M1477" s="7"/>
    </row>
    <row r="1478" spans="1:13" s="4" customFormat="1" ht="13.95" customHeight="1" x14ac:dyDescent="0.25">
      <c r="A1478" s="1" t="s">
        <v>124</v>
      </c>
      <c r="B1478" s="2" t="s">
        <v>22</v>
      </c>
      <c r="C1478" s="2" t="s">
        <v>337</v>
      </c>
      <c r="D1478" s="2" t="s">
        <v>22</v>
      </c>
      <c r="E1478" s="2" t="s">
        <v>125</v>
      </c>
      <c r="F1478" s="2" t="s">
        <v>40</v>
      </c>
      <c r="G1478" s="3">
        <v>747.52</v>
      </c>
      <c r="I1478" s="3">
        <v>747.52</v>
      </c>
      <c r="J1478" s="3">
        <v>747.52</v>
      </c>
      <c r="K1478" s="5">
        <f t="shared" si="259"/>
        <v>0</v>
      </c>
      <c r="L1478" s="77"/>
      <c r="M1478" s="7"/>
    </row>
    <row r="1479" spans="1:13" s="4" customFormat="1" ht="13.95" customHeight="1" x14ac:dyDescent="0.25">
      <c r="A1479" s="1" t="s">
        <v>35</v>
      </c>
      <c r="B1479" s="2" t="s">
        <v>22</v>
      </c>
      <c r="C1479" s="2" t="s">
        <v>337</v>
      </c>
      <c r="D1479" s="2" t="s">
        <v>22</v>
      </c>
      <c r="E1479" s="2" t="s">
        <v>36</v>
      </c>
      <c r="F1479" s="2" t="s">
        <v>40</v>
      </c>
      <c r="G1479" s="3">
        <v>23.83</v>
      </c>
      <c r="I1479" s="3">
        <v>23.83</v>
      </c>
      <c r="J1479" s="3">
        <v>23.83</v>
      </c>
      <c r="K1479" s="5">
        <f t="shared" si="259"/>
        <v>0</v>
      </c>
      <c r="L1479" s="77"/>
      <c r="M1479" s="7"/>
    </row>
    <row r="1480" spans="1:13" s="4" customFormat="1" ht="13.95" customHeight="1" x14ac:dyDescent="0.25">
      <c r="A1480" s="1" t="s">
        <v>126</v>
      </c>
      <c r="B1480" s="2" t="s">
        <v>22</v>
      </c>
      <c r="C1480" s="2" t="s">
        <v>337</v>
      </c>
      <c r="D1480" s="2" t="s">
        <v>22</v>
      </c>
      <c r="E1480" s="2" t="s">
        <v>127</v>
      </c>
      <c r="F1480" s="2" t="s">
        <v>40</v>
      </c>
      <c r="G1480" s="3">
        <v>25.45</v>
      </c>
      <c r="I1480" s="3">
        <v>25.45</v>
      </c>
      <c r="J1480" s="3">
        <v>25.45</v>
      </c>
      <c r="K1480" s="5">
        <f t="shared" si="259"/>
        <v>0</v>
      </c>
      <c r="L1480" s="77"/>
      <c r="M1480" s="7"/>
    </row>
    <row r="1481" spans="1:13" s="4" customFormat="1" ht="13.95" customHeight="1" x14ac:dyDescent="0.25">
      <c r="A1481" s="1" t="s">
        <v>164</v>
      </c>
      <c r="B1481" s="2" t="s">
        <v>22</v>
      </c>
      <c r="C1481" s="2" t="s">
        <v>337</v>
      </c>
      <c r="D1481" s="2" t="s">
        <v>22</v>
      </c>
      <c r="E1481" s="2" t="s">
        <v>165</v>
      </c>
      <c r="F1481" s="2" t="s">
        <v>40</v>
      </c>
      <c r="G1481" s="3">
        <v>1.39</v>
      </c>
      <c r="I1481" s="3">
        <v>1.39</v>
      </c>
      <c r="J1481" s="3">
        <v>1.39</v>
      </c>
      <c r="K1481" s="5">
        <f t="shared" si="259"/>
        <v>0</v>
      </c>
      <c r="L1481" s="77"/>
      <c r="M1481" s="7"/>
    </row>
    <row r="1482" spans="1:13" s="4" customFormat="1" ht="13.95" customHeight="1" x14ac:dyDescent="0.25">
      <c r="A1482" s="1" t="s">
        <v>37</v>
      </c>
      <c r="B1482" s="2" t="s">
        <v>22</v>
      </c>
      <c r="C1482" s="2" t="s">
        <v>337</v>
      </c>
      <c r="D1482" s="2" t="s">
        <v>22</v>
      </c>
      <c r="E1482" s="2" t="s">
        <v>38</v>
      </c>
      <c r="F1482" s="2" t="s">
        <v>40</v>
      </c>
      <c r="G1482" s="3">
        <v>154.03</v>
      </c>
      <c r="I1482" s="3">
        <v>154.03</v>
      </c>
      <c r="J1482" s="3">
        <v>154.03</v>
      </c>
      <c r="K1482" s="5">
        <f t="shared" si="259"/>
        <v>0</v>
      </c>
      <c r="L1482" s="77"/>
      <c r="M1482" s="7"/>
    </row>
    <row r="1483" spans="1:13" s="4" customFormat="1" ht="13.95" customHeight="1" x14ac:dyDescent="0.25">
      <c r="A1483" s="1" t="s">
        <v>128</v>
      </c>
      <c r="B1483" s="2" t="s">
        <v>22</v>
      </c>
      <c r="C1483" s="2" t="s">
        <v>337</v>
      </c>
      <c r="D1483" s="2" t="s">
        <v>22</v>
      </c>
      <c r="E1483" s="2" t="s">
        <v>129</v>
      </c>
      <c r="F1483" s="2" t="s">
        <v>40</v>
      </c>
      <c r="G1483" s="3">
        <v>80.03</v>
      </c>
      <c r="I1483" s="3">
        <v>80.03</v>
      </c>
      <c r="J1483" s="3">
        <v>80.03</v>
      </c>
      <c r="K1483" s="5">
        <f t="shared" si="259"/>
        <v>0</v>
      </c>
      <c r="L1483" s="77"/>
      <c r="M1483" s="7"/>
    </row>
    <row r="1484" spans="1:13" s="4" customFormat="1" ht="13.95" customHeight="1" x14ac:dyDescent="0.25">
      <c r="A1484" s="1" t="s">
        <v>166</v>
      </c>
      <c r="B1484" s="2" t="s">
        <v>22</v>
      </c>
      <c r="C1484" s="2" t="s">
        <v>337</v>
      </c>
      <c r="D1484" s="2" t="s">
        <v>22</v>
      </c>
      <c r="E1484" s="2" t="s">
        <v>167</v>
      </c>
      <c r="F1484" s="2" t="s">
        <v>40</v>
      </c>
      <c r="G1484" s="3">
        <v>2.48</v>
      </c>
      <c r="I1484" s="3">
        <v>2.48</v>
      </c>
      <c r="J1484" s="3">
        <v>2.48</v>
      </c>
      <c r="K1484" s="5">
        <f t="shared" si="259"/>
        <v>0</v>
      </c>
      <c r="L1484" s="77"/>
      <c r="M1484" s="7"/>
    </row>
    <row r="1485" spans="1:13" s="4" customFormat="1" ht="13.95" customHeight="1" x14ac:dyDescent="0.25">
      <c r="A1485" s="1" t="s">
        <v>107</v>
      </c>
      <c r="B1485" s="2" t="s">
        <v>22</v>
      </c>
      <c r="C1485" s="2" t="s">
        <v>337</v>
      </c>
      <c r="D1485" s="2" t="s">
        <v>22</v>
      </c>
      <c r="E1485" s="2" t="s">
        <v>108</v>
      </c>
      <c r="F1485" s="2" t="s">
        <v>40</v>
      </c>
      <c r="G1485" s="3">
        <v>674.33</v>
      </c>
      <c r="I1485" s="3">
        <v>674.33</v>
      </c>
      <c r="J1485" s="3">
        <v>674.33</v>
      </c>
      <c r="K1485" s="5">
        <f t="shared" si="259"/>
        <v>0</v>
      </c>
      <c r="L1485" s="78"/>
      <c r="M1485" s="7"/>
    </row>
    <row r="1486" spans="1:13" s="4" customFormat="1" ht="13.95" customHeight="1" x14ac:dyDescent="0.25">
      <c r="A1486" s="9" t="s">
        <v>521</v>
      </c>
      <c r="B1486" s="10"/>
      <c r="C1486" s="10"/>
      <c r="D1486" s="10"/>
      <c r="E1486" s="10"/>
      <c r="F1486" s="10"/>
      <c r="G1486" s="11">
        <f>SUM(G1467:G1485)</f>
        <v>88024.819999999978</v>
      </c>
      <c r="H1486" s="11">
        <f t="shared" ref="H1486:K1486" si="260">SUM(H1467:H1485)</f>
        <v>0</v>
      </c>
      <c r="I1486" s="11">
        <f t="shared" si="260"/>
        <v>88024.819999999978</v>
      </c>
      <c r="J1486" s="11">
        <f t="shared" si="260"/>
        <v>88024.819999999978</v>
      </c>
      <c r="K1486" s="11">
        <f t="shared" si="260"/>
        <v>0</v>
      </c>
      <c r="L1486" s="6"/>
      <c r="M1486" s="7"/>
    </row>
    <row r="1487" spans="1:13" s="4" customFormat="1" ht="13.95" customHeight="1" x14ac:dyDescent="0.25">
      <c r="A1487" s="1"/>
      <c r="B1487" s="2"/>
      <c r="C1487" s="2"/>
      <c r="D1487" s="2"/>
      <c r="E1487" s="2"/>
      <c r="F1487" s="2"/>
      <c r="G1487" s="3"/>
      <c r="I1487" s="3"/>
      <c r="J1487" s="3"/>
      <c r="K1487" s="3"/>
      <c r="L1487" s="6"/>
      <c r="M1487" s="7"/>
    </row>
    <row r="1488" spans="1:13" s="4" customFormat="1" ht="13.95" customHeight="1" x14ac:dyDescent="0.25">
      <c r="A1488" s="1" t="s">
        <v>21</v>
      </c>
      <c r="B1488" s="2" t="s">
        <v>22</v>
      </c>
      <c r="C1488" s="2" t="s">
        <v>337</v>
      </c>
      <c r="D1488" s="2" t="s">
        <v>22</v>
      </c>
      <c r="E1488" s="2" t="s">
        <v>25</v>
      </c>
      <c r="F1488" s="2" t="s">
        <v>45</v>
      </c>
      <c r="G1488" s="3">
        <v>40585.949999999997</v>
      </c>
      <c r="I1488" s="3"/>
      <c r="J1488" s="3"/>
      <c r="K1488" s="5">
        <f t="shared" ref="K1488:K1505" si="261">I1488-J1488</f>
        <v>0</v>
      </c>
      <c r="L1488" s="6"/>
      <c r="M1488" s="7"/>
    </row>
    <row r="1489" spans="1:13" s="4" customFormat="1" ht="13.95" customHeight="1" x14ac:dyDescent="0.25">
      <c r="A1489" s="1" t="s">
        <v>117</v>
      </c>
      <c r="B1489" s="2" t="s">
        <v>22</v>
      </c>
      <c r="C1489" s="2" t="s">
        <v>337</v>
      </c>
      <c r="D1489" s="2" t="s">
        <v>22</v>
      </c>
      <c r="E1489" s="2" t="s">
        <v>119</v>
      </c>
      <c r="F1489" s="2" t="s">
        <v>45</v>
      </c>
      <c r="G1489" s="3">
        <v>22504.23</v>
      </c>
      <c r="I1489" s="3"/>
      <c r="J1489" s="3"/>
      <c r="K1489" s="5">
        <f t="shared" si="261"/>
        <v>0</v>
      </c>
      <c r="L1489" s="6"/>
      <c r="M1489" s="7"/>
    </row>
    <row r="1490" spans="1:13" s="4" customFormat="1" ht="13.95" customHeight="1" x14ac:dyDescent="0.25">
      <c r="A1490" s="1" t="s">
        <v>159</v>
      </c>
      <c r="B1490" s="2" t="s">
        <v>22</v>
      </c>
      <c r="C1490" s="2" t="s">
        <v>337</v>
      </c>
      <c r="D1490" s="2" t="s">
        <v>22</v>
      </c>
      <c r="E1490" s="2" t="s">
        <v>160</v>
      </c>
      <c r="F1490" s="2" t="s">
        <v>45</v>
      </c>
      <c r="G1490" s="3">
        <v>1087.5</v>
      </c>
      <c r="I1490" s="3"/>
      <c r="J1490" s="3"/>
      <c r="K1490" s="5">
        <f t="shared" si="261"/>
        <v>0</v>
      </c>
      <c r="L1490" s="6"/>
      <c r="M1490" s="7"/>
    </row>
    <row r="1491" spans="1:13" s="4" customFormat="1" ht="13.95" customHeight="1" x14ac:dyDescent="0.25">
      <c r="A1491" s="1" t="s">
        <v>27</v>
      </c>
      <c r="B1491" s="2" t="s">
        <v>22</v>
      </c>
      <c r="C1491" s="2" t="s">
        <v>337</v>
      </c>
      <c r="D1491" s="2" t="s">
        <v>22</v>
      </c>
      <c r="E1491" s="2" t="s">
        <v>28</v>
      </c>
      <c r="F1491" s="2" t="s">
        <v>45</v>
      </c>
      <c r="G1491" s="3">
        <v>8811.1200000000008</v>
      </c>
      <c r="I1491" s="3"/>
      <c r="J1491" s="3"/>
      <c r="K1491" s="5">
        <f t="shared" si="261"/>
        <v>0</v>
      </c>
      <c r="L1491" s="6"/>
      <c r="M1491" s="7"/>
    </row>
    <row r="1492" spans="1:13" s="4" customFormat="1" ht="13.95" customHeight="1" x14ac:dyDescent="0.25">
      <c r="A1492" s="1" t="s">
        <v>29</v>
      </c>
      <c r="B1492" s="2" t="s">
        <v>22</v>
      </c>
      <c r="C1492" s="2" t="s">
        <v>337</v>
      </c>
      <c r="D1492" s="2" t="s">
        <v>22</v>
      </c>
      <c r="E1492" s="2" t="s">
        <v>30</v>
      </c>
      <c r="F1492" s="2" t="s">
        <v>45</v>
      </c>
      <c r="G1492" s="3">
        <v>429.72</v>
      </c>
      <c r="I1492" s="3"/>
      <c r="J1492" s="3"/>
      <c r="K1492" s="5">
        <f t="shared" si="261"/>
        <v>0</v>
      </c>
      <c r="L1492" s="6"/>
      <c r="M1492" s="7"/>
    </row>
    <row r="1493" spans="1:13" s="4" customFormat="1" ht="13.95" customHeight="1" x14ac:dyDescent="0.25">
      <c r="A1493" s="1" t="s">
        <v>31</v>
      </c>
      <c r="B1493" s="2" t="s">
        <v>22</v>
      </c>
      <c r="C1493" s="2" t="s">
        <v>337</v>
      </c>
      <c r="D1493" s="2" t="s">
        <v>22</v>
      </c>
      <c r="E1493" s="2" t="s">
        <v>32</v>
      </c>
      <c r="F1493" s="2" t="s">
        <v>45</v>
      </c>
      <c r="G1493" s="3">
        <v>588.54999999999995</v>
      </c>
      <c r="I1493" s="3"/>
      <c r="J1493" s="3"/>
      <c r="K1493" s="5">
        <f t="shared" si="261"/>
        <v>0</v>
      </c>
      <c r="L1493" s="6"/>
      <c r="M1493" s="7"/>
    </row>
    <row r="1494" spans="1:13" s="4" customFormat="1" ht="13.95" customHeight="1" x14ac:dyDescent="0.25">
      <c r="A1494" s="1" t="s">
        <v>123</v>
      </c>
      <c r="B1494" s="2" t="s">
        <v>22</v>
      </c>
      <c r="C1494" s="2" t="s">
        <v>337</v>
      </c>
      <c r="D1494" s="2" t="s">
        <v>22</v>
      </c>
      <c r="E1494" s="2" t="s">
        <v>118</v>
      </c>
      <c r="F1494" s="2" t="s">
        <v>45</v>
      </c>
      <c r="G1494" s="3">
        <v>326.33</v>
      </c>
      <c r="I1494" s="3"/>
      <c r="J1494" s="3"/>
      <c r="K1494" s="5">
        <f t="shared" si="261"/>
        <v>0</v>
      </c>
      <c r="L1494" s="6"/>
      <c r="M1494" s="7"/>
    </row>
    <row r="1495" spans="1:13" s="4" customFormat="1" ht="13.95" customHeight="1" x14ac:dyDescent="0.25">
      <c r="A1495" s="1" t="s">
        <v>161</v>
      </c>
      <c r="B1495" s="2" t="s">
        <v>22</v>
      </c>
      <c r="C1495" s="2" t="s">
        <v>337</v>
      </c>
      <c r="D1495" s="2" t="s">
        <v>22</v>
      </c>
      <c r="E1495" s="2" t="s">
        <v>140</v>
      </c>
      <c r="F1495" s="2" t="s">
        <v>45</v>
      </c>
      <c r="G1495" s="3">
        <v>50.64</v>
      </c>
      <c r="I1495" s="3"/>
      <c r="J1495" s="3"/>
      <c r="K1495" s="5">
        <f t="shared" si="261"/>
        <v>0</v>
      </c>
      <c r="L1495" s="6"/>
      <c r="M1495" s="7"/>
    </row>
    <row r="1496" spans="1:13" s="4" customFormat="1" ht="13.95" customHeight="1" x14ac:dyDescent="0.25">
      <c r="A1496" s="1" t="s">
        <v>33</v>
      </c>
      <c r="B1496" s="2" t="s">
        <v>22</v>
      </c>
      <c r="C1496" s="2" t="s">
        <v>337</v>
      </c>
      <c r="D1496" s="2" t="s">
        <v>22</v>
      </c>
      <c r="E1496" s="2" t="s">
        <v>34</v>
      </c>
      <c r="F1496" s="2" t="s">
        <v>45</v>
      </c>
      <c r="G1496" s="3">
        <v>1363.67</v>
      </c>
      <c r="I1496" s="3"/>
      <c r="J1496" s="3"/>
      <c r="K1496" s="5">
        <f t="shared" si="261"/>
        <v>0</v>
      </c>
      <c r="L1496" s="6"/>
      <c r="M1496" s="7"/>
    </row>
    <row r="1497" spans="1:13" s="4" customFormat="1" ht="13.95" customHeight="1" x14ac:dyDescent="0.25">
      <c r="A1497" s="1" t="s">
        <v>124</v>
      </c>
      <c r="B1497" s="2" t="s">
        <v>22</v>
      </c>
      <c r="C1497" s="2" t="s">
        <v>337</v>
      </c>
      <c r="D1497" s="2" t="s">
        <v>22</v>
      </c>
      <c r="E1497" s="2" t="s">
        <v>125</v>
      </c>
      <c r="F1497" s="2" t="s">
        <v>45</v>
      </c>
      <c r="G1497" s="3">
        <v>756.19</v>
      </c>
      <c r="I1497" s="3"/>
      <c r="J1497" s="3"/>
      <c r="K1497" s="5">
        <f t="shared" si="261"/>
        <v>0</v>
      </c>
      <c r="L1497" s="6"/>
      <c r="M1497" s="7"/>
    </row>
    <row r="1498" spans="1:13" s="4" customFormat="1" ht="13.95" customHeight="1" x14ac:dyDescent="0.25">
      <c r="A1498" s="1" t="s">
        <v>162</v>
      </c>
      <c r="B1498" s="2" t="s">
        <v>22</v>
      </c>
      <c r="C1498" s="2" t="s">
        <v>337</v>
      </c>
      <c r="D1498" s="2" t="s">
        <v>22</v>
      </c>
      <c r="E1498" s="2" t="s">
        <v>163</v>
      </c>
      <c r="F1498" s="2" t="s">
        <v>45</v>
      </c>
      <c r="G1498" s="3">
        <v>7.56</v>
      </c>
      <c r="I1498" s="3"/>
      <c r="J1498" s="3"/>
      <c r="K1498" s="5">
        <f t="shared" si="261"/>
        <v>0</v>
      </c>
      <c r="L1498" s="6"/>
      <c r="M1498" s="7"/>
    </row>
    <row r="1499" spans="1:13" s="4" customFormat="1" ht="13.95" customHeight="1" x14ac:dyDescent="0.25">
      <c r="A1499" s="1" t="s">
        <v>35</v>
      </c>
      <c r="B1499" s="2" t="s">
        <v>22</v>
      </c>
      <c r="C1499" s="2" t="s">
        <v>337</v>
      </c>
      <c r="D1499" s="2" t="s">
        <v>22</v>
      </c>
      <c r="E1499" s="2" t="s">
        <v>36</v>
      </c>
      <c r="F1499" s="2" t="s">
        <v>45</v>
      </c>
      <c r="G1499" s="3">
        <v>23.78</v>
      </c>
      <c r="I1499" s="3"/>
      <c r="J1499" s="3"/>
      <c r="K1499" s="5">
        <f t="shared" si="261"/>
        <v>0</v>
      </c>
      <c r="L1499" s="6"/>
      <c r="M1499" s="7"/>
    </row>
    <row r="1500" spans="1:13" s="4" customFormat="1" ht="13.95" customHeight="1" x14ac:dyDescent="0.25">
      <c r="A1500" s="1" t="s">
        <v>126</v>
      </c>
      <c r="B1500" s="2" t="s">
        <v>22</v>
      </c>
      <c r="C1500" s="2" t="s">
        <v>337</v>
      </c>
      <c r="D1500" s="2" t="s">
        <v>22</v>
      </c>
      <c r="E1500" s="2" t="s">
        <v>127</v>
      </c>
      <c r="F1500" s="2" t="s">
        <v>45</v>
      </c>
      <c r="G1500" s="3">
        <v>24.01</v>
      </c>
      <c r="I1500" s="3"/>
      <c r="J1500" s="3"/>
      <c r="K1500" s="5">
        <f t="shared" si="261"/>
        <v>0</v>
      </c>
      <c r="L1500" s="6"/>
      <c r="M1500" s="7"/>
    </row>
    <row r="1501" spans="1:13" s="4" customFormat="1" ht="13.95" customHeight="1" x14ac:dyDescent="0.25">
      <c r="A1501" s="1" t="s">
        <v>164</v>
      </c>
      <c r="B1501" s="2" t="s">
        <v>22</v>
      </c>
      <c r="C1501" s="2" t="s">
        <v>337</v>
      </c>
      <c r="D1501" s="2" t="s">
        <v>22</v>
      </c>
      <c r="E1501" s="2" t="s">
        <v>165</v>
      </c>
      <c r="F1501" s="2" t="s">
        <v>45</v>
      </c>
      <c r="G1501" s="3">
        <v>2.0499999999999998</v>
      </c>
      <c r="I1501" s="3"/>
      <c r="J1501" s="3"/>
      <c r="K1501" s="5">
        <f t="shared" si="261"/>
        <v>0</v>
      </c>
      <c r="L1501" s="6"/>
      <c r="M1501" s="7"/>
    </row>
    <row r="1502" spans="1:13" s="4" customFormat="1" ht="13.95" customHeight="1" x14ac:dyDescent="0.25">
      <c r="A1502" s="1" t="s">
        <v>37</v>
      </c>
      <c r="B1502" s="2" t="s">
        <v>22</v>
      </c>
      <c r="C1502" s="2" t="s">
        <v>337</v>
      </c>
      <c r="D1502" s="2" t="s">
        <v>22</v>
      </c>
      <c r="E1502" s="2" t="s">
        <v>38</v>
      </c>
      <c r="F1502" s="2" t="s">
        <v>45</v>
      </c>
      <c r="G1502" s="3">
        <v>146.03</v>
      </c>
      <c r="I1502" s="3"/>
      <c r="J1502" s="3"/>
      <c r="K1502" s="5">
        <f t="shared" si="261"/>
        <v>0</v>
      </c>
      <c r="L1502" s="6"/>
      <c r="M1502" s="7"/>
    </row>
    <row r="1503" spans="1:13" s="4" customFormat="1" ht="13.95" customHeight="1" x14ac:dyDescent="0.25">
      <c r="A1503" s="1" t="s">
        <v>128</v>
      </c>
      <c r="B1503" s="2" t="s">
        <v>22</v>
      </c>
      <c r="C1503" s="2" t="s">
        <v>337</v>
      </c>
      <c r="D1503" s="2" t="s">
        <v>22</v>
      </c>
      <c r="E1503" s="2" t="s">
        <v>129</v>
      </c>
      <c r="F1503" s="2" t="s">
        <v>45</v>
      </c>
      <c r="G1503" s="3">
        <v>80.94</v>
      </c>
      <c r="I1503" s="3"/>
      <c r="J1503" s="3"/>
      <c r="K1503" s="5">
        <f t="shared" si="261"/>
        <v>0</v>
      </c>
      <c r="L1503" s="6"/>
      <c r="M1503" s="7"/>
    </row>
    <row r="1504" spans="1:13" s="4" customFormat="1" ht="13.95" customHeight="1" x14ac:dyDescent="0.25">
      <c r="A1504" s="1" t="s">
        <v>166</v>
      </c>
      <c r="B1504" s="2" t="s">
        <v>22</v>
      </c>
      <c r="C1504" s="2" t="s">
        <v>337</v>
      </c>
      <c r="D1504" s="2" t="s">
        <v>22</v>
      </c>
      <c r="E1504" s="2" t="s">
        <v>167</v>
      </c>
      <c r="F1504" s="2" t="s">
        <v>45</v>
      </c>
      <c r="G1504" s="3">
        <v>3.95</v>
      </c>
      <c r="I1504" s="3"/>
      <c r="J1504" s="3"/>
      <c r="K1504" s="5">
        <f t="shared" si="261"/>
        <v>0</v>
      </c>
      <c r="L1504" s="6"/>
      <c r="M1504" s="7"/>
    </row>
    <row r="1505" spans="1:13" s="4" customFormat="1" ht="13.95" customHeight="1" x14ac:dyDescent="0.25">
      <c r="A1505" s="1" t="s">
        <v>107</v>
      </c>
      <c r="B1505" s="2" t="s">
        <v>22</v>
      </c>
      <c r="C1505" s="2" t="s">
        <v>339</v>
      </c>
      <c r="D1505" s="2" t="s">
        <v>22</v>
      </c>
      <c r="E1505" s="2" t="s">
        <v>108</v>
      </c>
      <c r="F1505" s="2" t="s">
        <v>45</v>
      </c>
      <c r="G1505" s="3">
        <v>340.7</v>
      </c>
      <c r="I1505" s="3"/>
      <c r="J1505" s="3"/>
      <c r="K1505" s="5">
        <f t="shared" si="261"/>
        <v>0</v>
      </c>
      <c r="L1505" s="6"/>
      <c r="M1505" s="7"/>
    </row>
    <row r="1506" spans="1:13" s="4" customFormat="1" ht="13.95" customHeight="1" x14ac:dyDescent="0.25">
      <c r="A1506" s="9" t="s">
        <v>522</v>
      </c>
      <c r="B1506" s="10"/>
      <c r="C1506" s="10"/>
      <c r="D1506" s="10"/>
      <c r="E1506" s="10"/>
      <c r="F1506" s="10"/>
      <c r="G1506" s="11">
        <f>SUM(G1488:G1505)</f>
        <v>77132.919999999984</v>
      </c>
      <c r="H1506" s="11">
        <f t="shared" ref="H1506:K1506" si="262">SUM(H1488:H1505)</f>
        <v>0</v>
      </c>
      <c r="I1506" s="11">
        <f t="shared" si="262"/>
        <v>0</v>
      </c>
      <c r="J1506" s="11">
        <f t="shared" si="262"/>
        <v>0</v>
      </c>
      <c r="K1506" s="11">
        <f t="shared" si="262"/>
        <v>0</v>
      </c>
      <c r="L1506" s="6"/>
      <c r="M1506" s="7"/>
    </row>
    <row r="1507" spans="1:13" s="4" customFormat="1" ht="13.95" customHeight="1" x14ac:dyDescent="0.25">
      <c r="A1507" s="1"/>
      <c r="B1507" s="2"/>
      <c r="C1507" s="2"/>
      <c r="D1507" s="2"/>
      <c r="E1507" s="2"/>
      <c r="F1507" s="2"/>
      <c r="G1507" s="3"/>
      <c r="I1507" s="3"/>
      <c r="J1507" s="3"/>
      <c r="K1507" s="3"/>
      <c r="L1507" s="6"/>
      <c r="M1507" s="7"/>
    </row>
    <row r="1508" spans="1:13" s="4" customFormat="1" ht="13.95" customHeight="1" x14ac:dyDescent="0.25">
      <c r="A1508" s="1" t="s">
        <v>21</v>
      </c>
      <c r="B1508" s="2" t="s">
        <v>22</v>
      </c>
      <c r="C1508" s="2" t="s">
        <v>238</v>
      </c>
      <c r="D1508" s="2" t="s">
        <v>22</v>
      </c>
      <c r="E1508" s="2" t="s">
        <v>25</v>
      </c>
      <c r="F1508" s="2" t="s">
        <v>53</v>
      </c>
      <c r="G1508" s="3">
        <v>2177893.33</v>
      </c>
      <c r="I1508" s="3"/>
      <c r="J1508" s="3"/>
      <c r="K1508" s="5">
        <f t="shared" ref="K1508:K1547" si="263">I1508-J1508</f>
        <v>0</v>
      </c>
      <c r="L1508" s="6"/>
      <c r="M1508" s="7"/>
    </row>
    <row r="1509" spans="1:13" s="4" customFormat="1" ht="13.95" customHeight="1" x14ac:dyDescent="0.25">
      <c r="A1509" s="1" t="s">
        <v>117</v>
      </c>
      <c r="B1509" s="2" t="s">
        <v>22</v>
      </c>
      <c r="C1509" s="2" t="s">
        <v>238</v>
      </c>
      <c r="D1509" s="2" t="s">
        <v>22</v>
      </c>
      <c r="E1509" s="2" t="s">
        <v>119</v>
      </c>
      <c r="F1509" s="2" t="s">
        <v>53</v>
      </c>
      <c r="G1509" s="3">
        <v>44558.79</v>
      </c>
      <c r="I1509" s="3"/>
      <c r="J1509" s="3"/>
      <c r="K1509" s="5">
        <f t="shared" si="263"/>
        <v>0</v>
      </c>
      <c r="L1509" s="6"/>
      <c r="M1509" s="7"/>
    </row>
    <row r="1510" spans="1:13" s="4" customFormat="1" ht="13.95" customHeight="1" x14ac:dyDescent="0.25">
      <c r="A1510" s="1" t="s">
        <v>330</v>
      </c>
      <c r="B1510" s="2" t="s">
        <v>22</v>
      </c>
      <c r="C1510" s="2" t="s">
        <v>238</v>
      </c>
      <c r="D1510" s="2" t="s">
        <v>22</v>
      </c>
      <c r="E1510" s="2" t="s">
        <v>331</v>
      </c>
      <c r="F1510" s="2" t="s">
        <v>53</v>
      </c>
      <c r="G1510" s="3">
        <v>1448.8</v>
      </c>
      <c r="I1510" s="3"/>
      <c r="J1510" s="3"/>
      <c r="K1510" s="5">
        <f t="shared" si="263"/>
        <v>0</v>
      </c>
      <c r="L1510" s="6"/>
      <c r="M1510" s="7"/>
    </row>
    <row r="1511" spans="1:13" s="4" customFormat="1" ht="13.95" customHeight="1" x14ac:dyDescent="0.25">
      <c r="A1511" s="1" t="s">
        <v>159</v>
      </c>
      <c r="B1511" s="2" t="s">
        <v>22</v>
      </c>
      <c r="C1511" s="2" t="s">
        <v>238</v>
      </c>
      <c r="D1511" s="2" t="s">
        <v>22</v>
      </c>
      <c r="E1511" s="2" t="s">
        <v>160</v>
      </c>
      <c r="F1511" s="2" t="s">
        <v>53</v>
      </c>
      <c r="G1511" s="3">
        <v>52699.72</v>
      </c>
      <c r="I1511" s="3"/>
      <c r="J1511" s="3"/>
      <c r="K1511" s="5">
        <f t="shared" si="263"/>
        <v>0</v>
      </c>
      <c r="L1511" s="6"/>
      <c r="M1511" s="7"/>
    </row>
    <row r="1512" spans="1:13" s="4" customFormat="1" ht="13.95" customHeight="1" x14ac:dyDescent="0.25">
      <c r="A1512" s="1" t="s">
        <v>56</v>
      </c>
      <c r="B1512" s="2" t="s">
        <v>22</v>
      </c>
      <c r="C1512" s="2" t="s">
        <v>238</v>
      </c>
      <c r="D1512" s="2" t="s">
        <v>22</v>
      </c>
      <c r="E1512" s="2" t="s">
        <v>57</v>
      </c>
      <c r="F1512" s="2" t="s">
        <v>53</v>
      </c>
      <c r="G1512" s="3">
        <v>15142.33</v>
      </c>
      <c r="I1512" s="3"/>
      <c r="J1512" s="3"/>
      <c r="K1512" s="5">
        <f t="shared" si="263"/>
        <v>0</v>
      </c>
      <c r="L1512" s="6"/>
      <c r="M1512" s="7"/>
    </row>
    <row r="1513" spans="1:13" s="4" customFormat="1" ht="13.95" customHeight="1" x14ac:dyDescent="0.25">
      <c r="A1513" s="1" t="s">
        <v>340</v>
      </c>
      <c r="B1513" s="2" t="s">
        <v>22</v>
      </c>
      <c r="C1513" s="2" t="s">
        <v>238</v>
      </c>
      <c r="D1513" s="2" t="s">
        <v>22</v>
      </c>
      <c r="E1513" s="2" t="s">
        <v>341</v>
      </c>
      <c r="F1513" s="2" t="s">
        <v>53</v>
      </c>
      <c r="G1513" s="3">
        <v>350</v>
      </c>
      <c r="I1513" s="3"/>
      <c r="J1513" s="3"/>
      <c r="K1513" s="5">
        <f t="shared" si="263"/>
        <v>0</v>
      </c>
      <c r="L1513" s="6"/>
      <c r="M1513" s="7"/>
    </row>
    <row r="1514" spans="1:13" s="4" customFormat="1" ht="13.95" customHeight="1" x14ac:dyDescent="0.25">
      <c r="A1514" s="1" t="s">
        <v>27</v>
      </c>
      <c r="B1514" s="2" t="s">
        <v>22</v>
      </c>
      <c r="C1514" s="2" t="s">
        <v>238</v>
      </c>
      <c r="D1514" s="2" t="s">
        <v>22</v>
      </c>
      <c r="E1514" s="2" t="s">
        <v>28</v>
      </c>
      <c r="F1514" s="2" t="s">
        <v>53</v>
      </c>
      <c r="G1514" s="3">
        <v>371833</v>
      </c>
      <c r="I1514" s="3"/>
      <c r="J1514" s="3"/>
      <c r="K1514" s="5">
        <f t="shared" si="263"/>
        <v>0</v>
      </c>
      <c r="L1514" s="6"/>
      <c r="M1514" s="7"/>
    </row>
    <row r="1515" spans="1:13" s="4" customFormat="1" ht="13.95" customHeight="1" x14ac:dyDescent="0.25">
      <c r="A1515" s="1" t="s">
        <v>29</v>
      </c>
      <c r="B1515" s="2" t="s">
        <v>22</v>
      </c>
      <c r="C1515" s="2" t="s">
        <v>238</v>
      </c>
      <c r="D1515" s="2" t="s">
        <v>22</v>
      </c>
      <c r="E1515" s="2" t="s">
        <v>30</v>
      </c>
      <c r="F1515" s="2" t="s">
        <v>53</v>
      </c>
      <c r="G1515" s="3">
        <v>16759.46</v>
      </c>
      <c r="I1515" s="3"/>
      <c r="J1515" s="3"/>
      <c r="K1515" s="5">
        <f t="shared" si="263"/>
        <v>0</v>
      </c>
      <c r="L1515" s="6"/>
      <c r="M1515" s="7"/>
    </row>
    <row r="1516" spans="1:13" s="4" customFormat="1" ht="13.95" customHeight="1" x14ac:dyDescent="0.25">
      <c r="A1516" s="1" t="s">
        <v>120</v>
      </c>
      <c r="B1516" s="2" t="s">
        <v>22</v>
      </c>
      <c r="C1516" s="2" t="s">
        <v>238</v>
      </c>
      <c r="D1516" s="2" t="s">
        <v>22</v>
      </c>
      <c r="E1516" s="2" t="s">
        <v>24</v>
      </c>
      <c r="F1516" s="2" t="s">
        <v>53</v>
      </c>
      <c r="G1516" s="3">
        <v>22027.9</v>
      </c>
      <c r="I1516" s="3"/>
      <c r="J1516" s="3"/>
      <c r="K1516" s="5">
        <f t="shared" si="263"/>
        <v>0</v>
      </c>
      <c r="L1516" s="6"/>
      <c r="M1516" s="7"/>
    </row>
    <row r="1517" spans="1:13" s="4" customFormat="1" ht="13.95" customHeight="1" x14ac:dyDescent="0.25">
      <c r="A1517" s="1" t="s">
        <v>121</v>
      </c>
      <c r="B1517" s="2" t="s">
        <v>22</v>
      </c>
      <c r="C1517" s="2" t="s">
        <v>238</v>
      </c>
      <c r="D1517" s="2" t="s">
        <v>22</v>
      </c>
      <c r="E1517" s="2" t="s">
        <v>122</v>
      </c>
      <c r="F1517" s="2" t="s">
        <v>53</v>
      </c>
      <c r="G1517" s="3">
        <v>390.26</v>
      </c>
      <c r="I1517" s="3"/>
      <c r="J1517" s="3"/>
      <c r="K1517" s="5">
        <f t="shared" si="263"/>
        <v>0</v>
      </c>
      <c r="L1517" s="6"/>
      <c r="M1517" s="7"/>
    </row>
    <row r="1518" spans="1:13" s="4" customFormat="1" ht="13.95" customHeight="1" x14ac:dyDescent="0.25">
      <c r="A1518" s="1" t="s">
        <v>62</v>
      </c>
      <c r="B1518" s="2" t="s">
        <v>22</v>
      </c>
      <c r="C1518" s="2" t="s">
        <v>238</v>
      </c>
      <c r="D1518" s="2" t="s">
        <v>22</v>
      </c>
      <c r="E1518" s="2" t="s">
        <v>63</v>
      </c>
      <c r="F1518" s="2" t="s">
        <v>53</v>
      </c>
      <c r="G1518" s="3">
        <v>155.16999999999999</v>
      </c>
      <c r="I1518" s="3"/>
      <c r="J1518" s="3"/>
      <c r="K1518" s="5">
        <f t="shared" si="263"/>
        <v>0</v>
      </c>
      <c r="L1518" s="6"/>
      <c r="M1518" s="7"/>
    </row>
    <row r="1519" spans="1:13" s="4" customFormat="1" ht="13.95" customHeight="1" x14ac:dyDescent="0.25">
      <c r="A1519" s="1" t="s">
        <v>31</v>
      </c>
      <c r="B1519" s="2" t="s">
        <v>22</v>
      </c>
      <c r="C1519" s="2" t="s">
        <v>238</v>
      </c>
      <c r="D1519" s="2" t="s">
        <v>22</v>
      </c>
      <c r="E1519" s="2" t="s">
        <v>32</v>
      </c>
      <c r="F1519" s="2" t="s">
        <v>53</v>
      </c>
      <c r="G1519" s="3">
        <v>28905.97</v>
      </c>
      <c r="I1519" s="3"/>
      <c r="J1519" s="3"/>
      <c r="K1519" s="5">
        <f t="shared" si="263"/>
        <v>0</v>
      </c>
      <c r="L1519" s="6"/>
      <c r="M1519" s="7"/>
    </row>
    <row r="1520" spans="1:13" s="4" customFormat="1" ht="13.95" customHeight="1" x14ac:dyDescent="0.25">
      <c r="A1520" s="1" t="s">
        <v>123</v>
      </c>
      <c r="B1520" s="2" t="s">
        <v>22</v>
      </c>
      <c r="C1520" s="2" t="s">
        <v>238</v>
      </c>
      <c r="D1520" s="2" t="s">
        <v>22</v>
      </c>
      <c r="E1520" s="2" t="s">
        <v>118</v>
      </c>
      <c r="F1520" s="2" t="s">
        <v>53</v>
      </c>
      <c r="G1520" s="3">
        <v>1023.29</v>
      </c>
      <c r="I1520" s="3"/>
      <c r="J1520" s="3"/>
      <c r="K1520" s="5">
        <f t="shared" si="263"/>
        <v>0</v>
      </c>
      <c r="L1520" s="6"/>
      <c r="M1520" s="7"/>
    </row>
    <row r="1521" spans="1:13" s="4" customFormat="1" ht="13.95" customHeight="1" x14ac:dyDescent="0.25">
      <c r="A1521" s="1" t="s">
        <v>161</v>
      </c>
      <c r="B1521" s="2" t="s">
        <v>22</v>
      </c>
      <c r="C1521" s="2" t="s">
        <v>238</v>
      </c>
      <c r="D1521" s="2" t="s">
        <v>22</v>
      </c>
      <c r="E1521" s="2" t="s">
        <v>140</v>
      </c>
      <c r="F1521" s="2" t="s">
        <v>53</v>
      </c>
      <c r="G1521" s="3">
        <v>3473.03</v>
      </c>
      <c r="I1521" s="3"/>
      <c r="J1521" s="3"/>
      <c r="K1521" s="5">
        <f t="shared" si="263"/>
        <v>0</v>
      </c>
      <c r="L1521" s="6"/>
      <c r="M1521" s="7"/>
    </row>
    <row r="1522" spans="1:13" s="4" customFormat="1" ht="13.95" customHeight="1" x14ac:dyDescent="0.25">
      <c r="A1522" s="1" t="s">
        <v>66</v>
      </c>
      <c r="B1522" s="2" t="s">
        <v>22</v>
      </c>
      <c r="C1522" s="2" t="s">
        <v>238</v>
      </c>
      <c r="D1522" s="2" t="s">
        <v>22</v>
      </c>
      <c r="E1522" s="2" t="s">
        <v>67</v>
      </c>
      <c r="F1522" s="2" t="s">
        <v>53</v>
      </c>
      <c r="G1522" s="3">
        <v>508.23</v>
      </c>
      <c r="I1522" s="3"/>
      <c r="J1522" s="3"/>
      <c r="K1522" s="5">
        <f t="shared" si="263"/>
        <v>0</v>
      </c>
      <c r="L1522" s="6"/>
      <c r="M1522" s="7"/>
    </row>
    <row r="1523" spans="1:13" s="4" customFormat="1" ht="13.95" customHeight="1" x14ac:dyDescent="0.25">
      <c r="A1523" s="1" t="s">
        <v>33</v>
      </c>
      <c r="B1523" s="2" t="s">
        <v>22</v>
      </c>
      <c r="C1523" s="2" t="s">
        <v>238</v>
      </c>
      <c r="D1523" s="2" t="s">
        <v>22</v>
      </c>
      <c r="E1523" s="2" t="s">
        <v>34</v>
      </c>
      <c r="F1523" s="2" t="s">
        <v>53</v>
      </c>
      <c r="G1523" s="3">
        <v>71211.91</v>
      </c>
      <c r="I1523" s="3"/>
      <c r="J1523" s="3"/>
      <c r="K1523" s="5">
        <f t="shared" si="263"/>
        <v>0</v>
      </c>
      <c r="L1523" s="6"/>
      <c r="M1523" s="7"/>
    </row>
    <row r="1524" spans="1:13" s="4" customFormat="1" ht="13.95" customHeight="1" x14ac:dyDescent="0.25">
      <c r="A1524" s="1" t="s">
        <v>124</v>
      </c>
      <c r="B1524" s="2" t="s">
        <v>22</v>
      </c>
      <c r="C1524" s="2" t="s">
        <v>238</v>
      </c>
      <c r="D1524" s="2" t="s">
        <v>22</v>
      </c>
      <c r="E1524" s="2" t="s">
        <v>125</v>
      </c>
      <c r="F1524" s="2" t="s">
        <v>53</v>
      </c>
      <c r="G1524" s="3">
        <v>585.49</v>
      </c>
      <c r="I1524" s="3"/>
      <c r="J1524" s="3"/>
      <c r="K1524" s="5">
        <f t="shared" si="263"/>
        <v>0</v>
      </c>
      <c r="L1524" s="6"/>
      <c r="M1524" s="7"/>
    </row>
    <row r="1525" spans="1:13" s="4" customFormat="1" ht="13.95" customHeight="1" x14ac:dyDescent="0.25">
      <c r="A1525" s="1" t="s">
        <v>162</v>
      </c>
      <c r="B1525" s="2" t="s">
        <v>22</v>
      </c>
      <c r="C1525" s="2" t="s">
        <v>238</v>
      </c>
      <c r="D1525" s="2" t="s">
        <v>22</v>
      </c>
      <c r="E1525" s="2" t="s">
        <v>163</v>
      </c>
      <c r="F1525" s="2" t="s">
        <v>53</v>
      </c>
      <c r="G1525" s="3">
        <v>159.55000000000001</v>
      </c>
      <c r="I1525" s="3"/>
      <c r="J1525" s="3"/>
      <c r="K1525" s="5">
        <f t="shared" si="263"/>
        <v>0</v>
      </c>
      <c r="L1525" s="6"/>
      <c r="M1525" s="7"/>
    </row>
    <row r="1526" spans="1:13" s="4" customFormat="1" ht="13.95" customHeight="1" x14ac:dyDescent="0.25">
      <c r="A1526" s="1" t="s">
        <v>115</v>
      </c>
      <c r="B1526" s="2" t="s">
        <v>22</v>
      </c>
      <c r="C1526" s="2" t="s">
        <v>238</v>
      </c>
      <c r="D1526" s="2" t="s">
        <v>22</v>
      </c>
      <c r="E1526" s="2" t="s">
        <v>116</v>
      </c>
      <c r="F1526" s="2" t="s">
        <v>53</v>
      </c>
      <c r="G1526" s="3">
        <v>1187</v>
      </c>
      <c r="I1526" s="3"/>
      <c r="J1526" s="3"/>
      <c r="K1526" s="5">
        <f t="shared" si="263"/>
        <v>0</v>
      </c>
      <c r="L1526" s="6"/>
      <c r="M1526" s="7"/>
    </row>
    <row r="1527" spans="1:13" s="4" customFormat="1" ht="13.95" customHeight="1" x14ac:dyDescent="0.25">
      <c r="A1527" s="1" t="s">
        <v>68</v>
      </c>
      <c r="B1527" s="2" t="s">
        <v>22</v>
      </c>
      <c r="C1527" s="2" t="s">
        <v>238</v>
      </c>
      <c r="D1527" s="2" t="s">
        <v>22</v>
      </c>
      <c r="E1527" s="2" t="s">
        <v>69</v>
      </c>
      <c r="F1527" s="2" t="s">
        <v>53</v>
      </c>
      <c r="G1527" s="3">
        <v>3.85</v>
      </c>
      <c r="I1527" s="3"/>
      <c r="J1527" s="3"/>
      <c r="K1527" s="5">
        <f t="shared" si="263"/>
        <v>0</v>
      </c>
      <c r="L1527" s="6"/>
      <c r="M1527" s="7"/>
    </row>
    <row r="1528" spans="1:13" s="4" customFormat="1" ht="13.95" customHeight="1" x14ac:dyDescent="0.25">
      <c r="A1528" s="1" t="s">
        <v>35</v>
      </c>
      <c r="B1528" s="2" t="s">
        <v>22</v>
      </c>
      <c r="C1528" s="2" t="s">
        <v>238</v>
      </c>
      <c r="D1528" s="2" t="s">
        <v>22</v>
      </c>
      <c r="E1528" s="2" t="s">
        <v>36</v>
      </c>
      <c r="F1528" s="2" t="s">
        <v>53</v>
      </c>
      <c r="G1528" s="3">
        <v>1155.6300000000001</v>
      </c>
      <c r="I1528" s="3"/>
      <c r="J1528" s="3"/>
      <c r="K1528" s="5">
        <f t="shared" si="263"/>
        <v>0</v>
      </c>
      <c r="L1528" s="6"/>
      <c r="M1528" s="7"/>
    </row>
    <row r="1529" spans="1:13" s="4" customFormat="1" ht="13.95" customHeight="1" x14ac:dyDescent="0.25">
      <c r="A1529" s="1" t="s">
        <v>126</v>
      </c>
      <c r="B1529" s="2" t="s">
        <v>22</v>
      </c>
      <c r="C1529" s="2" t="s">
        <v>238</v>
      </c>
      <c r="D1529" s="2" t="s">
        <v>22</v>
      </c>
      <c r="E1529" s="2" t="s">
        <v>127</v>
      </c>
      <c r="F1529" s="2" t="s">
        <v>53</v>
      </c>
      <c r="G1529" s="3">
        <v>70.12</v>
      </c>
      <c r="I1529" s="3"/>
      <c r="J1529" s="3"/>
      <c r="K1529" s="5">
        <f t="shared" si="263"/>
        <v>0</v>
      </c>
      <c r="L1529" s="6"/>
      <c r="M1529" s="7"/>
    </row>
    <row r="1530" spans="1:13" s="4" customFormat="1" ht="13.95" customHeight="1" x14ac:dyDescent="0.25">
      <c r="A1530" s="1" t="s">
        <v>164</v>
      </c>
      <c r="B1530" s="2" t="s">
        <v>22</v>
      </c>
      <c r="C1530" s="2" t="s">
        <v>238</v>
      </c>
      <c r="D1530" s="2" t="s">
        <v>22</v>
      </c>
      <c r="E1530" s="2" t="s">
        <v>165</v>
      </c>
      <c r="F1530" s="2" t="s">
        <v>53</v>
      </c>
      <c r="G1530" s="3">
        <v>101.94</v>
      </c>
      <c r="I1530" s="3"/>
      <c r="J1530" s="3"/>
      <c r="K1530" s="5">
        <f t="shared" si="263"/>
        <v>0</v>
      </c>
      <c r="L1530" s="6"/>
      <c r="M1530" s="7"/>
    </row>
    <row r="1531" spans="1:13" s="4" customFormat="1" ht="13.95" customHeight="1" x14ac:dyDescent="0.25">
      <c r="A1531" s="1" t="s">
        <v>72</v>
      </c>
      <c r="B1531" s="2" t="s">
        <v>22</v>
      </c>
      <c r="C1531" s="2" t="s">
        <v>238</v>
      </c>
      <c r="D1531" s="2" t="s">
        <v>22</v>
      </c>
      <c r="E1531" s="2" t="s">
        <v>73</v>
      </c>
      <c r="F1531" s="2" t="s">
        <v>53</v>
      </c>
      <c r="G1531" s="3">
        <v>54.5</v>
      </c>
      <c r="I1531" s="3"/>
      <c r="J1531" s="3"/>
      <c r="K1531" s="5">
        <f t="shared" si="263"/>
        <v>0</v>
      </c>
      <c r="L1531" s="6"/>
      <c r="M1531" s="7"/>
    </row>
    <row r="1532" spans="1:13" s="4" customFormat="1" ht="13.95" customHeight="1" x14ac:dyDescent="0.25">
      <c r="A1532" s="1" t="s">
        <v>37</v>
      </c>
      <c r="B1532" s="2" t="s">
        <v>22</v>
      </c>
      <c r="C1532" s="2" t="s">
        <v>238</v>
      </c>
      <c r="D1532" s="2" t="s">
        <v>22</v>
      </c>
      <c r="E1532" s="2" t="s">
        <v>38</v>
      </c>
      <c r="F1532" s="2" t="s">
        <v>53</v>
      </c>
      <c r="G1532" s="3">
        <v>7949.3</v>
      </c>
      <c r="I1532" s="3"/>
      <c r="J1532" s="3"/>
      <c r="K1532" s="5">
        <f t="shared" si="263"/>
        <v>0</v>
      </c>
      <c r="L1532" s="6"/>
      <c r="M1532" s="7"/>
    </row>
    <row r="1533" spans="1:13" s="4" customFormat="1" ht="13.95" customHeight="1" x14ac:dyDescent="0.25">
      <c r="A1533" s="1" t="s">
        <v>128</v>
      </c>
      <c r="B1533" s="2" t="s">
        <v>22</v>
      </c>
      <c r="C1533" s="2" t="s">
        <v>238</v>
      </c>
      <c r="D1533" s="2" t="s">
        <v>22</v>
      </c>
      <c r="E1533" s="2" t="s">
        <v>129</v>
      </c>
      <c r="F1533" s="2" t="s">
        <v>53</v>
      </c>
      <c r="G1533" s="3">
        <v>160.28</v>
      </c>
      <c r="I1533" s="3"/>
      <c r="J1533" s="3"/>
      <c r="K1533" s="5">
        <f t="shared" si="263"/>
        <v>0</v>
      </c>
      <c r="L1533" s="6"/>
      <c r="M1533" s="7"/>
    </row>
    <row r="1534" spans="1:13" s="4" customFormat="1" ht="13.95" customHeight="1" x14ac:dyDescent="0.25">
      <c r="A1534" s="1" t="s">
        <v>166</v>
      </c>
      <c r="B1534" s="2" t="s">
        <v>22</v>
      </c>
      <c r="C1534" s="2" t="s">
        <v>238</v>
      </c>
      <c r="D1534" s="2" t="s">
        <v>22</v>
      </c>
      <c r="E1534" s="2" t="s">
        <v>167</v>
      </c>
      <c r="F1534" s="2" t="s">
        <v>53</v>
      </c>
      <c r="G1534" s="3">
        <v>195.41</v>
      </c>
      <c r="I1534" s="3"/>
      <c r="J1534" s="3"/>
      <c r="K1534" s="5">
        <f t="shared" si="263"/>
        <v>0</v>
      </c>
      <c r="L1534" s="6"/>
      <c r="M1534" s="7"/>
    </row>
    <row r="1535" spans="1:13" s="4" customFormat="1" ht="13.95" customHeight="1" x14ac:dyDescent="0.25">
      <c r="A1535" s="1" t="s">
        <v>47</v>
      </c>
      <c r="B1535" s="2" t="s">
        <v>22</v>
      </c>
      <c r="C1535" s="2" t="s">
        <v>238</v>
      </c>
      <c r="D1535" s="2" t="s">
        <v>22</v>
      </c>
      <c r="E1535" s="2" t="s">
        <v>48</v>
      </c>
      <c r="F1535" s="2" t="s">
        <v>53</v>
      </c>
      <c r="G1535" s="3">
        <v>29930.14</v>
      </c>
      <c r="I1535" s="3"/>
      <c r="J1535" s="3"/>
      <c r="K1535" s="5">
        <f t="shared" si="263"/>
        <v>0</v>
      </c>
      <c r="L1535" s="6"/>
      <c r="M1535" s="7"/>
    </row>
    <row r="1536" spans="1:13" s="4" customFormat="1" ht="13.95" customHeight="1" x14ac:dyDescent="0.25">
      <c r="A1536" s="1" t="s">
        <v>103</v>
      </c>
      <c r="B1536" s="2" t="s">
        <v>22</v>
      </c>
      <c r="C1536" s="2" t="s">
        <v>238</v>
      </c>
      <c r="D1536" s="2" t="s">
        <v>22</v>
      </c>
      <c r="E1536" s="2" t="s">
        <v>232</v>
      </c>
      <c r="F1536" s="2" t="s">
        <v>53</v>
      </c>
      <c r="G1536" s="3">
        <v>24500</v>
      </c>
      <c r="I1536" s="3"/>
      <c r="J1536" s="3"/>
      <c r="K1536" s="5">
        <f t="shared" si="263"/>
        <v>0</v>
      </c>
      <c r="L1536" s="6"/>
      <c r="M1536" s="7"/>
    </row>
    <row r="1537" spans="1:13" s="4" customFormat="1" ht="13.95" customHeight="1" x14ac:dyDescent="0.25">
      <c r="A1537" s="1" t="s">
        <v>84</v>
      </c>
      <c r="B1537" s="2" t="s">
        <v>22</v>
      </c>
      <c r="C1537" s="2" t="s">
        <v>238</v>
      </c>
      <c r="D1537" s="2" t="s">
        <v>22</v>
      </c>
      <c r="E1537" s="2" t="s">
        <v>85</v>
      </c>
      <c r="F1537" s="2" t="s">
        <v>53</v>
      </c>
      <c r="G1537" s="3">
        <v>2847.7</v>
      </c>
      <c r="I1537" s="3"/>
      <c r="J1537" s="3"/>
      <c r="K1537" s="5">
        <f t="shared" si="263"/>
        <v>0</v>
      </c>
      <c r="L1537" s="6"/>
      <c r="M1537" s="7"/>
    </row>
    <row r="1538" spans="1:13" s="4" customFormat="1" ht="13.95" customHeight="1" x14ac:dyDescent="0.25">
      <c r="A1538" s="1" t="s">
        <v>207</v>
      </c>
      <c r="B1538" s="2" t="s">
        <v>22</v>
      </c>
      <c r="C1538" s="2" t="s">
        <v>238</v>
      </c>
      <c r="D1538" s="2" t="s">
        <v>22</v>
      </c>
      <c r="E1538" s="2" t="s">
        <v>208</v>
      </c>
      <c r="F1538" s="2" t="s">
        <v>53</v>
      </c>
      <c r="G1538" s="3">
        <v>5796.71</v>
      </c>
      <c r="I1538" s="3"/>
      <c r="J1538" s="3"/>
      <c r="K1538" s="5">
        <f t="shared" si="263"/>
        <v>0</v>
      </c>
      <c r="L1538" s="6"/>
      <c r="M1538" s="7"/>
    </row>
    <row r="1539" spans="1:13" s="4" customFormat="1" ht="13.95" customHeight="1" x14ac:dyDescent="0.25">
      <c r="A1539" s="1" t="s">
        <v>211</v>
      </c>
      <c r="B1539" s="2" t="s">
        <v>22</v>
      </c>
      <c r="C1539" s="2" t="s">
        <v>238</v>
      </c>
      <c r="D1539" s="2" t="s">
        <v>22</v>
      </c>
      <c r="E1539" s="2" t="s">
        <v>212</v>
      </c>
      <c r="F1539" s="2" t="s">
        <v>53</v>
      </c>
      <c r="G1539" s="3">
        <v>9589.0499999999993</v>
      </c>
      <c r="I1539" s="3"/>
      <c r="J1539" s="3"/>
      <c r="K1539" s="5">
        <f t="shared" si="263"/>
        <v>0</v>
      </c>
      <c r="L1539" s="6"/>
      <c r="M1539" s="7"/>
    </row>
    <row r="1540" spans="1:13" s="4" customFormat="1" ht="13.95" customHeight="1" x14ac:dyDescent="0.25">
      <c r="A1540" s="1" t="s">
        <v>86</v>
      </c>
      <c r="B1540" s="2" t="s">
        <v>22</v>
      </c>
      <c r="C1540" s="2" t="s">
        <v>238</v>
      </c>
      <c r="D1540" s="2" t="s">
        <v>22</v>
      </c>
      <c r="E1540" s="2" t="s">
        <v>87</v>
      </c>
      <c r="F1540" s="2" t="s">
        <v>53</v>
      </c>
      <c r="G1540" s="3">
        <v>300</v>
      </c>
      <c r="I1540" s="3"/>
      <c r="J1540" s="3"/>
      <c r="K1540" s="5">
        <f t="shared" si="263"/>
        <v>0</v>
      </c>
      <c r="L1540" s="6"/>
      <c r="M1540" s="7"/>
    </row>
    <row r="1541" spans="1:13" s="4" customFormat="1" ht="13.95" customHeight="1" x14ac:dyDescent="0.25">
      <c r="A1541" s="1" t="s">
        <v>49</v>
      </c>
      <c r="B1541" s="2" t="s">
        <v>22</v>
      </c>
      <c r="C1541" s="2" t="s">
        <v>238</v>
      </c>
      <c r="D1541" s="2" t="s">
        <v>22</v>
      </c>
      <c r="E1541" s="2" t="s">
        <v>50</v>
      </c>
      <c r="F1541" s="2" t="s">
        <v>53</v>
      </c>
      <c r="G1541" s="3">
        <v>89.85</v>
      </c>
      <c r="I1541" s="3"/>
      <c r="J1541" s="3"/>
      <c r="K1541" s="5">
        <f t="shared" si="263"/>
        <v>0</v>
      </c>
      <c r="L1541" s="6"/>
      <c r="M1541" s="7"/>
    </row>
    <row r="1542" spans="1:13" s="4" customFormat="1" ht="13.95" customHeight="1" x14ac:dyDescent="0.25">
      <c r="A1542" s="1" t="s">
        <v>107</v>
      </c>
      <c r="B1542" s="2" t="s">
        <v>22</v>
      </c>
      <c r="C1542" s="2" t="s">
        <v>238</v>
      </c>
      <c r="D1542" s="2" t="s">
        <v>22</v>
      </c>
      <c r="E1542" s="2" t="s">
        <v>108</v>
      </c>
      <c r="F1542" s="2" t="s">
        <v>53</v>
      </c>
      <c r="G1542" s="3">
        <v>49104.71</v>
      </c>
      <c r="I1542" s="3"/>
      <c r="J1542" s="3"/>
      <c r="K1542" s="5">
        <f t="shared" si="263"/>
        <v>0</v>
      </c>
      <c r="L1542" s="6"/>
      <c r="M1542" s="7"/>
    </row>
    <row r="1543" spans="1:13" s="4" customFormat="1" ht="13.95" customHeight="1" x14ac:dyDescent="0.25">
      <c r="A1543" s="1" t="s">
        <v>51</v>
      </c>
      <c r="B1543" s="2" t="s">
        <v>22</v>
      </c>
      <c r="C1543" s="2" t="s">
        <v>238</v>
      </c>
      <c r="D1543" s="2" t="s">
        <v>22</v>
      </c>
      <c r="E1543" s="2" t="s">
        <v>52</v>
      </c>
      <c r="F1543" s="2" t="s">
        <v>53</v>
      </c>
      <c r="G1543" s="3">
        <v>9880.11</v>
      </c>
      <c r="I1543" s="3"/>
      <c r="J1543" s="3"/>
      <c r="K1543" s="5">
        <f t="shared" si="263"/>
        <v>0</v>
      </c>
      <c r="L1543" s="6"/>
      <c r="M1543" s="7"/>
    </row>
    <row r="1544" spans="1:13" s="4" customFormat="1" ht="13.95" customHeight="1" x14ac:dyDescent="0.25">
      <c r="A1544" s="1" t="s">
        <v>135</v>
      </c>
      <c r="B1544" s="2" t="s">
        <v>22</v>
      </c>
      <c r="C1544" s="2" t="s">
        <v>238</v>
      </c>
      <c r="D1544" s="2" t="s">
        <v>22</v>
      </c>
      <c r="E1544" s="2" t="s">
        <v>136</v>
      </c>
      <c r="F1544" s="2" t="s">
        <v>53</v>
      </c>
      <c r="G1544" s="3">
        <v>199.98</v>
      </c>
      <c r="I1544" s="3"/>
      <c r="J1544" s="3"/>
      <c r="K1544" s="5">
        <f t="shared" si="263"/>
        <v>0</v>
      </c>
      <c r="L1544" s="6"/>
      <c r="M1544" s="7"/>
    </row>
    <row r="1545" spans="1:13" s="4" customFormat="1" ht="13.95" customHeight="1" x14ac:dyDescent="0.25">
      <c r="A1545" s="1" t="s">
        <v>217</v>
      </c>
      <c r="B1545" s="2" t="s">
        <v>22</v>
      </c>
      <c r="C1545" s="2" t="s">
        <v>238</v>
      </c>
      <c r="D1545" s="2" t="s">
        <v>22</v>
      </c>
      <c r="E1545" s="2" t="s">
        <v>218</v>
      </c>
      <c r="F1545" s="2" t="s">
        <v>53</v>
      </c>
      <c r="G1545" s="3">
        <v>5383.26</v>
      </c>
      <c r="I1545" s="3"/>
      <c r="J1545" s="3"/>
      <c r="K1545" s="5">
        <f t="shared" si="263"/>
        <v>0</v>
      </c>
      <c r="L1545" s="6"/>
      <c r="M1545" s="7"/>
    </row>
    <row r="1546" spans="1:13" s="4" customFormat="1" ht="13.95" customHeight="1" x14ac:dyDescent="0.25">
      <c r="A1546" s="1" t="s">
        <v>342</v>
      </c>
      <c r="B1546" s="2" t="s">
        <v>22</v>
      </c>
      <c r="C1546" s="2" t="s">
        <v>238</v>
      </c>
      <c r="D1546" s="2" t="s">
        <v>22</v>
      </c>
      <c r="E1546" s="2" t="s">
        <v>343</v>
      </c>
      <c r="F1546" s="2" t="s">
        <v>53</v>
      </c>
      <c r="G1546" s="3">
        <v>975.15</v>
      </c>
      <c r="I1546" s="3"/>
      <c r="J1546" s="3"/>
      <c r="K1546" s="5">
        <f t="shared" si="263"/>
        <v>0</v>
      </c>
      <c r="L1546" s="6"/>
      <c r="M1546" s="7"/>
    </row>
    <row r="1547" spans="1:13" s="4" customFormat="1" ht="13.95" customHeight="1" x14ac:dyDescent="0.25">
      <c r="A1547" s="1" t="s">
        <v>344</v>
      </c>
      <c r="B1547" s="2" t="s">
        <v>22</v>
      </c>
      <c r="C1547" s="2" t="s">
        <v>238</v>
      </c>
      <c r="D1547" s="2" t="s">
        <v>22</v>
      </c>
      <c r="E1547" s="2" t="s">
        <v>345</v>
      </c>
      <c r="F1547" s="2" t="s">
        <v>53</v>
      </c>
      <c r="G1547" s="3">
        <v>4500</v>
      </c>
      <c r="I1547" s="3"/>
      <c r="J1547" s="3"/>
      <c r="K1547" s="5">
        <f t="shared" si="263"/>
        <v>0</v>
      </c>
      <c r="L1547" s="6"/>
      <c r="M1547" s="7"/>
    </row>
    <row r="1548" spans="1:13" s="4" customFormat="1" ht="13.95" customHeight="1" x14ac:dyDescent="0.25">
      <c r="A1548" s="9" t="s">
        <v>519</v>
      </c>
      <c r="B1548" s="10"/>
      <c r="C1548" s="10"/>
      <c r="D1548" s="10"/>
      <c r="E1548" s="10"/>
      <c r="F1548" s="10"/>
      <c r="G1548" s="11">
        <f>SUM(G1508:G1547)</f>
        <v>2963100.9199999995</v>
      </c>
      <c r="H1548" s="11">
        <f t="shared" ref="H1548:K1548" si="264">SUM(H1508:H1547)</f>
        <v>0</v>
      </c>
      <c r="I1548" s="11">
        <f t="shared" si="264"/>
        <v>0</v>
      </c>
      <c r="J1548" s="11">
        <f t="shared" si="264"/>
        <v>0</v>
      </c>
      <c r="K1548" s="11">
        <f t="shared" si="264"/>
        <v>0</v>
      </c>
      <c r="L1548" s="6"/>
      <c r="M1548" s="7"/>
    </row>
    <row r="1549" spans="1:13" s="4" customFormat="1" ht="13.95" customHeight="1" x14ac:dyDescent="0.25">
      <c r="A1549" s="1"/>
      <c r="B1549" s="2"/>
      <c r="C1549" s="2"/>
      <c r="D1549" s="2"/>
      <c r="E1549" s="2"/>
      <c r="F1549" s="2"/>
      <c r="G1549" s="3"/>
      <c r="I1549" s="3"/>
      <c r="J1549" s="3"/>
      <c r="K1549" s="3"/>
      <c r="L1549" s="6"/>
      <c r="M1549" s="7"/>
    </row>
    <row r="1550" spans="1:13" s="4" customFormat="1" ht="13.95" customHeight="1" x14ac:dyDescent="0.25">
      <c r="A1550" s="1" t="s">
        <v>21</v>
      </c>
      <c r="B1550" s="2" t="s">
        <v>22</v>
      </c>
      <c r="C1550" s="2" t="s">
        <v>266</v>
      </c>
      <c r="D1550" s="2" t="s">
        <v>22</v>
      </c>
      <c r="E1550" s="2" t="s">
        <v>25</v>
      </c>
      <c r="F1550" s="2" t="s">
        <v>26</v>
      </c>
      <c r="G1550" s="3">
        <v>5586.95</v>
      </c>
      <c r="I1550" s="3"/>
      <c r="J1550" s="3"/>
      <c r="K1550" s="5">
        <f t="shared" ref="K1550:K1562" si="265">I1550-J1550</f>
        <v>0</v>
      </c>
      <c r="L1550" s="6"/>
      <c r="M1550" s="7"/>
    </row>
    <row r="1551" spans="1:13" s="4" customFormat="1" ht="13.95" customHeight="1" x14ac:dyDescent="0.25">
      <c r="A1551" s="1" t="s">
        <v>159</v>
      </c>
      <c r="B1551" s="2" t="s">
        <v>22</v>
      </c>
      <c r="C1551" s="2" t="s">
        <v>266</v>
      </c>
      <c r="D1551" s="2" t="s">
        <v>22</v>
      </c>
      <c r="E1551" s="2" t="s">
        <v>160</v>
      </c>
      <c r="F1551" s="2" t="s">
        <v>26</v>
      </c>
      <c r="G1551" s="3">
        <v>1875</v>
      </c>
      <c r="I1551" s="3"/>
      <c r="J1551" s="3"/>
      <c r="K1551" s="5">
        <f t="shared" si="265"/>
        <v>0</v>
      </c>
      <c r="L1551" s="6"/>
      <c r="M1551" s="7"/>
    </row>
    <row r="1552" spans="1:13" s="4" customFormat="1" ht="13.95" customHeight="1" x14ac:dyDescent="0.25">
      <c r="A1552" s="1" t="s">
        <v>29</v>
      </c>
      <c r="B1552" s="2" t="s">
        <v>22</v>
      </c>
      <c r="C1552" s="2" t="s">
        <v>266</v>
      </c>
      <c r="D1552" s="2" t="s">
        <v>22</v>
      </c>
      <c r="E1552" s="2" t="s">
        <v>30</v>
      </c>
      <c r="F1552" s="2" t="s">
        <v>26</v>
      </c>
      <c r="G1552" s="3">
        <v>57.28</v>
      </c>
      <c r="I1552" s="3"/>
      <c r="J1552" s="3"/>
      <c r="K1552" s="5">
        <f t="shared" si="265"/>
        <v>0</v>
      </c>
      <c r="L1552" s="6"/>
      <c r="M1552" s="7"/>
    </row>
    <row r="1553" spans="1:13" s="4" customFormat="1" ht="13.95" customHeight="1" x14ac:dyDescent="0.25">
      <c r="A1553" s="1" t="s">
        <v>31</v>
      </c>
      <c r="B1553" s="2" t="s">
        <v>22</v>
      </c>
      <c r="C1553" s="2" t="s">
        <v>266</v>
      </c>
      <c r="D1553" s="2" t="s">
        <v>22</v>
      </c>
      <c r="E1553" s="2" t="s">
        <v>32</v>
      </c>
      <c r="F1553" s="2" t="s">
        <v>26</v>
      </c>
      <c r="G1553" s="3">
        <v>80.94</v>
      </c>
      <c r="I1553" s="3"/>
      <c r="J1553" s="3"/>
      <c r="K1553" s="5">
        <f t="shared" si="265"/>
        <v>0</v>
      </c>
      <c r="L1553" s="6"/>
      <c r="M1553" s="7"/>
    </row>
    <row r="1554" spans="1:13" s="4" customFormat="1" ht="13.95" customHeight="1" x14ac:dyDescent="0.25">
      <c r="A1554" s="1" t="s">
        <v>161</v>
      </c>
      <c r="B1554" s="2" t="s">
        <v>22</v>
      </c>
      <c r="C1554" s="2" t="s">
        <v>266</v>
      </c>
      <c r="D1554" s="2" t="s">
        <v>22</v>
      </c>
      <c r="E1554" s="2" t="s">
        <v>140</v>
      </c>
      <c r="F1554" s="2" t="s">
        <v>26</v>
      </c>
      <c r="G1554" s="3">
        <v>27.19</v>
      </c>
      <c r="I1554" s="3"/>
      <c r="J1554" s="3"/>
      <c r="K1554" s="5">
        <f t="shared" si="265"/>
        <v>0</v>
      </c>
      <c r="L1554" s="6"/>
      <c r="M1554" s="7"/>
    </row>
    <row r="1555" spans="1:13" s="4" customFormat="1" ht="13.95" customHeight="1" x14ac:dyDescent="0.25">
      <c r="A1555" s="1" t="s">
        <v>33</v>
      </c>
      <c r="B1555" s="2" t="s">
        <v>22</v>
      </c>
      <c r="C1555" s="2" t="s">
        <v>266</v>
      </c>
      <c r="D1555" s="2" t="s">
        <v>22</v>
      </c>
      <c r="E1555" s="2" t="s">
        <v>34</v>
      </c>
      <c r="F1555" s="2" t="s">
        <v>26</v>
      </c>
      <c r="G1555" s="3">
        <v>187.72</v>
      </c>
      <c r="I1555" s="3"/>
      <c r="J1555" s="3"/>
      <c r="K1555" s="5">
        <f t="shared" si="265"/>
        <v>0</v>
      </c>
      <c r="L1555" s="6"/>
      <c r="M1555" s="7"/>
    </row>
    <row r="1556" spans="1:13" s="4" customFormat="1" ht="13.95" customHeight="1" x14ac:dyDescent="0.25">
      <c r="A1556" s="1" t="s">
        <v>162</v>
      </c>
      <c r="B1556" s="2" t="s">
        <v>22</v>
      </c>
      <c r="C1556" s="2" t="s">
        <v>266</v>
      </c>
      <c r="D1556" s="2" t="s">
        <v>22</v>
      </c>
      <c r="E1556" s="2" t="s">
        <v>163</v>
      </c>
      <c r="F1556" s="2" t="s">
        <v>26</v>
      </c>
      <c r="G1556" s="3">
        <v>63</v>
      </c>
      <c r="I1556" s="3"/>
      <c r="J1556" s="3"/>
      <c r="K1556" s="5">
        <f t="shared" si="265"/>
        <v>0</v>
      </c>
      <c r="L1556" s="6"/>
      <c r="M1556" s="7"/>
    </row>
    <row r="1557" spans="1:13" s="4" customFormat="1" ht="13.95" customHeight="1" x14ac:dyDescent="0.25">
      <c r="A1557" s="1" t="s">
        <v>35</v>
      </c>
      <c r="B1557" s="2" t="s">
        <v>22</v>
      </c>
      <c r="C1557" s="2" t="s">
        <v>266</v>
      </c>
      <c r="D1557" s="2" t="s">
        <v>22</v>
      </c>
      <c r="E1557" s="2" t="s">
        <v>36</v>
      </c>
      <c r="F1557" s="2" t="s">
        <v>26</v>
      </c>
      <c r="G1557" s="3">
        <v>8.0299999999999994</v>
      </c>
      <c r="I1557" s="3"/>
      <c r="J1557" s="3"/>
      <c r="K1557" s="5">
        <f t="shared" si="265"/>
        <v>0</v>
      </c>
      <c r="L1557" s="6"/>
      <c r="M1557" s="7"/>
    </row>
    <row r="1558" spans="1:13" s="4" customFormat="1" ht="13.95" customHeight="1" x14ac:dyDescent="0.25">
      <c r="A1558" s="1" t="s">
        <v>164</v>
      </c>
      <c r="B1558" s="2" t="s">
        <v>22</v>
      </c>
      <c r="C1558" s="2" t="s">
        <v>266</v>
      </c>
      <c r="D1558" s="2" t="s">
        <v>22</v>
      </c>
      <c r="E1558" s="2" t="s">
        <v>165</v>
      </c>
      <c r="F1558" s="2" t="s">
        <v>26</v>
      </c>
      <c r="G1558" s="3">
        <v>3.75</v>
      </c>
      <c r="I1558" s="3"/>
      <c r="J1558" s="3"/>
      <c r="K1558" s="5">
        <f t="shared" si="265"/>
        <v>0</v>
      </c>
      <c r="L1558" s="6"/>
      <c r="M1558" s="7"/>
    </row>
    <row r="1559" spans="1:13" s="4" customFormat="1" ht="13.95" customHeight="1" x14ac:dyDescent="0.25">
      <c r="A1559" s="1" t="s">
        <v>37</v>
      </c>
      <c r="B1559" s="2" t="s">
        <v>22</v>
      </c>
      <c r="C1559" s="2" t="s">
        <v>266</v>
      </c>
      <c r="D1559" s="2" t="s">
        <v>22</v>
      </c>
      <c r="E1559" s="2" t="s">
        <v>38</v>
      </c>
      <c r="F1559" s="2" t="s">
        <v>26</v>
      </c>
      <c r="G1559" s="3">
        <v>20.14</v>
      </c>
      <c r="I1559" s="3"/>
      <c r="J1559" s="3"/>
      <c r="K1559" s="5">
        <f t="shared" si="265"/>
        <v>0</v>
      </c>
      <c r="L1559" s="6"/>
      <c r="M1559" s="7"/>
    </row>
    <row r="1560" spans="1:13" s="4" customFormat="1" ht="13.95" customHeight="1" x14ac:dyDescent="0.25">
      <c r="A1560" s="1" t="s">
        <v>166</v>
      </c>
      <c r="B1560" s="2" t="s">
        <v>22</v>
      </c>
      <c r="C1560" s="2" t="s">
        <v>266</v>
      </c>
      <c r="D1560" s="2" t="s">
        <v>22</v>
      </c>
      <c r="E1560" s="2" t="s">
        <v>167</v>
      </c>
      <c r="F1560" s="2" t="s">
        <v>26</v>
      </c>
      <c r="G1560" s="3">
        <v>6.75</v>
      </c>
      <c r="I1560" s="3"/>
      <c r="J1560" s="3"/>
      <c r="K1560" s="5">
        <f t="shared" si="265"/>
        <v>0</v>
      </c>
      <c r="L1560" s="6"/>
      <c r="M1560" s="7"/>
    </row>
    <row r="1561" spans="1:13" s="4" customFormat="1" ht="13.95" customHeight="1" x14ac:dyDescent="0.25">
      <c r="A1561" s="1" t="s">
        <v>103</v>
      </c>
      <c r="B1561" s="2" t="s">
        <v>22</v>
      </c>
      <c r="C1561" s="2" t="s">
        <v>266</v>
      </c>
      <c r="D1561" s="2" t="s">
        <v>22</v>
      </c>
      <c r="E1561" s="2" t="s">
        <v>104</v>
      </c>
      <c r="F1561" s="2" t="s">
        <v>26</v>
      </c>
      <c r="G1561" s="3">
        <v>276</v>
      </c>
      <c r="I1561" s="3"/>
      <c r="J1561" s="3"/>
      <c r="K1561" s="5">
        <f t="shared" si="265"/>
        <v>0</v>
      </c>
      <c r="L1561" s="6"/>
      <c r="M1561" s="7"/>
    </row>
    <row r="1562" spans="1:13" s="4" customFormat="1" ht="13.95" customHeight="1" x14ac:dyDescent="0.25">
      <c r="A1562" s="1" t="s">
        <v>107</v>
      </c>
      <c r="B1562" s="2" t="s">
        <v>22</v>
      </c>
      <c r="C1562" s="2" t="s">
        <v>266</v>
      </c>
      <c r="D1562" s="2" t="s">
        <v>22</v>
      </c>
      <c r="E1562" s="2" t="s">
        <v>108</v>
      </c>
      <c r="F1562" s="2" t="s">
        <v>26</v>
      </c>
      <c r="G1562" s="3">
        <v>353.72</v>
      </c>
      <c r="I1562" s="3"/>
      <c r="J1562" s="3"/>
      <c r="K1562" s="5">
        <f t="shared" si="265"/>
        <v>0</v>
      </c>
      <c r="L1562" s="6"/>
      <c r="M1562" s="7"/>
    </row>
    <row r="1563" spans="1:13" s="4" customFormat="1" ht="13.95" customHeight="1" x14ac:dyDescent="0.25">
      <c r="A1563" s="9" t="s">
        <v>524</v>
      </c>
      <c r="B1563" s="10"/>
      <c r="C1563" s="10"/>
      <c r="D1563" s="10"/>
      <c r="E1563" s="10"/>
      <c r="F1563" s="10"/>
      <c r="G1563" s="11">
        <f>SUM(G1550:G1562)</f>
        <v>8546.4699999999993</v>
      </c>
      <c r="H1563" s="11">
        <f t="shared" ref="H1563:K1563" si="266">SUM(H1550:H1562)</f>
        <v>0</v>
      </c>
      <c r="I1563" s="11">
        <f t="shared" si="266"/>
        <v>0</v>
      </c>
      <c r="J1563" s="11">
        <f t="shared" si="266"/>
        <v>0</v>
      </c>
      <c r="K1563" s="11">
        <f t="shared" si="266"/>
        <v>0</v>
      </c>
      <c r="L1563" s="6"/>
      <c r="M1563" s="7"/>
    </row>
    <row r="1564" spans="1:13" s="4" customFormat="1" ht="13.95" customHeight="1" x14ac:dyDescent="0.25">
      <c r="A1564" s="1"/>
      <c r="B1564" s="2"/>
      <c r="C1564" s="2"/>
      <c r="D1564" s="2"/>
      <c r="E1564" s="2"/>
      <c r="F1564" s="2"/>
      <c r="G1564" s="3"/>
      <c r="I1564" s="3"/>
      <c r="J1564" s="3"/>
      <c r="K1564" s="3"/>
      <c r="L1564" s="6"/>
      <c r="M1564" s="7"/>
    </row>
    <row r="1565" spans="1:13" s="4" customFormat="1" ht="13.95" customHeight="1" x14ac:dyDescent="0.25">
      <c r="A1565" s="1" t="s">
        <v>21</v>
      </c>
      <c r="B1565" s="2" t="s">
        <v>22</v>
      </c>
      <c r="C1565" s="2" t="s">
        <v>266</v>
      </c>
      <c r="D1565" s="2" t="s">
        <v>22</v>
      </c>
      <c r="E1565" s="2" t="s">
        <v>25</v>
      </c>
      <c r="F1565" s="2" t="s">
        <v>46</v>
      </c>
      <c r="G1565" s="3">
        <v>11173.9</v>
      </c>
      <c r="I1565" s="3"/>
      <c r="J1565" s="3"/>
      <c r="K1565" s="5">
        <f t="shared" ref="K1565:K1577" si="267">I1565-J1565</f>
        <v>0</v>
      </c>
      <c r="L1565" s="6"/>
      <c r="M1565" s="7"/>
    </row>
    <row r="1566" spans="1:13" s="4" customFormat="1" ht="13.95" customHeight="1" x14ac:dyDescent="0.25">
      <c r="A1566" s="1" t="s">
        <v>330</v>
      </c>
      <c r="B1566" s="2" t="s">
        <v>22</v>
      </c>
      <c r="C1566" s="2" t="s">
        <v>266</v>
      </c>
      <c r="D1566" s="2" t="s">
        <v>22</v>
      </c>
      <c r="E1566" s="2" t="s">
        <v>331</v>
      </c>
      <c r="F1566" s="2" t="s">
        <v>46</v>
      </c>
      <c r="G1566" s="3">
        <v>0</v>
      </c>
      <c r="I1566" s="3"/>
      <c r="J1566" s="3"/>
      <c r="K1566" s="5">
        <f t="shared" si="267"/>
        <v>0</v>
      </c>
      <c r="L1566" s="6"/>
      <c r="M1566" s="7"/>
    </row>
    <row r="1567" spans="1:13" s="4" customFormat="1" ht="13.95" customHeight="1" x14ac:dyDescent="0.25">
      <c r="A1567" s="1" t="s">
        <v>159</v>
      </c>
      <c r="B1567" s="2" t="s">
        <v>22</v>
      </c>
      <c r="C1567" s="2" t="s">
        <v>266</v>
      </c>
      <c r="D1567" s="2" t="s">
        <v>22</v>
      </c>
      <c r="E1567" s="2" t="s">
        <v>160</v>
      </c>
      <c r="F1567" s="2" t="s">
        <v>46</v>
      </c>
      <c r="G1567" s="3">
        <v>3750</v>
      </c>
      <c r="I1567" s="3"/>
      <c r="J1567" s="3"/>
      <c r="K1567" s="5">
        <f t="shared" si="267"/>
        <v>0</v>
      </c>
      <c r="L1567" s="6"/>
      <c r="M1567" s="7"/>
    </row>
    <row r="1568" spans="1:13" s="4" customFormat="1" ht="13.95" customHeight="1" x14ac:dyDescent="0.25">
      <c r="A1568" s="1" t="s">
        <v>29</v>
      </c>
      <c r="B1568" s="2" t="s">
        <v>22</v>
      </c>
      <c r="C1568" s="2" t="s">
        <v>266</v>
      </c>
      <c r="D1568" s="2" t="s">
        <v>22</v>
      </c>
      <c r="E1568" s="2" t="s">
        <v>30</v>
      </c>
      <c r="F1568" s="2" t="s">
        <v>46</v>
      </c>
      <c r="G1568" s="3">
        <v>114.64</v>
      </c>
      <c r="I1568" s="3"/>
      <c r="J1568" s="3"/>
      <c r="K1568" s="5">
        <f t="shared" si="267"/>
        <v>0</v>
      </c>
      <c r="L1568" s="6"/>
      <c r="M1568" s="7"/>
    </row>
    <row r="1569" spans="1:13" s="4" customFormat="1" ht="13.95" customHeight="1" x14ac:dyDescent="0.25">
      <c r="A1569" s="1" t="s">
        <v>31</v>
      </c>
      <c r="B1569" s="2" t="s">
        <v>22</v>
      </c>
      <c r="C1569" s="2" t="s">
        <v>266</v>
      </c>
      <c r="D1569" s="2" t="s">
        <v>22</v>
      </c>
      <c r="E1569" s="2" t="s">
        <v>32</v>
      </c>
      <c r="F1569" s="2" t="s">
        <v>46</v>
      </c>
      <c r="G1569" s="3">
        <v>162.08000000000001</v>
      </c>
      <c r="I1569" s="3"/>
      <c r="J1569" s="3"/>
      <c r="K1569" s="5">
        <f t="shared" si="267"/>
        <v>0</v>
      </c>
      <c r="L1569" s="6"/>
      <c r="M1569" s="7"/>
    </row>
    <row r="1570" spans="1:13" s="4" customFormat="1" ht="13.95" customHeight="1" x14ac:dyDescent="0.25">
      <c r="A1570" s="1" t="s">
        <v>161</v>
      </c>
      <c r="B1570" s="2" t="s">
        <v>22</v>
      </c>
      <c r="C1570" s="2" t="s">
        <v>266</v>
      </c>
      <c r="D1570" s="2" t="s">
        <v>22</v>
      </c>
      <c r="E1570" s="2" t="s">
        <v>140</v>
      </c>
      <c r="F1570" s="2" t="s">
        <v>46</v>
      </c>
      <c r="G1570" s="3">
        <v>254.33</v>
      </c>
      <c r="I1570" s="3"/>
      <c r="J1570" s="3"/>
      <c r="K1570" s="5">
        <f t="shared" si="267"/>
        <v>0</v>
      </c>
      <c r="L1570" s="6"/>
      <c r="M1570" s="7"/>
    </row>
    <row r="1571" spans="1:13" s="4" customFormat="1" ht="13.95" customHeight="1" x14ac:dyDescent="0.25">
      <c r="A1571" s="1" t="s">
        <v>33</v>
      </c>
      <c r="B1571" s="2" t="s">
        <v>22</v>
      </c>
      <c r="C1571" s="2" t="s">
        <v>266</v>
      </c>
      <c r="D1571" s="2" t="s">
        <v>22</v>
      </c>
      <c r="E1571" s="2" t="s">
        <v>34</v>
      </c>
      <c r="F1571" s="2" t="s">
        <v>46</v>
      </c>
      <c r="G1571" s="3">
        <v>375.44</v>
      </c>
      <c r="I1571" s="3"/>
      <c r="J1571" s="3"/>
      <c r="K1571" s="5">
        <f t="shared" si="267"/>
        <v>0</v>
      </c>
      <c r="L1571" s="6"/>
      <c r="M1571" s="7"/>
    </row>
    <row r="1572" spans="1:13" s="4" customFormat="1" ht="13.95" customHeight="1" x14ac:dyDescent="0.25">
      <c r="A1572" s="1" t="s">
        <v>35</v>
      </c>
      <c r="B1572" s="2" t="s">
        <v>22</v>
      </c>
      <c r="C1572" s="2" t="s">
        <v>266</v>
      </c>
      <c r="D1572" s="2" t="s">
        <v>22</v>
      </c>
      <c r="E1572" s="2" t="s">
        <v>36</v>
      </c>
      <c r="F1572" s="2" t="s">
        <v>46</v>
      </c>
      <c r="G1572" s="3">
        <v>15.98</v>
      </c>
      <c r="I1572" s="3"/>
      <c r="J1572" s="3"/>
      <c r="K1572" s="5">
        <f t="shared" si="267"/>
        <v>0</v>
      </c>
      <c r="L1572" s="6"/>
      <c r="M1572" s="7"/>
    </row>
    <row r="1573" spans="1:13" s="4" customFormat="1" ht="13.95" customHeight="1" x14ac:dyDescent="0.25">
      <c r="A1573" s="1" t="s">
        <v>164</v>
      </c>
      <c r="B1573" s="2" t="s">
        <v>22</v>
      </c>
      <c r="C1573" s="2" t="s">
        <v>266</v>
      </c>
      <c r="D1573" s="2" t="s">
        <v>22</v>
      </c>
      <c r="E1573" s="2" t="s">
        <v>165</v>
      </c>
      <c r="F1573" s="2" t="s">
        <v>46</v>
      </c>
      <c r="G1573" s="3">
        <v>7.5</v>
      </c>
      <c r="I1573" s="3"/>
      <c r="J1573" s="3"/>
      <c r="K1573" s="5">
        <f t="shared" si="267"/>
        <v>0</v>
      </c>
      <c r="L1573" s="6"/>
      <c r="M1573" s="7"/>
    </row>
    <row r="1574" spans="1:13" s="4" customFormat="1" ht="13.95" customHeight="1" x14ac:dyDescent="0.25">
      <c r="A1574" s="1" t="s">
        <v>37</v>
      </c>
      <c r="B1574" s="2" t="s">
        <v>22</v>
      </c>
      <c r="C1574" s="2" t="s">
        <v>266</v>
      </c>
      <c r="D1574" s="2" t="s">
        <v>22</v>
      </c>
      <c r="E1574" s="2" t="s">
        <v>38</v>
      </c>
      <c r="F1574" s="2" t="s">
        <v>46</v>
      </c>
      <c r="G1574" s="3">
        <v>40.28</v>
      </c>
      <c r="I1574" s="3"/>
      <c r="J1574" s="3"/>
      <c r="K1574" s="5">
        <f t="shared" si="267"/>
        <v>0</v>
      </c>
      <c r="L1574" s="6"/>
      <c r="M1574" s="7"/>
    </row>
    <row r="1575" spans="1:13" s="4" customFormat="1" ht="13.95" customHeight="1" x14ac:dyDescent="0.25">
      <c r="A1575" s="1" t="s">
        <v>166</v>
      </c>
      <c r="B1575" s="2" t="s">
        <v>22</v>
      </c>
      <c r="C1575" s="2" t="s">
        <v>266</v>
      </c>
      <c r="D1575" s="2" t="s">
        <v>22</v>
      </c>
      <c r="E1575" s="2" t="s">
        <v>167</v>
      </c>
      <c r="F1575" s="2" t="s">
        <v>46</v>
      </c>
      <c r="G1575" s="3">
        <v>13.5</v>
      </c>
      <c r="I1575" s="3"/>
      <c r="J1575" s="3"/>
      <c r="K1575" s="5">
        <f t="shared" si="267"/>
        <v>0</v>
      </c>
      <c r="L1575" s="6"/>
      <c r="M1575" s="7"/>
    </row>
    <row r="1576" spans="1:13" s="4" customFormat="1" ht="13.95" customHeight="1" x14ac:dyDescent="0.25">
      <c r="A1576" s="1" t="s">
        <v>103</v>
      </c>
      <c r="B1576" s="2" t="s">
        <v>22</v>
      </c>
      <c r="C1576" s="2" t="s">
        <v>266</v>
      </c>
      <c r="D1576" s="2" t="s">
        <v>22</v>
      </c>
      <c r="E1576" s="2" t="s">
        <v>104</v>
      </c>
      <c r="F1576" s="2" t="s">
        <v>46</v>
      </c>
      <c r="G1576" s="3">
        <v>704.36</v>
      </c>
      <c r="I1576" s="3"/>
      <c r="J1576" s="3"/>
      <c r="K1576" s="5">
        <f t="shared" si="267"/>
        <v>0</v>
      </c>
      <c r="L1576" s="6"/>
      <c r="M1576" s="7"/>
    </row>
    <row r="1577" spans="1:13" s="4" customFormat="1" ht="13.95" customHeight="1" x14ac:dyDescent="0.25">
      <c r="A1577" s="1" t="s">
        <v>107</v>
      </c>
      <c r="B1577" s="2" t="s">
        <v>22</v>
      </c>
      <c r="C1577" s="2" t="s">
        <v>266</v>
      </c>
      <c r="D1577" s="2" t="s">
        <v>22</v>
      </c>
      <c r="E1577" s="2" t="s">
        <v>108</v>
      </c>
      <c r="F1577" s="2" t="s">
        <v>46</v>
      </c>
      <c r="G1577" s="3">
        <v>387.04</v>
      </c>
      <c r="I1577" s="3"/>
      <c r="J1577" s="3"/>
      <c r="K1577" s="5">
        <f t="shared" si="267"/>
        <v>0</v>
      </c>
      <c r="L1577" s="6"/>
      <c r="M1577" s="7"/>
    </row>
    <row r="1578" spans="1:13" s="4" customFormat="1" ht="13.95" customHeight="1" x14ac:dyDescent="0.25">
      <c r="A1578" s="9" t="s">
        <v>523</v>
      </c>
      <c r="B1578" s="10"/>
      <c r="C1578" s="10"/>
      <c r="D1578" s="10"/>
      <c r="E1578" s="10"/>
      <c r="F1578" s="10"/>
      <c r="G1578" s="11">
        <f>SUM(G1565:G1577)</f>
        <v>16999.05</v>
      </c>
      <c r="H1578" s="11">
        <f t="shared" ref="H1578:K1578" si="268">SUM(H1565:H1577)</f>
        <v>0</v>
      </c>
      <c r="I1578" s="11">
        <f t="shared" si="268"/>
        <v>0</v>
      </c>
      <c r="J1578" s="11">
        <f t="shared" si="268"/>
        <v>0</v>
      </c>
      <c r="K1578" s="11">
        <f t="shared" si="268"/>
        <v>0</v>
      </c>
      <c r="L1578" s="6"/>
      <c r="M1578" s="7"/>
    </row>
    <row r="1579" spans="1:13" s="4" customFormat="1" ht="13.95" customHeight="1" x14ac:dyDescent="0.25">
      <c r="A1579" s="1"/>
      <c r="B1579" s="2"/>
      <c r="C1579" s="2"/>
      <c r="D1579" s="2"/>
      <c r="E1579" s="2"/>
      <c r="F1579" s="2"/>
      <c r="G1579" s="3"/>
      <c r="I1579" s="3"/>
      <c r="J1579" s="3"/>
      <c r="K1579" s="3"/>
      <c r="L1579" s="6"/>
      <c r="M1579" s="7"/>
    </row>
    <row r="1580" spans="1:13" s="4" customFormat="1" ht="13.95" customHeight="1" x14ac:dyDescent="0.25">
      <c r="A1580" s="1" t="s">
        <v>21</v>
      </c>
      <c r="B1580" s="2" t="s">
        <v>22</v>
      </c>
      <c r="C1580" s="2" t="s">
        <v>266</v>
      </c>
      <c r="D1580" s="2" t="s">
        <v>22</v>
      </c>
      <c r="E1580" s="2" t="s">
        <v>25</v>
      </c>
      <c r="F1580" s="2" t="s">
        <v>53</v>
      </c>
      <c r="G1580" s="3">
        <v>11173.9</v>
      </c>
      <c r="I1580" s="3"/>
      <c r="J1580" s="3"/>
      <c r="K1580" s="5">
        <f t="shared" ref="K1580:K1593" si="269">I1580-J1580</f>
        <v>0</v>
      </c>
      <c r="L1580" s="6"/>
      <c r="M1580" s="7"/>
    </row>
    <row r="1581" spans="1:13" s="4" customFormat="1" ht="13.95" customHeight="1" x14ac:dyDescent="0.25">
      <c r="A1581" s="1" t="s">
        <v>159</v>
      </c>
      <c r="B1581" s="2" t="s">
        <v>22</v>
      </c>
      <c r="C1581" s="2" t="s">
        <v>266</v>
      </c>
      <c r="D1581" s="2" t="s">
        <v>22</v>
      </c>
      <c r="E1581" s="2" t="s">
        <v>160</v>
      </c>
      <c r="F1581" s="2" t="s">
        <v>53</v>
      </c>
      <c r="G1581" s="3">
        <v>1725</v>
      </c>
      <c r="I1581" s="3"/>
      <c r="J1581" s="3"/>
      <c r="K1581" s="5">
        <f t="shared" si="269"/>
        <v>0</v>
      </c>
      <c r="L1581" s="6"/>
      <c r="M1581" s="7"/>
    </row>
    <row r="1582" spans="1:13" s="4" customFormat="1" ht="13.95" customHeight="1" x14ac:dyDescent="0.25">
      <c r="A1582" s="1" t="s">
        <v>29</v>
      </c>
      <c r="B1582" s="2" t="s">
        <v>22</v>
      </c>
      <c r="C1582" s="2" t="s">
        <v>266</v>
      </c>
      <c r="D1582" s="2" t="s">
        <v>22</v>
      </c>
      <c r="E1582" s="2" t="s">
        <v>30</v>
      </c>
      <c r="F1582" s="2" t="s">
        <v>53</v>
      </c>
      <c r="G1582" s="3">
        <v>114.56</v>
      </c>
      <c r="I1582" s="3"/>
      <c r="J1582" s="3"/>
      <c r="K1582" s="5">
        <f t="shared" si="269"/>
        <v>0</v>
      </c>
      <c r="L1582" s="6"/>
      <c r="M1582" s="7"/>
    </row>
    <row r="1583" spans="1:13" s="4" customFormat="1" ht="13.95" customHeight="1" x14ac:dyDescent="0.25">
      <c r="A1583" s="1" t="s">
        <v>31</v>
      </c>
      <c r="B1583" s="2" t="s">
        <v>22</v>
      </c>
      <c r="C1583" s="2" t="s">
        <v>266</v>
      </c>
      <c r="D1583" s="2" t="s">
        <v>22</v>
      </c>
      <c r="E1583" s="2" t="s">
        <v>32</v>
      </c>
      <c r="F1583" s="2" t="s">
        <v>53</v>
      </c>
      <c r="G1583" s="3">
        <v>172.71</v>
      </c>
      <c r="I1583" s="3"/>
      <c r="J1583" s="3"/>
      <c r="K1583" s="5">
        <f t="shared" si="269"/>
        <v>0</v>
      </c>
      <c r="L1583" s="6"/>
      <c r="M1583" s="7"/>
    </row>
    <row r="1584" spans="1:13" s="4" customFormat="1" ht="13.95" customHeight="1" x14ac:dyDescent="0.25">
      <c r="A1584" s="1" t="s">
        <v>161</v>
      </c>
      <c r="B1584" s="2" t="s">
        <v>22</v>
      </c>
      <c r="C1584" s="2" t="s">
        <v>266</v>
      </c>
      <c r="D1584" s="2" t="s">
        <v>22</v>
      </c>
      <c r="E1584" s="2" t="s">
        <v>140</v>
      </c>
      <c r="F1584" s="2" t="s">
        <v>53</v>
      </c>
      <c r="G1584" s="3">
        <v>131.97</v>
      </c>
      <c r="I1584" s="3"/>
      <c r="J1584" s="3"/>
      <c r="K1584" s="5">
        <f t="shared" si="269"/>
        <v>0</v>
      </c>
      <c r="L1584" s="6"/>
      <c r="M1584" s="7"/>
    </row>
    <row r="1585" spans="1:13" s="4" customFormat="1" ht="13.95" customHeight="1" x14ac:dyDescent="0.25">
      <c r="A1585" s="1" t="s">
        <v>33</v>
      </c>
      <c r="B1585" s="2" t="s">
        <v>22</v>
      </c>
      <c r="C1585" s="2" t="s">
        <v>266</v>
      </c>
      <c r="D1585" s="2" t="s">
        <v>22</v>
      </c>
      <c r="E1585" s="2" t="s">
        <v>34</v>
      </c>
      <c r="F1585" s="2" t="s">
        <v>53</v>
      </c>
      <c r="G1585" s="3">
        <v>375.44</v>
      </c>
      <c r="I1585" s="3"/>
      <c r="J1585" s="3"/>
      <c r="K1585" s="5">
        <f t="shared" si="269"/>
        <v>0</v>
      </c>
      <c r="L1585" s="6"/>
      <c r="M1585" s="7"/>
    </row>
    <row r="1586" spans="1:13" s="4" customFormat="1" ht="13.95" customHeight="1" x14ac:dyDescent="0.25">
      <c r="A1586" s="1" t="s">
        <v>35</v>
      </c>
      <c r="B1586" s="2" t="s">
        <v>22</v>
      </c>
      <c r="C1586" s="2" t="s">
        <v>266</v>
      </c>
      <c r="D1586" s="2" t="s">
        <v>22</v>
      </c>
      <c r="E1586" s="2" t="s">
        <v>36</v>
      </c>
      <c r="F1586" s="2" t="s">
        <v>53</v>
      </c>
      <c r="G1586" s="3">
        <v>17.489999999999998</v>
      </c>
      <c r="I1586" s="3"/>
      <c r="J1586" s="3"/>
      <c r="K1586" s="5">
        <f t="shared" si="269"/>
        <v>0</v>
      </c>
      <c r="L1586" s="6"/>
      <c r="M1586" s="7"/>
    </row>
    <row r="1587" spans="1:13" s="4" customFormat="1" ht="13.95" customHeight="1" x14ac:dyDescent="0.25">
      <c r="A1587" s="1" t="s">
        <v>164</v>
      </c>
      <c r="B1587" s="2" t="s">
        <v>22</v>
      </c>
      <c r="C1587" s="2" t="s">
        <v>266</v>
      </c>
      <c r="D1587" s="2" t="s">
        <v>22</v>
      </c>
      <c r="E1587" s="2" t="s">
        <v>165</v>
      </c>
      <c r="F1587" s="2" t="s">
        <v>53</v>
      </c>
      <c r="G1587" s="3">
        <v>3.45</v>
      </c>
      <c r="I1587" s="3"/>
      <c r="J1587" s="3"/>
      <c r="K1587" s="5">
        <f t="shared" si="269"/>
        <v>0</v>
      </c>
      <c r="L1587" s="6"/>
      <c r="M1587" s="7"/>
    </row>
    <row r="1588" spans="1:13" s="4" customFormat="1" ht="13.95" customHeight="1" x14ac:dyDescent="0.25">
      <c r="A1588" s="1" t="s">
        <v>37</v>
      </c>
      <c r="B1588" s="2" t="s">
        <v>22</v>
      </c>
      <c r="C1588" s="2" t="s">
        <v>266</v>
      </c>
      <c r="D1588" s="2" t="s">
        <v>22</v>
      </c>
      <c r="E1588" s="2" t="s">
        <v>38</v>
      </c>
      <c r="F1588" s="2" t="s">
        <v>53</v>
      </c>
      <c r="G1588" s="3">
        <v>42.92</v>
      </c>
      <c r="I1588" s="3"/>
      <c r="J1588" s="3"/>
      <c r="K1588" s="5">
        <f t="shared" si="269"/>
        <v>0</v>
      </c>
      <c r="L1588" s="6"/>
      <c r="M1588" s="7"/>
    </row>
    <row r="1589" spans="1:13" s="4" customFormat="1" ht="13.95" customHeight="1" x14ac:dyDescent="0.25">
      <c r="A1589" s="1" t="s">
        <v>166</v>
      </c>
      <c r="B1589" s="2" t="s">
        <v>22</v>
      </c>
      <c r="C1589" s="2" t="s">
        <v>266</v>
      </c>
      <c r="D1589" s="2" t="s">
        <v>22</v>
      </c>
      <c r="E1589" s="2" t="s">
        <v>167</v>
      </c>
      <c r="F1589" s="2" t="s">
        <v>53</v>
      </c>
      <c r="G1589" s="3">
        <v>6.21</v>
      </c>
      <c r="I1589" s="3"/>
      <c r="J1589" s="3"/>
      <c r="K1589" s="5">
        <f t="shared" si="269"/>
        <v>0</v>
      </c>
      <c r="L1589" s="6"/>
      <c r="M1589" s="7"/>
    </row>
    <row r="1590" spans="1:13" s="4" customFormat="1" ht="13.95" customHeight="1" x14ac:dyDescent="0.25">
      <c r="A1590" s="1" t="s">
        <v>47</v>
      </c>
      <c r="B1590" s="2" t="s">
        <v>22</v>
      </c>
      <c r="C1590" s="2" t="s">
        <v>266</v>
      </c>
      <c r="D1590" s="2" t="s">
        <v>22</v>
      </c>
      <c r="E1590" s="2" t="s">
        <v>48</v>
      </c>
      <c r="F1590" s="2" t="s">
        <v>53</v>
      </c>
      <c r="G1590" s="3">
        <v>734.26</v>
      </c>
      <c r="I1590" s="3"/>
      <c r="J1590" s="3"/>
      <c r="K1590" s="5">
        <f t="shared" si="269"/>
        <v>0</v>
      </c>
      <c r="L1590" s="6"/>
      <c r="M1590" s="7"/>
    </row>
    <row r="1591" spans="1:13" s="4" customFormat="1" ht="13.95" customHeight="1" x14ac:dyDescent="0.25">
      <c r="A1591" s="1" t="s">
        <v>103</v>
      </c>
      <c r="B1591" s="2" t="s">
        <v>22</v>
      </c>
      <c r="C1591" s="2" t="s">
        <v>266</v>
      </c>
      <c r="D1591" s="2" t="s">
        <v>22</v>
      </c>
      <c r="E1591" s="2" t="s">
        <v>104</v>
      </c>
      <c r="F1591" s="2" t="s">
        <v>53</v>
      </c>
      <c r="G1591" s="3">
        <v>411</v>
      </c>
      <c r="I1591" s="3"/>
      <c r="J1591" s="3"/>
      <c r="K1591" s="5">
        <f t="shared" si="269"/>
        <v>0</v>
      </c>
      <c r="L1591" s="6"/>
      <c r="M1591" s="7"/>
    </row>
    <row r="1592" spans="1:13" s="4" customFormat="1" ht="13.95" customHeight="1" x14ac:dyDescent="0.25">
      <c r="A1592" s="1" t="s">
        <v>49</v>
      </c>
      <c r="B1592" s="2" t="s">
        <v>22</v>
      </c>
      <c r="C1592" s="2" t="s">
        <v>266</v>
      </c>
      <c r="D1592" s="2" t="s">
        <v>22</v>
      </c>
      <c r="E1592" s="2" t="s">
        <v>50</v>
      </c>
      <c r="F1592" s="2" t="s">
        <v>53</v>
      </c>
      <c r="G1592" s="3">
        <v>178.74</v>
      </c>
      <c r="I1592" s="3"/>
      <c r="J1592" s="3"/>
      <c r="K1592" s="5">
        <f t="shared" si="269"/>
        <v>0</v>
      </c>
      <c r="L1592" s="6"/>
      <c r="M1592" s="7"/>
    </row>
    <row r="1593" spans="1:13" s="4" customFormat="1" ht="13.95" customHeight="1" x14ac:dyDescent="0.25">
      <c r="A1593" s="1" t="s">
        <v>107</v>
      </c>
      <c r="B1593" s="2" t="s">
        <v>22</v>
      </c>
      <c r="C1593" s="2" t="s">
        <v>266</v>
      </c>
      <c r="D1593" s="2" t="s">
        <v>22</v>
      </c>
      <c r="E1593" s="2" t="s">
        <v>108</v>
      </c>
      <c r="F1593" s="2" t="s">
        <v>53</v>
      </c>
      <c r="G1593" s="3">
        <v>552.02</v>
      </c>
      <c r="I1593" s="3"/>
      <c r="J1593" s="3"/>
      <c r="K1593" s="5">
        <f t="shared" si="269"/>
        <v>0</v>
      </c>
      <c r="L1593" s="6"/>
      <c r="M1593" s="7"/>
    </row>
    <row r="1594" spans="1:13" s="4" customFormat="1" ht="13.95" customHeight="1" x14ac:dyDescent="0.25">
      <c r="A1594" s="9" t="s">
        <v>525</v>
      </c>
      <c r="B1594" s="10"/>
      <c r="C1594" s="10"/>
      <c r="D1594" s="10"/>
      <c r="E1594" s="10"/>
      <c r="F1594" s="10"/>
      <c r="G1594" s="11">
        <f>SUM(G1580:G1593)</f>
        <v>15639.669999999998</v>
      </c>
      <c r="H1594" s="11">
        <f t="shared" ref="H1594:K1594" si="270">SUM(H1580:H1593)</f>
        <v>0</v>
      </c>
      <c r="I1594" s="11">
        <f t="shared" si="270"/>
        <v>0</v>
      </c>
      <c r="J1594" s="11">
        <f t="shared" si="270"/>
        <v>0</v>
      </c>
      <c r="K1594" s="11">
        <f t="shared" si="270"/>
        <v>0</v>
      </c>
      <c r="L1594" s="6"/>
      <c r="M1594" s="7"/>
    </row>
    <row r="1595" spans="1:13" s="4" customFormat="1" ht="13.95" customHeight="1" x14ac:dyDescent="0.25">
      <c r="A1595" s="1"/>
      <c r="B1595" s="2"/>
      <c r="C1595" s="2"/>
      <c r="D1595" s="2"/>
      <c r="E1595" s="2"/>
      <c r="F1595" s="2"/>
      <c r="G1595" s="3"/>
      <c r="I1595" s="3"/>
      <c r="J1595" s="3"/>
      <c r="K1595" s="3"/>
      <c r="L1595" s="6"/>
      <c r="M1595" s="7"/>
    </row>
    <row r="1596" spans="1:13" s="4" customFormat="1" ht="13.95" customHeight="1" x14ac:dyDescent="0.25">
      <c r="A1596" s="1" t="s">
        <v>21</v>
      </c>
      <c r="B1596" s="2" t="s">
        <v>22</v>
      </c>
      <c r="C1596" s="2" t="s">
        <v>346</v>
      </c>
      <c r="D1596" s="2" t="s">
        <v>22</v>
      </c>
      <c r="E1596" s="2" t="s">
        <v>25</v>
      </c>
      <c r="F1596" s="2" t="s">
        <v>26</v>
      </c>
      <c r="G1596" s="3">
        <v>28068.74</v>
      </c>
      <c r="I1596" s="3"/>
      <c r="J1596" s="3"/>
      <c r="K1596" s="5">
        <f t="shared" ref="K1596:K1611" si="271">I1596-J1596</f>
        <v>0</v>
      </c>
      <c r="L1596" s="6"/>
      <c r="M1596" s="7"/>
    </row>
    <row r="1597" spans="1:13" s="4" customFormat="1" ht="13.95" customHeight="1" x14ac:dyDescent="0.25">
      <c r="A1597" s="1" t="s">
        <v>117</v>
      </c>
      <c r="B1597" s="2" t="s">
        <v>22</v>
      </c>
      <c r="C1597" s="2" t="s">
        <v>346</v>
      </c>
      <c r="D1597" s="2" t="s">
        <v>22</v>
      </c>
      <c r="E1597" s="2" t="s">
        <v>119</v>
      </c>
      <c r="F1597" s="2" t="s">
        <v>26</v>
      </c>
      <c r="G1597" s="3">
        <v>21544.6</v>
      </c>
      <c r="I1597" s="3"/>
      <c r="J1597" s="3"/>
      <c r="K1597" s="5">
        <f t="shared" si="271"/>
        <v>0</v>
      </c>
      <c r="L1597" s="6"/>
      <c r="M1597" s="7"/>
    </row>
    <row r="1598" spans="1:13" s="4" customFormat="1" ht="13.95" customHeight="1" x14ac:dyDescent="0.25">
      <c r="A1598" s="1" t="s">
        <v>27</v>
      </c>
      <c r="B1598" s="2" t="s">
        <v>22</v>
      </c>
      <c r="C1598" s="2" t="s">
        <v>346</v>
      </c>
      <c r="D1598" s="2" t="s">
        <v>22</v>
      </c>
      <c r="E1598" s="2" t="s">
        <v>28</v>
      </c>
      <c r="F1598" s="2" t="s">
        <v>26</v>
      </c>
      <c r="G1598" s="3">
        <v>8248.1</v>
      </c>
      <c r="I1598" s="3"/>
      <c r="J1598" s="3"/>
      <c r="K1598" s="5">
        <f t="shared" si="271"/>
        <v>0</v>
      </c>
      <c r="L1598" s="6"/>
      <c r="M1598" s="7"/>
    </row>
    <row r="1599" spans="1:13" s="4" customFormat="1" ht="13.95" customHeight="1" x14ac:dyDescent="0.25">
      <c r="A1599" s="1" t="s">
        <v>29</v>
      </c>
      <c r="B1599" s="2" t="s">
        <v>22</v>
      </c>
      <c r="C1599" s="2" t="s">
        <v>346</v>
      </c>
      <c r="D1599" s="2" t="s">
        <v>22</v>
      </c>
      <c r="E1599" s="2" t="s">
        <v>30</v>
      </c>
      <c r="F1599" s="2" t="s">
        <v>26</v>
      </c>
      <c r="G1599" s="3">
        <v>358.1</v>
      </c>
      <c r="I1599" s="3"/>
      <c r="J1599" s="3"/>
      <c r="K1599" s="5">
        <f t="shared" si="271"/>
        <v>0</v>
      </c>
      <c r="L1599" s="6"/>
      <c r="M1599" s="7"/>
    </row>
    <row r="1600" spans="1:13" s="4" customFormat="1" ht="13.95" customHeight="1" x14ac:dyDescent="0.25">
      <c r="A1600" s="1" t="s">
        <v>120</v>
      </c>
      <c r="B1600" s="2" t="s">
        <v>22</v>
      </c>
      <c r="C1600" s="2" t="s">
        <v>346</v>
      </c>
      <c r="D1600" s="2" t="s">
        <v>22</v>
      </c>
      <c r="E1600" s="2" t="s">
        <v>24</v>
      </c>
      <c r="F1600" s="2" t="s">
        <v>26</v>
      </c>
      <c r="G1600" s="3">
        <v>6277.95</v>
      </c>
      <c r="I1600" s="3"/>
      <c r="J1600" s="3"/>
      <c r="K1600" s="5">
        <f t="shared" si="271"/>
        <v>0</v>
      </c>
      <c r="L1600" s="6"/>
      <c r="M1600" s="7"/>
    </row>
    <row r="1601" spans="1:13" s="4" customFormat="1" ht="13.95" customHeight="1" x14ac:dyDescent="0.25">
      <c r="A1601" s="1" t="s">
        <v>121</v>
      </c>
      <c r="B1601" s="2" t="s">
        <v>22</v>
      </c>
      <c r="C1601" s="2" t="s">
        <v>346</v>
      </c>
      <c r="D1601" s="2" t="s">
        <v>22</v>
      </c>
      <c r="E1601" s="2" t="s">
        <v>122</v>
      </c>
      <c r="F1601" s="2" t="s">
        <v>26</v>
      </c>
      <c r="G1601" s="3">
        <v>0</v>
      </c>
      <c r="I1601" s="3"/>
      <c r="J1601" s="3"/>
      <c r="K1601" s="5">
        <f t="shared" si="271"/>
        <v>0</v>
      </c>
      <c r="L1601" s="6"/>
      <c r="M1601" s="7"/>
    </row>
    <row r="1602" spans="1:13" s="4" customFormat="1" ht="13.95" customHeight="1" x14ac:dyDescent="0.25">
      <c r="A1602" s="1" t="s">
        <v>31</v>
      </c>
      <c r="B1602" s="2" t="s">
        <v>22</v>
      </c>
      <c r="C1602" s="2" t="s">
        <v>346</v>
      </c>
      <c r="D1602" s="2" t="s">
        <v>22</v>
      </c>
      <c r="E1602" s="2" t="s">
        <v>32</v>
      </c>
      <c r="F1602" s="2" t="s">
        <v>26</v>
      </c>
      <c r="G1602" s="3">
        <v>371.34</v>
      </c>
      <c r="I1602" s="3"/>
      <c r="J1602" s="3"/>
      <c r="K1602" s="5">
        <f t="shared" si="271"/>
        <v>0</v>
      </c>
      <c r="L1602" s="6"/>
      <c r="M1602" s="7"/>
    </row>
    <row r="1603" spans="1:13" s="4" customFormat="1" ht="13.95" customHeight="1" x14ac:dyDescent="0.25">
      <c r="A1603" s="1" t="s">
        <v>123</v>
      </c>
      <c r="B1603" s="2" t="s">
        <v>22</v>
      </c>
      <c r="C1603" s="2" t="s">
        <v>346</v>
      </c>
      <c r="D1603" s="2" t="s">
        <v>22</v>
      </c>
      <c r="E1603" s="2" t="s">
        <v>118</v>
      </c>
      <c r="F1603" s="2" t="s">
        <v>26</v>
      </c>
      <c r="G1603" s="3">
        <v>312.43</v>
      </c>
      <c r="I1603" s="3"/>
      <c r="J1603" s="3"/>
      <c r="K1603" s="5">
        <f t="shared" si="271"/>
        <v>0</v>
      </c>
      <c r="L1603" s="6"/>
      <c r="M1603" s="7"/>
    </row>
    <row r="1604" spans="1:13" s="4" customFormat="1" ht="13.95" customHeight="1" x14ac:dyDescent="0.25">
      <c r="A1604" s="1" t="s">
        <v>33</v>
      </c>
      <c r="B1604" s="2" t="s">
        <v>22</v>
      </c>
      <c r="C1604" s="2" t="s">
        <v>346</v>
      </c>
      <c r="D1604" s="2" t="s">
        <v>22</v>
      </c>
      <c r="E1604" s="2" t="s">
        <v>34</v>
      </c>
      <c r="F1604" s="2" t="s">
        <v>26</v>
      </c>
      <c r="G1604" s="3">
        <v>943.11</v>
      </c>
      <c r="I1604" s="3"/>
      <c r="J1604" s="3"/>
      <c r="K1604" s="5">
        <f t="shared" si="271"/>
        <v>0</v>
      </c>
      <c r="L1604" s="6"/>
      <c r="M1604" s="7"/>
    </row>
    <row r="1605" spans="1:13" s="4" customFormat="1" ht="13.95" customHeight="1" x14ac:dyDescent="0.25">
      <c r="A1605" s="1" t="s">
        <v>124</v>
      </c>
      <c r="B1605" s="2" t="s">
        <v>22</v>
      </c>
      <c r="C1605" s="2" t="s">
        <v>346</v>
      </c>
      <c r="D1605" s="2" t="s">
        <v>22</v>
      </c>
      <c r="E1605" s="2" t="s">
        <v>125</v>
      </c>
      <c r="F1605" s="2" t="s">
        <v>26</v>
      </c>
      <c r="G1605" s="3">
        <v>723.89</v>
      </c>
      <c r="I1605" s="3"/>
      <c r="J1605" s="3"/>
      <c r="K1605" s="5">
        <f t="shared" si="271"/>
        <v>0</v>
      </c>
      <c r="L1605" s="6"/>
      <c r="M1605" s="7"/>
    </row>
    <row r="1606" spans="1:13" s="4" customFormat="1" ht="13.95" customHeight="1" x14ac:dyDescent="0.25">
      <c r="A1606" s="1" t="s">
        <v>115</v>
      </c>
      <c r="B1606" s="2" t="s">
        <v>22</v>
      </c>
      <c r="C1606" s="2" t="s">
        <v>346</v>
      </c>
      <c r="D1606" s="2" t="s">
        <v>22</v>
      </c>
      <c r="E1606" s="2" t="s">
        <v>116</v>
      </c>
      <c r="F1606" s="2" t="s">
        <v>26</v>
      </c>
      <c r="G1606" s="3">
        <v>1402</v>
      </c>
      <c r="I1606" s="3"/>
      <c r="J1606" s="3"/>
      <c r="K1606" s="5">
        <f t="shared" si="271"/>
        <v>0</v>
      </c>
      <c r="L1606" s="6"/>
      <c r="M1606" s="7"/>
    </row>
    <row r="1607" spans="1:13" s="4" customFormat="1" ht="13.95" customHeight="1" x14ac:dyDescent="0.25">
      <c r="A1607" s="1" t="s">
        <v>35</v>
      </c>
      <c r="B1607" s="2" t="s">
        <v>22</v>
      </c>
      <c r="C1607" s="2" t="s">
        <v>346</v>
      </c>
      <c r="D1607" s="2" t="s">
        <v>22</v>
      </c>
      <c r="E1607" s="2" t="s">
        <v>36</v>
      </c>
      <c r="F1607" s="2" t="s">
        <v>26</v>
      </c>
      <c r="G1607" s="3">
        <v>45.22</v>
      </c>
      <c r="I1607" s="3"/>
      <c r="J1607" s="3"/>
      <c r="K1607" s="5">
        <f t="shared" si="271"/>
        <v>0</v>
      </c>
      <c r="L1607" s="6"/>
      <c r="M1607" s="7"/>
    </row>
    <row r="1608" spans="1:13" s="4" customFormat="1" ht="13.95" customHeight="1" x14ac:dyDescent="0.25">
      <c r="A1608" s="1" t="s">
        <v>126</v>
      </c>
      <c r="B1608" s="2" t="s">
        <v>22</v>
      </c>
      <c r="C1608" s="2" t="s">
        <v>346</v>
      </c>
      <c r="D1608" s="2" t="s">
        <v>22</v>
      </c>
      <c r="E1608" s="2" t="s">
        <v>127</v>
      </c>
      <c r="F1608" s="2" t="s">
        <v>26</v>
      </c>
      <c r="G1608" s="3">
        <v>43.07</v>
      </c>
      <c r="I1608" s="3"/>
      <c r="J1608" s="3"/>
      <c r="K1608" s="5">
        <f t="shared" si="271"/>
        <v>0</v>
      </c>
      <c r="L1608" s="6"/>
      <c r="M1608" s="7"/>
    </row>
    <row r="1609" spans="1:13" s="4" customFormat="1" ht="13.95" customHeight="1" x14ac:dyDescent="0.25">
      <c r="A1609" s="1" t="s">
        <v>37</v>
      </c>
      <c r="B1609" s="2" t="s">
        <v>22</v>
      </c>
      <c r="C1609" s="2" t="s">
        <v>346</v>
      </c>
      <c r="D1609" s="2" t="s">
        <v>22</v>
      </c>
      <c r="E1609" s="2" t="s">
        <v>38</v>
      </c>
      <c r="F1609" s="2" t="s">
        <v>26</v>
      </c>
      <c r="G1609" s="3">
        <v>101.01</v>
      </c>
      <c r="I1609" s="3"/>
      <c r="J1609" s="3"/>
      <c r="K1609" s="5">
        <f t="shared" si="271"/>
        <v>0</v>
      </c>
      <c r="L1609" s="6"/>
      <c r="M1609" s="7"/>
    </row>
    <row r="1610" spans="1:13" s="4" customFormat="1" ht="13.95" customHeight="1" x14ac:dyDescent="0.25">
      <c r="A1610" s="1" t="s">
        <v>128</v>
      </c>
      <c r="B1610" s="2" t="s">
        <v>22</v>
      </c>
      <c r="C1610" s="2" t="s">
        <v>346</v>
      </c>
      <c r="D1610" s="2" t="s">
        <v>22</v>
      </c>
      <c r="E1610" s="2" t="s">
        <v>129</v>
      </c>
      <c r="F1610" s="2" t="s">
        <v>26</v>
      </c>
      <c r="G1610" s="3">
        <v>77.55</v>
      </c>
      <c r="I1610" s="3"/>
      <c r="J1610" s="3"/>
      <c r="K1610" s="5">
        <f t="shared" si="271"/>
        <v>0</v>
      </c>
      <c r="L1610" s="6"/>
      <c r="M1610" s="7"/>
    </row>
    <row r="1611" spans="1:13" s="4" customFormat="1" ht="13.95" customHeight="1" x14ac:dyDescent="0.25">
      <c r="A1611" s="1" t="s">
        <v>107</v>
      </c>
      <c r="B1611" s="2" t="s">
        <v>22</v>
      </c>
      <c r="C1611" s="2" t="s">
        <v>346</v>
      </c>
      <c r="D1611" s="2" t="s">
        <v>22</v>
      </c>
      <c r="E1611" s="2" t="s">
        <v>108</v>
      </c>
      <c r="F1611" s="2" t="s">
        <v>26</v>
      </c>
      <c r="G1611" s="3">
        <v>763.31</v>
      </c>
      <c r="I1611" s="3"/>
      <c r="J1611" s="3"/>
      <c r="K1611" s="5">
        <f t="shared" si="271"/>
        <v>0</v>
      </c>
      <c r="L1611" s="6"/>
      <c r="M1611" s="7"/>
    </row>
    <row r="1612" spans="1:13" s="4" customFormat="1" ht="13.95" customHeight="1" x14ac:dyDescent="0.25">
      <c r="A1612" s="9" t="s">
        <v>526</v>
      </c>
      <c r="B1612" s="10"/>
      <c r="C1612" s="10"/>
      <c r="D1612" s="10"/>
      <c r="E1612" s="10"/>
      <c r="F1612" s="10"/>
      <c r="G1612" s="11">
        <f>SUM(G1596:G1611)</f>
        <v>69280.419999999984</v>
      </c>
      <c r="H1612" s="11">
        <f t="shared" ref="H1612:K1612" si="272">SUM(H1596:H1611)</f>
        <v>0</v>
      </c>
      <c r="I1612" s="11">
        <f t="shared" si="272"/>
        <v>0</v>
      </c>
      <c r="J1612" s="11">
        <f t="shared" si="272"/>
        <v>0</v>
      </c>
      <c r="K1612" s="11">
        <f t="shared" si="272"/>
        <v>0</v>
      </c>
      <c r="L1612" s="6"/>
      <c r="M1612" s="7"/>
    </row>
    <row r="1613" spans="1:13" s="4" customFormat="1" ht="13.95" customHeight="1" x14ac:dyDescent="0.25">
      <c r="A1613" s="1"/>
      <c r="B1613" s="2"/>
      <c r="C1613" s="2"/>
      <c r="D1613" s="2"/>
      <c r="E1613" s="2"/>
      <c r="F1613" s="2"/>
      <c r="G1613" s="3"/>
      <c r="I1613" s="3"/>
      <c r="J1613" s="3"/>
      <c r="K1613" s="3"/>
      <c r="L1613" s="6"/>
      <c r="M1613" s="7"/>
    </row>
    <row r="1614" spans="1:13" s="4" customFormat="1" ht="13.95" customHeight="1" x14ac:dyDescent="0.25">
      <c r="A1614" s="1" t="s">
        <v>21</v>
      </c>
      <c r="B1614" s="2" t="s">
        <v>22</v>
      </c>
      <c r="C1614" s="2" t="s">
        <v>346</v>
      </c>
      <c r="D1614" s="2" t="s">
        <v>22</v>
      </c>
      <c r="E1614" s="2" t="s">
        <v>25</v>
      </c>
      <c r="F1614" s="2" t="s">
        <v>53</v>
      </c>
      <c r="G1614" s="3">
        <v>84647.53</v>
      </c>
      <c r="I1614" s="3"/>
      <c r="J1614" s="3"/>
      <c r="K1614" s="5">
        <f t="shared" ref="K1614:K1628" si="273">I1614-J1614</f>
        <v>0</v>
      </c>
      <c r="L1614" s="6"/>
      <c r="M1614" s="7"/>
    </row>
    <row r="1615" spans="1:13" s="4" customFormat="1" ht="13.95" customHeight="1" x14ac:dyDescent="0.25">
      <c r="A1615" s="1" t="s">
        <v>117</v>
      </c>
      <c r="B1615" s="2" t="s">
        <v>22</v>
      </c>
      <c r="C1615" s="2" t="s">
        <v>346</v>
      </c>
      <c r="D1615" s="2" t="s">
        <v>22</v>
      </c>
      <c r="E1615" s="2" t="s">
        <v>119</v>
      </c>
      <c r="F1615" s="2" t="s">
        <v>53</v>
      </c>
      <c r="G1615" s="3">
        <v>20259.03</v>
      </c>
      <c r="I1615" s="3"/>
      <c r="J1615" s="3"/>
      <c r="K1615" s="5">
        <f t="shared" si="273"/>
        <v>0</v>
      </c>
      <c r="L1615" s="6"/>
      <c r="M1615" s="7"/>
    </row>
    <row r="1616" spans="1:13" s="4" customFormat="1" ht="13.95" customHeight="1" x14ac:dyDescent="0.25">
      <c r="A1616" s="1" t="s">
        <v>27</v>
      </c>
      <c r="B1616" s="2" t="s">
        <v>22</v>
      </c>
      <c r="C1616" s="2" t="s">
        <v>346</v>
      </c>
      <c r="D1616" s="2" t="s">
        <v>22</v>
      </c>
      <c r="E1616" s="2" t="s">
        <v>28</v>
      </c>
      <c r="F1616" s="2" t="s">
        <v>53</v>
      </c>
      <c r="G1616" s="3">
        <v>13827.6</v>
      </c>
      <c r="I1616" s="3"/>
      <c r="J1616" s="3"/>
      <c r="K1616" s="5">
        <f t="shared" si="273"/>
        <v>0</v>
      </c>
      <c r="L1616" s="6"/>
      <c r="M1616" s="7"/>
    </row>
    <row r="1617" spans="1:13" s="4" customFormat="1" ht="13.95" customHeight="1" x14ac:dyDescent="0.25">
      <c r="A1617" s="1" t="s">
        <v>29</v>
      </c>
      <c r="B1617" s="2" t="s">
        <v>22</v>
      </c>
      <c r="C1617" s="2" t="s">
        <v>346</v>
      </c>
      <c r="D1617" s="2" t="s">
        <v>22</v>
      </c>
      <c r="E1617" s="2" t="s">
        <v>30</v>
      </c>
      <c r="F1617" s="2" t="s">
        <v>53</v>
      </c>
      <c r="G1617" s="3">
        <v>641.02</v>
      </c>
      <c r="I1617" s="3"/>
      <c r="J1617" s="3"/>
      <c r="K1617" s="5">
        <f t="shared" si="273"/>
        <v>0</v>
      </c>
      <c r="L1617" s="6"/>
      <c r="M1617" s="7"/>
    </row>
    <row r="1618" spans="1:13" s="4" customFormat="1" ht="13.95" customHeight="1" x14ac:dyDescent="0.25">
      <c r="A1618" s="1" t="s">
        <v>120</v>
      </c>
      <c r="B1618" s="2" t="s">
        <v>22</v>
      </c>
      <c r="C1618" s="2" t="s">
        <v>346</v>
      </c>
      <c r="D1618" s="2" t="s">
        <v>22</v>
      </c>
      <c r="E1618" s="2" t="s">
        <v>24</v>
      </c>
      <c r="F1618" s="2" t="s">
        <v>53</v>
      </c>
      <c r="G1618" s="3">
        <v>7342.6</v>
      </c>
      <c r="I1618" s="3"/>
      <c r="J1618" s="3"/>
      <c r="K1618" s="5">
        <f t="shared" si="273"/>
        <v>0</v>
      </c>
      <c r="L1618" s="6"/>
      <c r="M1618" s="7"/>
    </row>
    <row r="1619" spans="1:13" s="4" customFormat="1" ht="13.95" customHeight="1" x14ac:dyDescent="0.25">
      <c r="A1619" s="1" t="s">
        <v>121</v>
      </c>
      <c r="B1619" s="2" t="s">
        <v>22</v>
      </c>
      <c r="C1619" s="2" t="s">
        <v>346</v>
      </c>
      <c r="D1619" s="2" t="s">
        <v>22</v>
      </c>
      <c r="E1619" s="2" t="s">
        <v>122</v>
      </c>
      <c r="F1619" s="2" t="s">
        <v>53</v>
      </c>
      <c r="G1619" s="3">
        <v>0</v>
      </c>
      <c r="I1619" s="3"/>
      <c r="J1619" s="3"/>
      <c r="K1619" s="5">
        <f t="shared" si="273"/>
        <v>0</v>
      </c>
      <c r="L1619" s="6"/>
      <c r="M1619" s="7"/>
    </row>
    <row r="1620" spans="1:13" s="4" customFormat="1" ht="13.95" customHeight="1" x14ac:dyDescent="0.25">
      <c r="A1620" s="1" t="s">
        <v>31</v>
      </c>
      <c r="B1620" s="2" t="s">
        <v>22</v>
      </c>
      <c r="C1620" s="2" t="s">
        <v>346</v>
      </c>
      <c r="D1620" s="2" t="s">
        <v>22</v>
      </c>
      <c r="E1620" s="2" t="s">
        <v>32</v>
      </c>
      <c r="F1620" s="2" t="s">
        <v>53</v>
      </c>
      <c r="G1620" s="3">
        <v>1184.32</v>
      </c>
      <c r="I1620" s="3"/>
      <c r="J1620" s="3"/>
      <c r="K1620" s="5">
        <f t="shared" si="273"/>
        <v>0</v>
      </c>
      <c r="L1620" s="6"/>
      <c r="M1620" s="7"/>
    </row>
    <row r="1621" spans="1:13" s="4" customFormat="1" ht="13.95" customHeight="1" x14ac:dyDescent="0.25">
      <c r="A1621" s="1" t="s">
        <v>123</v>
      </c>
      <c r="B1621" s="2" t="s">
        <v>22</v>
      </c>
      <c r="C1621" s="2" t="s">
        <v>346</v>
      </c>
      <c r="D1621" s="2" t="s">
        <v>22</v>
      </c>
      <c r="E1621" s="2" t="s">
        <v>118</v>
      </c>
      <c r="F1621" s="2" t="s">
        <v>53</v>
      </c>
      <c r="G1621" s="3">
        <v>293.79000000000002</v>
      </c>
      <c r="I1621" s="3"/>
      <c r="J1621" s="3"/>
      <c r="K1621" s="5">
        <f t="shared" si="273"/>
        <v>0</v>
      </c>
      <c r="L1621" s="6"/>
      <c r="M1621" s="7"/>
    </row>
    <row r="1622" spans="1:13" s="4" customFormat="1" ht="13.95" customHeight="1" x14ac:dyDescent="0.25">
      <c r="A1622" s="1" t="s">
        <v>33</v>
      </c>
      <c r="B1622" s="2" t="s">
        <v>22</v>
      </c>
      <c r="C1622" s="2" t="s">
        <v>346</v>
      </c>
      <c r="D1622" s="2" t="s">
        <v>22</v>
      </c>
      <c r="E1622" s="2" t="s">
        <v>34</v>
      </c>
      <c r="F1622" s="2" t="s">
        <v>53</v>
      </c>
      <c r="G1622" s="3">
        <v>2844.35</v>
      </c>
      <c r="I1622" s="3"/>
      <c r="J1622" s="3"/>
      <c r="K1622" s="5">
        <f t="shared" si="273"/>
        <v>0</v>
      </c>
      <c r="L1622" s="6"/>
      <c r="M1622" s="7"/>
    </row>
    <row r="1623" spans="1:13" s="4" customFormat="1" ht="13.95" customHeight="1" x14ac:dyDescent="0.25">
      <c r="A1623" s="1" t="s">
        <v>124</v>
      </c>
      <c r="B1623" s="2" t="s">
        <v>22</v>
      </c>
      <c r="C1623" s="2" t="s">
        <v>346</v>
      </c>
      <c r="D1623" s="2" t="s">
        <v>22</v>
      </c>
      <c r="E1623" s="2" t="s">
        <v>125</v>
      </c>
      <c r="F1623" s="2" t="s">
        <v>53</v>
      </c>
      <c r="G1623" s="3">
        <v>680.73</v>
      </c>
      <c r="I1623" s="3"/>
      <c r="J1623" s="3"/>
      <c r="K1623" s="5">
        <f t="shared" si="273"/>
        <v>0</v>
      </c>
      <c r="L1623" s="6"/>
      <c r="M1623" s="7"/>
    </row>
    <row r="1624" spans="1:13" s="4" customFormat="1" ht="13.95" customHeight="1" x14ac:dyDescent="0.25">
      <c r="A1624" s="1" t="s">
        <v>35</v>
      </c>
      <c r="B1624" s="2" t="s">
        <v>22</v>
      </c>
      <c r="C1624" s="2" t="s">
        <v>346</v>
      </c>
      <c r="D1624" s="2" t="s">
        <v>22</v>
      </c>
      <c r="E1624" s="2" t="s">
        <v>36</v>
      </c>
      <c r="F1624" s="2" t="s">
        <v>53</v>
      </c>
      <c r="G1624" s="3">
        <v>37.619999999999997</v>
      </c>
      <c r="I1624" s="3"/>
      <c r="J1624" s="3"/>
      <c r="K1624" s="5">
        <f t="shared" si="273"/>
        <v>0</v>
      </c>
      <c r="L1624" s="6"/>
      <c r="M1624" s="7"/>
    </row>
    <row r="1625" spans="1:13" s="4" customFormat="1" ht="13.95" customHeight="1" x14ac:dyDescent="0.25">
      <c r="A1625" s="1" t="s">
        <v>126</v>
      </c>
      <c r="B1625" s="2" t="s">
        <v>22</v>
      </c>
      <c r="C1625" s="2" t="s">
        <v>346</v>
      </c>
      <c r="D1625" s="2" t="s">
        <v>22</v>
      </c>
      <c r="E1625" s="2" t="s">
        <v>127</v>
      </c>
      <c r="F1625" s="2" t="s">
        <v>53</v>
      </c>
      <c r="G1625" s="3">
        <v>15.15</v>
      </c>
      <c r="I1625" s="3"/>
      <c r="J1625" s="3"/>
      <c r="K1625" s="5">
        <f t="shared" si="273"/>
        <v>0</v>
      </c>
      <c r="L1625" s="6"/>
      <c r="M1625" s="7"/>
    </row>
    <row r="1626" spans="1:13" s="4" customFormat="1" ht="13.95" customHeight="1" x14ac:dyDescent="0.25">
      <c r="A1626" s="1" t="s">
        <v>37</v>
      </c>
      <c r="B1626" s="2" t="s">
        <v>22</v>
      </c>
      <c r="C1626" s="2" t="s">
        <v>346</v>
      </c>
      <c r="D1626" s="2" t="s">
        <v>22</v>
      </c>
      <c r="E1626" s="2" t="s">
        <v>38</v>
      </c>
      <c r="F1626" s="2" t="s">
        <v>53</v>
      </c>
      <c r="G1626" s="3">
        <v>304.83999999999997</v>
      </c>
      <c r="I1626" s="3"/>
      <c r="J1626" s="3"/>
      <c r="K1626" s="5">
        <f t="shared" si="273"/>
        <v>0</v>
      </c>
      <c r="L1626" s="6"/>
      <c r="M1626" s="7"/>
    </row>
    <row r="1627" spans="1:13" s="4" customFormat="1" ht="13.95" customHeight="1" x14ac:dyDescent="0.25">
      <c r="A1627" s="1" t="s">
        <v>128</v>
      </c>
      <c r="B1627" s="2" t="s">
        <v>22</v>
      </c>
      <c r="C1627" s="2" t="s">
        <v>346</v>
      </c>
      <c r="D1627" s="2" t="s">
        <v>22</v>
      </c>
      <c r="E1627" s="2" t="s">
        <v>129</v>
      </c>
      <c r="F1627" s="2" t="s">
        <v>53</v>
      </c>
      <c r="G1627" s="3">
        <v>72.92</v>
      </c>
      <c r="I1627" s="3"/>
      <c r="J1627" s="3"/>
      <c r="K1627" s="5">
        <f t="shared" si="273"/>
        <v>0</v>
      </c>
      <c r="L1627" s="6"/>
      <c r="M1627" s="7"/>
    </row>
    <row r="1628" spans="1:13" s="4" customFormat="1" ht="13.95" customHeight="1" x14ac:dyDescent="0.25">
      <c r="A1628" s="1" t="s">
        <v>107</v>
      </c>
      <c r="B1628" s="2" t="s">
        <v>22</v>
      </c>
      <c r="C1628" s="2" t="s">
        <v>346</v>
      </c>
      <c r="D1628" s="2" t="s">
        <v>22</v>
      </c>
      <c r="E1628" s="2" t="s">
        <v>108</v>
      </c>
      <c r="F1628" s="2" t="s">
        <v>53</v>
      </c>
      <c r="G1628" s="3">
        <v>82.38</v>
      </c>
      <c r="I1628" s="3"/>
      <c r="J1628" s="3"/>
      <c r="K1628" s="5">
        <f t="shared" si="273"/>
        <v>0</v>
      </c>
      <c r="L1628" s="6"/>
      <c r="M1628" s="7"/>
    </row>
    <row r="1629" spans="1:13" s="4" customFormat="1" ht="13.95" customHeight="1" x14ac:dyDescent="0.25">
      <c r="A1629" s="9" t="s">
        <v>527</v>
      </c>
      <c r="B1629" s="10"/>
      <c r="C1629" s="10"/>
      <c r="D1629" s="10"/>
      <c r="E1629" s="10"/>
      <c r="F1629" s="10"/>
      <c r="G1629" s="11">
        <f>SUM(G1614:G1628)</f>
        <v>132233.88000000003</v>
      </c>
      <c r="H1629" s="11">
        <f t="shared" ref="H1629:K1629" si="274">SUM(H1614:H1628)</f>
        <v>0</v>
      </c>
      <c r="I1629" s="11">
        <f t="shared" si="274"/>
        <v>0</v>
      </c>
      <c r="J1629" s="11">
        <f t="shared" si="274"/>
        <v>0</v>
      </c>
      <c r="K1629" s="11">
        <f t="shared" si="274"/>
        <v>0</v>
      </c>
      <c r="L1629" s="6"/>
      <c r="M1629" s="7"/>
    </row>
    <row r="1630" spans="1:13" s="4" customFormat="1" ht="13.95" customHeight="1" x14ac:dyDescent="0.25">
      <c r="A1630" s="1"/>
      <c r="B1630" s="2"/>
      <c r="C1630" s="2"/>
      <c r="D1630" s="2"/>
      <c r="E1630" s="2"/>
      <c r="F1630" s="2"/>
      <c r="G1630" s="3"/>
      <c r="I1630" s="3"/>
      <c r="J1630" s="3"/>
      <c r="K1630" s="3"/>
      <c r="L1630" s="6"/>
      <c r="M1630" s="7"/>
    </row>
    <row r="1631" spans="1:13" s="4" customFormat="1" ht="13.95" customHeight="1" x14ac:dyDescent="0.25">
      <c r="A1631" s="1" t="s">
        <v>21</v>
      </c>
      <c r="B1631" s="2" t="s">
        <v>22</v>
      </c>
      <c r="C1631" s="2" t="s">
        <v>347</v>
      </c>
      <c r="D1631" s="2" t="s">
        <v>22</v>
      </c>
      <c r="E1631" s="2" t="s">
        <v>25</v>
      </c>
      <c r="F1631" s="2" t="s">
        <v>53</v>
      </c>
      <c r="G1631" s="3">
        <v>48820.27</v>
      </c>
      <c r="I1631" s="3"/>
      <c r="J1631" s="3"/>
      <c r="K1631" s="5">
        <f t="shared" ref="K1631:K1644" si="275">I1631-J1631</f>
        <v>0</v>
      </c>
      <c r="L1631" s="6"/>
      <c r="M1631" s="7"/>
    </row>
    <row r="1632" spans="1:13" s="4" customFormat="1" ht="13.95" customHeight="1" x14ac:dyDescent="0.25">
      <c r="A1632" s="1" t="s">
        <v>89</v>
      </c>
      <c r="B1632" s="2" t="s">
        <v>22</v>
      </c>
      <c r="C1632" s="2" t="s">
        <v>347</v>
      </c>
      <c r="D1632" s="2" t="s">
        <v>22</v>
      </c>
      <c r="E1632" s="2" t="s">
        <v>90</v>
      </c>
      <c r="F1632" s="2" t="s">
        <v>53</v>
      </c>
      <c r="G1632" s="3">
        <v>0</v>
      </c>
      <c r="I1632" s="3"/>
      <c r="J1632" s="3"/>
      <c r="K1632" s="5">
        <f t="shared" si="275"/>
        <v>0</v>
      </c>
      <c r="L1632" s="6"/>
      <c r="M1632" s="7"/>
    </row>
    <row r="1633" spans="1:13" s="4" customFormat="1" ht="13.95" customHeight="1" x14ac:dyDescent="0.25">
      <c r="A1633" s="1" t="s">
        <v>29</v>
      </c>
      <c r="B1633" s="2" t="s">
        <v>22</v>
      </c>
      <c r="C1633" s="2" t="s">
        <v>347</v>
      </c>
      <c r="D1633" s="2" t="s">
        <v>22</v>
      </c>
      <c r="E1633" s="2" t="s">
        <v>30</v>
      </c>
      <c r="F1633" s="2" t="s">
        <v>53</v>
      </c>
      <c r="G1633" s="3">
        <v>429.84</v>
      </c>
      <c r="I1633" s="3"/>
      <c r="J1633" s="3"/>
      <c r="K1633" s="5">
        <f t="shared" si="275"/>
        <v>0</v>
      </c>
      <c r="L1633" s="6"/>
      <c r="M1633" s="7"/>
    </row>
    <row r="1634" spans="1:13" s="4" customFormat="1" ht="13.95" customHeight="1" x14ac:dyDescent="0.25">
      <c r="A1634" s="1" t="s">
        <v>31</v>
      </c>
      <c r="B1634" s="2" t="s">
        <v>22</v>
      </c>
      <c r="C1634" s="2" t="s">
        <v>347</v>
      </c>
      <c r="D1634" s="2" t="s">
        <v>22</v>
      </c>
      <c r="E1634" s="2" t="s">
        <v>32</v>
      </c>
      <c r="F1634" s="2" t="s">
        <v>53</v>
      </c>
      <c r="G1634" s="3">
        <v>765.29</v>
      </c>
      <c r="I1634" s="3"/>
      <c r="J1634" s="3"/>
      <c r="K1634" s="5">
        <f t="shared" si="275"/>
        <v>0</v>
      </c>
      <c r="L1634" s="6"/>
      <c r="M1634" s="7"/>
    </row>
    <row r="1635" spans="1:13" s="4" customFormat="1" ht="13.95" customHeight="1" x14ac:dyDescent="0.25">
      <c r="A1635" s="1" t="s">
        <v>95</v>
      </c>
      <c r="B1635" s="2" t="s">
        <v>22</v>
      </c>
      <c r="C1635" s="2" t="s">
        <v>347</v>
      </c>
      <c r="D1635" s="2" t="s">
        <v>22</v>
      </c>
      <c r="E1635" s="2" t="s">
        <v>96</v>
      </c>
      <c r="F1635" s="2" t="s">
        <v>53</v>
      </c>
      <c r="G1635" s="3">
        <v>0</v>
      </c>
      <c r="I1635" s="3"/>
      <c r="J1635" s="3"/>
      <c r="K1635" s="5">
        <f t="shared" si="275"/>
        <v>0</v>
      </c>
      <c r="L1635" s="6"/>
      <c r="M1635" s="7"/>
    </row>
    <row r="1636" spans="1:13" s="4" customFormat="1" ht="13.95" customHeight="1" x14ac:dyDescent="0.25">
      <c r="A1636" s="1" t="s">
        <v>33</v>
      </c>
      <c r="B1636" s="2" t="s">
        <v>22</v>
      </c>
      <c r="C1636" s="2" t="s">
        <v>347</v>
      </c>
      <c r="D1636" s="2" t="s">
        <v>22</v>
      </c>
      <c r="E1636" s="2" t="s">
        <v>34</v>
      </c>
      <c r="F1636" s="2" t="s">
        <v>53</v>
      </c>
      <c r="G1636" s="3">
        <v>1640.39</v>
      </c>
      <c r="I1636" s="3"/>
      <c r="J1636" s="3"/>
      <c r="K1636" s="5">
        <f t="shared" si="275"/>
        <v>0</v>
      </c>
      <c r="L1636" s="6"/>
      <c r="M1636" s="7"/>
    </row>
    <row r="1637" spans="1:13" s="4" customFormat="1" ht="13.95" customHeight="1" x14ac:dyDescent="0.25">
      <c r="A1637" s="1" t="s">
        <v>97</v>
      </c>
      <c r="B1637" s="2" t="s">
        <v>22</v>
      </c>
      <c r="C1637" s="2" t="s">
        <v>347</v>
      </c>
      <c r="D1637" s="2" t="s">
        <v>22</v>
      </c>
      <c r="E1637" s="2" t="s">
        <v>98</v>
      </c>
      <c r="F1637" s="2" t="s">
        <v>53</v>
      </c>
      <c r="G1637" s="3">
        <v>0</v>
      </c>
      <c r="I1637" s="3"/>
      <c r="J1637" s="3"/>
      <c r="K1637" s="5">
        <f t="shared" si="275"/>
        <v>0</v>
      </c>
      <c r="L1637" s="6"/>
      <c r="M1637" s="7"/>
    </row>
    <row r="1638" spans="1:13" s="4" customFormat="1" ht="13.95" customHeight="1" x14ac:dyDescent="0.25">
      <c r="A1638" s="1" t="s">
        <v>35</v>
      </c>
      <c r="B1638" s="2" t="s">
        <v>22</v>
      </c>
      <c r="C1638" s="2" t="s">
        <v>347</v>
      </c>
      <c r="D1638" s="2" t="s">
        <v>22</v>
      </c>
      <c r="E1638" s="2" t="s">
        <v>36</v>
      </c>
      <c r="F1638" s="2" t="s">
        <v>53</v>
      </c>
      <c r="G1638" s="3">
        <v>24.01</v>
      </c>
      <c r="I1638" s="3"/>
      <c r="J1638" s="3"/>
      <c r="K1638" s="5">
        <f t="shared" si="275"/>
        <v>0</v>
      </c>
      <c r="L1638" s="6"/>
      <c r="M1638" s="7"/>
    </row>
    <row r="1639" spans="1:13" s="4" customFormat="1" ht="13.95" customHeight="1" x14ac:dyDescent="0.25">
      <c r="A1639" s="1" t="s">
        <v>99</v>
      </c>
      <c r="B1639" s="2" t="s">
        <v>22</v>
      </c>
      <c r="C1639" s="2" t="s">
        <v>347</v>
      </c>
      <c r="D1639" s="2" t="s">
        <v>22</v>
      </c>
      <c r="E1639" s="2" t="s">
        <v>100</v>
      </c>
      <c r="F1639" s="2" t="s">
        <v>53</v>
      </c>
      <c r="G1639" s="3">
        <v>0</v>
      </c>
      <c r="I1639" s="3"/>
      <c r="J1639" s="3"/>
      <c r="K1639" s="5">
        <f t="shared" si="275"/>
        <v>0</v>
      </c>
      <c r="L1639" s="6"/>
      <c r="M1639" s="7"/>
    </row>
    <row r="1640" spans="1:13" s="4" customFormat="1" ht="13.95" customHeight="1" x14ac:dyDescent="0.25">
      <c r="A1640" s="1" t="s">
        <v>37</v>
      </c>
      <c r="B1640" s="2" t="s">
        <v>22</v>
      </c>
      <c r="C1640" s="2" t="s">
        <v>347</v>
      </c>
      <c r="D1640" s="2" t="s">
        <v>22</v>
      </c>
      <c r="E1640" s="2" t="s">
        <v>38</v>
      </c>
      <c r="F1640" s="2" t="s">
        <v>53</v>
      </c>
      <c r="G1640" s="3">
        <v>191.54</v>
      </c>
      <c r="I1640" s="3"/>
      <c r="J1640" s="3"/>
      <c r="K1640" s="5">
        <f t="shared" si="275"/>
        <v>0</v>
      </c>
      <c r="L1640" s="6"/>
      <c r="M1640" s="7"/>
    </row>
    <row r="1641" spans="1:13" s="4" customFormat="1" ht="13.95" customHeight="1" x14ac:dyDescent="0.25">
      <c r="A1641" s="1" t="s">
        <v>101</v>
      </c>
      <c r="B1641" s="2" t="s">
        <v>22</v>
      </c>
      <c r="C1641" s="2" t="s">
        <v>347</v>
      </c>
      <c r="D1641" s="2" t="s">
        <v>22</v>
      </c>
      <c r="E1641" s="2" t="s">
        <v>102</v>
      </c>
      <c r="F1641" s="2" t="s">
        <v>53</v>
      </c>
      <c r="G1641" s="3">
        <v>0</v>
      </c>
      <c r="I1641" s="3"/>
      <c r="J1641" s="3"/>
      <c r="K1641" s="5">
        <f t="shared" si="275"/>
        <v>0</v>
      </c>
      <c r="L1641" s="6"/>
      <c r="M1641" s="7"/>
    </row>
    <row r="1642" spans="1:13" s="4" customFormat="1" ht="13.95" customHeight="1" x14ac:dyDescent="0.25">
      <c r="A1642" s="1" t="s">
        <v>47</v>
      </c>
      <c r="B1642" s="2" t="s">
        <v>22</v>
      </c>
      <c r="C1642" s="2" t="s">
        <v>347</v>
      </c>
      <c r="D1642" s="2" t="s">
        <v>22</v>
      </c>
      <c r="E1642" s="2" t="s">
        <v>48</v>
      </c>
      <c r="F1642" s="2" t="s">
        <v>53</v>
      </c>
      <c r="G1642" s="3">
        <v>4378.71</v>
      </c>
      <c r="I1642" s="3"/>
      <c r="J1642" s="3"/>
      <c r="K1642" s="5">
        <f t="shared" si="275"/>
        <v>0</v>
      </c>
      <c r="L1642" s="6"/>
      <c r="M1642" s="7"/>
    </row>
    <row r="1643" spans="1:13" s="4" customFormat="1" ht="13.95" customHeight="1" x14ac:dyDescent="0.25">
      <c r="A1643" s="1" t="s">
        <v>107</v>
      </c>
      <c r="B1643" s="2" t="s">
        <v>22</v>
      </c>
      <c r="C1643" s="2" t="s">
        <v>347</v>
      </c>
      <c r="D1643" s="2" t="s">
        <v>22</v>
      </c>
      <c r="E1643" s="2" t="s">
        <v>108</v>
      </c>
      <c r="F1643" s="2" t="s">
        <v>53</v>
      </c>
      <c r="G1643" s="3">
        <v>1269.23</v>
      </c>
      <c r="I1643" s="3"/>
      <c r="J1643" s="3"/>
      <c r="K1643" s="5">
        <f t="shared" si="275"/>
        <v>0</v>
      </c>
      <c r="L1643" s="6"/>
      <c r="M1643" s="7"/>
    </row>
    <row r="1644" spans="1:13" s="4" customFormat="1" ht="13.95" customHeight="1" x14ac:dyDescent="0.25">
      <c r="A1644" s="1" t="s">
        <v>51</v>
      </c>
      <c r="B1644" s="2" t="s">
        <v>22</v>
      </c>
      <c r="C1644" s="2" t="s">
        <v>347</v>
      </c>
      <c r="D1644" s="2" t="s">
        <v>22</v>
      </c>
      <c r="E1644" s="2" t="s">
        <v>52</v>
      </c>
      <c r="F1644" s="2" t="s">
        <v>53</v>
      </c>
      <c r="G1644" s="3">
        <v>107.12</v>
      </c>
      <c r="I1644" s="3"/>
      <c r="J1644" s="3"/>
      <c r="K1644" s="5">
        <f t="shared" si="275"/>
        <v>0</v>
      </c>
      <c r="L1644" s="6"/>
      <c r="M1644" s="7"/>
    </row>
    <row r="1645" spans="1:13" s="4" customFormat="1" ht="13.95" customHeight="1" x14ac:dyDescent="0.25">
      <c r="A1645" s="9" t="s">
        <v>528</v>
      </c>
      <c r="B1645" s="10"/>
      <c r="C1645" s="10"/>
      <c r="D1645" s="10"/>
      <c r="E1645" s="10"/>
      <c r="F1645" s="10"/>
      <c r="G1645" s="11">
        <f>SUM(G1631:G1644)</f>
        <v>57626.400000000001</v>
      </c>
      <c r="H1645" s="11">
        <f t="shared" ref="H1645:K1645" si="276">SUM(H1631:H1644)</f>
        <v>0</v>
      </c>
      <c r="I1645" s="11">
        <f t="shared" si="276"/>
        <v>0</v>
      </c>
      <c r="J1645" s="11">
        <f t="shared" si="276"/>
        <v>0</v>
      </c>
      <c r="K1645" s="11">
        <f t="shared" si="276"/>
        <v>0</v>
      </c>
      <c r="L1645" s="6"/>
      <c r="M1645" s="7"/>
    </row>
    <row r="1646" spans="1:13" s="4" customFormat="1" ht="13.95" customHeight="1" x14ac:dyDescent="0.25">
      <c r="A1646" s="1"/>
      <c r="B1646" s="2"/>
      <c r="C1646" s="2"/>
      <c r="D1646" s="2"/>
      <c r="E1646" s="2"/>
      <c r="F1646" s="2"/>
      <c r="G1646" s="3"/>
      <c r="I1646" s="3"/>
      <c r="J1646" s="3"/>
      <c r="K1646" s="3"/>
      <c r="L1646" s="6"/>
      <c r="M1646" s="7"/>
    </row>
    <row r="1647" spans="1:13" s="4" customFormat="1" ht="13.95" customHeight="1" x14ac:dyDescent="0.25">
      <c r="A1647" s="1" t="s">
        <v>21</v>
      </c>
      <c r="B1647" s="2" t="s">
        <v>22</v>
      </c>
      <c r="C1647" s="2" t="s">
        <v>347</v>
      </c>
      <c r="D1647" s="2" t="s">
        <v>22</v>
      </c>
      <c r="E1647" s="2" t="s">
        <v>25</v>
      </c>
      <c r="F1647" s="2" t="s">
        <v>348</v>
      </c>
      <c r="G1647" s="3">
        <v>62349.61</v>
      </c>
      <c r="I1647" s="3"/>
      <c r="J1647" s="3"/>
      <c r="K1647" s="5">
        <f t="shared" ref="K1647:K1677" si="277">I1647-J1647</f>
        <v>0</v>
      </c>
      <c r="L1647" s="6"/>
      <c r="M1647" s="7"/>
    </row>
    <row r="1648" spans="1:13" s="4" customFormat="1" ht="13.95" customHeight="1" x14ac:dyDescent="0.25">
      <c r="A1648" s="1" t="s">
        <v>117</v>
      </c>
      <c r="B1648" s="2" t="s">
        <v>22</v>
      </c>
      <c r="C1648" s="2" t="s">
        <v>347</v>
      </c>
      <c r="D1648" s="2" t="s">
        <v>22</v>
      </c>
      <c r="E1648" s="2" t="s">
        <v>119</v>
      </c>
      <c r="F1648" s="2" t="s">
        <v>348</v>
      </c>
      <c r="G1648" s="3">
        <v>24570.99</v>
      </c>
      <c r="I1648" s="3"/>
      <c r="J1648" s="3"/>
      <c r="K1648" s="5">
        <f t="shared" si="277"/>
        <v>0</v>
      </c>
      <c r="L1648" s="6"/>
      <c r="M1648" s="7"/>
    </row>
    <row r="1649" spans="1:13" s="4" customFormat="1" ht="13.95" customHeight="1" x14ac:dyDescent="0.25">
      <c r="A1649" s="1" t="s">
        <v>89</v>
      </c>
      <c r="B1649" s="2" t="s">
        <v>22</v>
      </c>
      <c r="C1649" s="2" t="s">
        <v>347</v>
      </c>
      <c r="D1649" s="2" t="s">
        <v>22</v>
      </c>
      <c r="E1649" s="2" t="s">
        <v>90</v>
      </c>
      <c r="F1649" s="2" t="s">
        <v>348</v>
      </c>
      <c r="G1649" s="3">
        <v>0</v>
      </c>
      <c r="I1649" s="3"/>
      <c r="J1649" s="3"/>
      <c r="K1649" s="5">
        <f t="shared" si="277"/>
        <v>0</v>
      </c>
      <c r="L1649" s="6"/>
      <c r="M1649" s="7"/>
    </row>
    <row r="1650" spans="1:13" s="4" customFormat="1" ht="13.95" customHeight="1" x14ac:dyDescent="0.25">
      <c r="A1650" s="1" t="s">
        <v>349</v>
      </c>
      <c r="B1650" s="2" t="s">
        <v>22</v>
      </c>
      <c r="C1650" s="2" t="s">
        <v>347</v>
      </c>
      <c r="D1650" s="2" t="s">
        <v>22</v>
      </c>
      <c r="E1650" s="2" t="s">
        <v>57</v>
      </c>
      <c r="F1650" s="2" t="s">
        <v>348</v>
      </c>
      <c r="G1650" s="3">
        <v>468.9</v>
      </c>
      <c r="I1650" s="3"/>
      <c r="J1650" s="3"/>
      <c r="K1650" s="5">
        <f t="shared" si="277"/>
        <v>0</v>
      </c>
      <c r="L1650" s="6"/>
      <c r="M1650" s="7"/>
    </row>
    <row r="1651" spans="1:13" s="4" customFormat="1" ht="13.95" customHeight="1" x14ac:dyDescent="0.25">
      <c r="A1651" s="1" t="s">
        <v>27</v>
      </c>
      <c r="B1651" s="2" t="s">
        <v>22</v>
      </c>
      <c r="C1651" s="2" t="s">
        <v>347</v>
      </c>
      <c r="D1651" s="2" t="s">
        <v>22</v>
      </c>
      <c r="E1651" s="2" t="s">
        <v>28</v>
      </c>
      <c r="F1651" s="2" t="s">
        <v>348</v>
      </c>
      <c r="G1651" s="3">
        <v>16919.52</v>
      </c>
      <c r="I1651" s="3"/>
      <c r="J1651" s="3"/>
      <c r="K1651" s="5">
        <f t="shared" si="277"/>
        <v>0</v>
      </c>
      <c r="L1651" s="6"/>
      <c r="M1651" s="7"/>
    </row>
    <row r="1652" spans="1:13" s="4" customFormat="1" ht="13.95" customHeight="1" x14ac:dyDescent="0.25">
      <c r="A1652" s="1" t="s">
        <v>29</v>
      </c>
      <c r="B1652" s="2" t="s">
        <v>22</v>
      </c>
      <c r="C1652" s="2" t="s">
        <v>347</v>
      </c>
      <c r="D1652" s="2" t="s">
        <v>22</v>
      </c>
      <c r="E1652" s="2" t="s">
        <v>30</v>
      </c>
      <c r="F1652" s="2" t="s">
        <v>348</v>
      </c>
      <c r="G1652" s="3">
        <v>429.72</v>
      </c>
      <c r="I1652" s="3"/>
      <c r="J1652" s="3"/>
      <c r="K1652" s="5">
        <f t="shared" si="277"/>
        <v>0</v>
      </c>
      <c r="L1652" s="6"/>
      <c r="M1652" s="7"/>
    </row>
    <row r="1653" spans="1:13" s="4" customFormat="1" ht="13.95" customHeight="1" x14ac:dyDescent="0.25">
      <c r="A1653" s="1" t="s">
        <v>120</v>
      </c>
      <c r="B1653" s="2" t="s">
        <v>22</v>
      </c>
      <c r="C1653" s="2" t="s">
        <v>347</v>
      </c>
      <c r="D1653" s="2" t="s">
        <v>22</v>
      </c>
      <c r="E1653" s="2" t="s">
        <v>24</v>
      </c>
      <c r="F1653" s="2" t="s">
        <v>348</v>
      </c>
      <c r="G1653" s="3">
        <v>8811.1200000000008</v>
      </c>
      <c r="I1653" s="3"/>
      <c r="J1653" s="3"/>
      <c r="K1653" s="5">
        <f t="shared" si="277"/>
        <v>0</v>
      </c>
      <c r="L1653" s="6"/>
      <c r="M1653" s="7"/>
    </row>
    <row r="1654" spans="1:13" s="4" customFormat="1" ht="13.95" customHeight="1" x14ac:dyDescent="0.25">
      <c r="A1654" s="1" t="s">
        <v>121</v>
      </c>
      <c r="B1654" s="2" t="s">
        <v>22</v>
      </c>
      <c r="C1654" s="2" t="s">
        <v>347</v>
      </c>
      <c r="D1654" s="2" t="s">
        <v>22</v>
      </c>
      <c r="E1654" s="2" t="s">
        <v>122</v>
      </c>
      <c r="F1654" s="2" t="s">
        <v>348</v>
      </c>
      <c r="G1654" s="3">
        <v>180.12</v>
      </c>
      <c r="I1654" s="3"/>
      <c r="J1654" s="3"/>
      <c r="K1654" s="5">
        <f t="shared" si="277"/>
        <v>0</v>
      </c>
      <c r="L1654" s="6"/>
      <c r="M1654" s="7"/>
    </row>
    <row r="1655" spans="1:13" s="4" customFormat="1" ht="13.95" customHeight="1" x14ac:dyDescent="0.25">
      <c r="A1655" s="1" t="s">
        <v>62</v>
      </c>
      <c r="B1655" s="2" t="s">
        <v>22</v>
      </c>
      <c r="C1655" s="2" t="s">
        <v>347</v>
      </c>
      <c r="D1655" s="2" t="s">
        <v>22</v>
      </c>
      <c r="E1655" s="2" t="s">
        <v>63</v>
      </c>
      <c r="F1655" s="2" t="s">
        <v>348</v>
      </c>
      <c r="G1655" s="3">
        <v>6.34</v>
      </c>
      <c r="I1655" s="3"/>
      <c r="J1655" s="3"/>
      <c r="K1655" s="5">
        <f t="shared" si="277"/>
        <v>0</v>
      </c>
      <c r="L1655" s="6"/>
      <c r="M1655" s="7"/>
    </row>
    <row r="1656" spans="1:13" s="4" customFormat="1" ht="13.95" customHeight="1" x14ac:dyDescent="0.25">
      <c r="A1656" s="1" t="s">
        <v>31</v>
      </c>
      <c r="B1656" s="2" t="s">
        <v>22</v>
      </c>
      <c r="C1656" s="2" t="s">
        <v>347</v>
      </c>
      <c r="D1656" s="2" t="s">
        <v>22</v>
      </c>
      <c r="E1656" s="2" t="s">
        <v>32</v>
      </c>
      <c r="F1656" s="2" t="s">
        <v>348</v>
      </c>
      <c r="G1656" s="3">
        <v>800.1</v>
      </c>
      <c r="I1656" s="3"/>
      <c r="J1656" s="3"/>
      <c r="K1656" s="5">
        <f t="shared" si="277"/>
        <v>0</v>
      </c>
      <c r="L1656" s="6"/>
      <c r="M1656" s="7"/>
    </row>
    <row r="1657" spans="1:13" s="4" customFormat="1" ht="13.95" customHeight="1" x14ac:dyDescent="0.25">
      <c r="A1657" s="1" t="s">
        <v>123</v>
      </c>
      <c r="B1657" s="2" t="s">
        <v>22</v>
      </c>
      <c r="C1657" s="2" t="s">
        <v>347</v>
      </c>
      <c r="D1657" s="2" t="s">
        <v>22</v>
      </c>
      <c r="E1657" s="2" t="s">
        <v>118</v>
      </c>
      <c r="F1657" s="2" t="s">
        <v>348</v>
      </c>
      <c r="G1657" s="3">
        <v>352.13</v>
      </c>
      <c r="I1657" s="3"/>
      <c r="J1657" s="3"/>
      <c r="K1657" s="5">
        <f t="shared" si="277"/>
        <v>0</v>
      </c>
      <c r="L1657" s="6"/>
      <c r="M1657" s="7"/>
    </row>
    <row r="1658" spans="1:13" s="4" customFormat="1" ht="13.95" customHeight="1" x14ac:dyDescent="0.25">
      <c r="A1658" s="1" t="s">
        <v>95</v>
      </c>
      <c r="B1658" s="2" t="s">
        <v>22</v>
      </c>
      <c r="C1658" s="2" t="s">
        <v>347</v>
      </c>
      <c r="D1658" s="2" t="s">
        <v>22</v>
      </c>
      <c r="E1658" s="2" t="s">
        <v>96</v>
      </c>
      <c r="F1658" s="2" t="s">
        <v>348</v>
      </c>
      <c r="G1658" s="3">
        <v>0</v>
      </c>
      <c r="I1658" s="3"/>
      <c r="J1658" s="3"/>
      <c r="K1658" s="5">
        <f t="shared" si="277"/>
        <v>0</v>
      </c>
      <c r="L1658" s="6"/>
      <c r="M1658" s="7"/>
    </row>
    <row r="1659" spans="1:13" s="4" customFormat="1" ht="13.95" customHeight="1" x14ac:dyDescent="0.25">
      <c r="A1659" s="1" t="s">
        <v>66</v>
      </c>
      <c r="B1659" s="2" t="s">
        <v>22</v>
      </c>
      <c r="C1659" s="2" t="s">
        <v>347</v>
      </c>
      <c r="D1659" s="2" t="s">
        <v>22</v>
      </c>
      <c r="E1659" s="2" t="s">
        <v>67</v>
      </c>
      <c r="F1659" s="2" t="s">
        <v>348</v>
      </c>
      <c r="G1659" s="3">
        <v>15.74</v>
      </c>
      <c r="I1659" s="3"/>
      <c r="J1659" s="3"/>
      <c r="K1659" s="5">
        <f t="shared" si="277"/>
        <v>0</v>
      </c>
      <c r="L1659" s="6"/>
      <c r="M1659" s="7"/>
    </row>
    <row r="1660" spans="1:13" s="4" customFormat="1" ht="13.95" customHeight="1" x14ac:dyDescent="0.25">
      <c r="A1660" s="1" t="s">
        <v>33</v>
      </c>
      <c r="B1660" s="2" t="s">
        <v>22</v>
      </c>
      <c r="C1660" s="2" t="s">
        <v>347</v>
      </c>
      <c r="D1660" s="2" t="s">
        <v>22</v>
      </c>
      <c r="E1660" s="2" t="s">
        <v>34</v>
      </c>
      <c r="F1660" s="2" t="s">
        <v>348</v>
      </c>
      <c r="G1660" s="3">
        <v>2094.94</v>
      </c>
      <c r="I1660" s="3"/>
      <c r="J1660" s="3"/>
      <c r="K1660" s="5">
        <f t="shared" si="277"/>
        <v>0</v>
      </c>
      <c r="L1660" s="6"/>
      <c r="M1660" s="7"/>
    </row>
    <row r="1661" spans="1:13" s="4" customFormat="1" ht="13.95" customHeight="1" x14ac:dyDescent="0.25">
      <c r="A1661" s="1" t="s">
        <v>124</v>
      </c>
      <c r="B1661" s="2" t="s">
        <v>22</v>
      </c>
      <c r="C1661" s="2" t="s">
        <v>347</v>
      </c>
      <c r="D1661" s="2" t="s">
        <v>22</v>
      </c>
      <c r="E1661" s="2" t="s">
        <v>125</v>
      </c>
      <c r="F1661" s="2" t="s">
        <v>348</v>
      </c>
      <c r="G1661" s="3">
        <v>825.63</v>
      </c>
      <c r="I1661" s="3"/>
      <c r="J1661" s="3"/>
      <c r="K1661" s="5">
        <f t="shared" si="277"/>
        <v>0</v>
      </c>
      <c r="L1661" s="6"/>
      <c r="M1661" s="7"/>
    </row>
    <row r="1662" spans="1:13" s="4" customFormat="1" ht="13.95" customHeight="1" x14ac:dyDescent="0.25">
      <c r="A1662" s="1" t="s">
        <v>97</v>
      </c>
      <c r="B1662" s="2" t="s">
        <v>22</v>
      </c>
      <c r="C1662" s="2" t="s">
        <v>347</v>
      </c>
      <c r="D1662" s="2" t="s">
        <v>22</v>
      </c>
      <c r="E1662" s="2" t="s">
        <v>98</v>
      </c>
      <c r="F1662" s="2" t="s">
        <v>348</v>
      </c>
      <c r="G1662" s="3">
        <v>0</v>
      </c>
      <c r="I1662" s="3"/>
      <c r="J1662" s="3"/>
      <c r="K1662" s="5">
        <f t="shared" si="277"/>
        <v>0</v>
      </c>
      <c r="L1662" s="6"/>
      <c r="M1662" s="7"/>
    </row>
    <row r="1663" spans="1:13" s="4" customFormat="1" ht="13.95" customHeight="1" x14ac:dyDescent="0.25">
      <c r="A1663" s="1" t="s">
        <v>68</v>
      </c>
      <c r="B1663" s="2" t="s">
        <v>22</v>
      </c>
      <c r="C1663" s="2" t="s">
        <v>347</v>
      </c>
      <c r="D1663" s="2" t="s">
        <v>22</v>
      </c>
      <c r="E1663" s="2" t="s">
        <v>69</v>
      </c>
      <c r="F1663" s="2" t="s">
        <v>348</v>
      </c>
      <c r="G1663" s="3">
        <v>7.0000000000000007E-2</v>
      </c>
      <c r="I1663" s="3"/>
      <c r="J1663" s="3"/>
      <c r="K1663" s="5">
        <f t="shared" si="277"/>
        <v>0</v>
      </c>
      <c r="L1663" s="6"/>
      <c r="M1663" s="7"/>
    </row>
    <row r="1664" spans="1:13" s="4" customFormat="1" ht="13.95" customHeight="1" x14ac:dyDescent="0.25">
      <c r="A1664" s="1" t="s">
        <v>35</v>
      </c>
      <c r="B1664" s="2" t="s">
        <v>22</v>
      </c>
      <c r="C1664" s="2" t="s">
        <v>347</v>
      </c>
      <c r="D1664" s="2" t="s">
        <v>22</v>
      </c>
      <c r="E1664" s="2" t="s">
        <v>36</v>
      </c>
      <c r="F1664" s="2" t="s">
        <v>348</v>
      </c>
      <c r="G1664" s="3">
        <v>23.8</v>
      </c>
      <c r="I1664" s="3"/>
      <c r="J1664" s="3"/>
      <c r="K1664" s="5">
        <f t="shared" si="277"/>
        <v>0</v>
      </c>
      <c r="L1664" s="6"/>
      <c r="M1664" s="7"/>
    </row>
    <row r="1665" spans="1:13" s="4" customFormat="1" ht="13.95" customHeight="1" x14ac:dyDescent="0.25">
      <c r="A1665" s="1" t="s">
        <v>126</v>
      </c>
      <c r="B1665" s="2" t="s">
        <v>22</v>
      </c>
      <c r="C1665" s="2" t="s">
        <v>347</v>
      </c>
      <c r="D1665" s="2" t="s">
        <v>22</v>
      </c>
      <c r="E1665" s="2" t="s">
        <v>127</v>
      </c>
      <c r="F1665" s="2" t="s">
        <v>348</v>
      </c>
      <c r="G1665" s="3">
        <v>23.94</v>
      </c>
      <c r="I1665" s="3"/>
      <c r="J1665" s="3"/>
      <c r="K1665" s="5">
        <f t="shared" si="277"/>
        <v>0</v>
      </c>
      <c r="L1665" s="6"/>
      <c r="M1665" s="7"/>
    </row>
    <row r="1666" spans="1:13" s="4" customFormat="1" ht="13.95" customHeight="1" x14ac:dyDescent="0.25">
      <c r="A1666" s="1" t="s">
        <v>99</v>
      </c>
      <c r="B1666" s="2" t="s">
        <v>22</v>
      </c>
      <c r="C1666" s="2" t="s">
        <v>347</v>
      </c>
      <c r="D1666" s="2" t="s">
        <v>22</v>
      </c>
      <c r="E1666" s="2" t="s">
        <v>100</v>
      </c>
      <c r="F1666" s="2" t="s">
        <v>348</v>
      </c>
      <c r="G1666" s="3">
        <v>0</v>
      </c>
      <c r="I1666" s="3"/>
      <c r="J1666" s="3"/>
      <c r="K1666" s="5">
        <f t="shared" si="277"/>
        <v>0</v>
      </c>
      <c r="L1666" s="6"/>
      <c r="M1666" s="7"/>
    </row>
    <row r="1667" spans="1:13" s="4" customFormat="1" ht="13.95" customHeight="1" x14ac:dyDescent="0.25">
      <c r="A1667" s="1" t="s">
        <v>72</v>
      </c>
      <c r="B1667" s="2" t="s">
        <v>22</v>
      </c>
      <c r="C1667" s="2" t="s">
        <v>347</v>
      </c>
      <c r="D1667" s="2" t="s">
        <v>22</v>
      </c>
      <c r="E1667" s="2" t="s">
        <v>73</v>
      </c>
      <c r="F1667" s="2" t="s">
        <v>348</v>
      </c>
      <c r="G1667" s="3">
        <v>1.68</v>
      </c>
      <c r="I1667" s="3"/>
      <c r="J1667" s="3"/>
      <c r="K1667" s="5">
        <f t="shared" si="277"/>
        <v>0</v>
      </c>
      <c r="L1667" s="6"/>
      <c r="M1667" s="7"/>
    </row>
    <row r="1668" spans="1:13" s="4" customFormat="1" ht="13.95" customHeight="1" x14ac:dyDescent="0.25">
      <c r="A1668" s="1" t="s">
        <v>37</v>
      </c>
      <c r="B1668" s="2" t="s">
        <v>22</v>
      </c>
      <c r="C1668" s="2" t="s">
        <v>347</v>
      </c>
      <c r="D1668" s="2" t="s">
        <v>22</v>
      </c>
      <c r="E1668" s="2" t="s">
        <v>38</v>
      </c>
      <c r="F1668" s="2" t="s">
        <v>348</v>
      </c>
      <c r="G1668" s="3">
        <v>224.55</v>
      </c>
      <c r="I1668" s="3"/>
      <c r="J1668" s="3"/>
      <c r="K1668" s="5">
        <f t="shared" si="277"/>
        <v>0</v>
      </c>
      <c r="L1668" s="6"/>
      <c r="M1668" s="7"/>
    </row>
    <row r="1669" spans="1:13" s="4" customFormat="1" ht="13.95" customHeight="1" x14ac:dyDescent="0.25">
      <c r="A1669" s="1" t="s">
        <v>128</v>
      </c>
      <c r="B1669" s="2" t="s">
        <v>22</v>
      </c>
      <c r="C1669" s="2" t="s">
        <v>347</v>
      </c>
      <c r="D1669" s="2" t="s">
        <v>22</v>
      </c>
      <c r="E1669" s="2" t="s">
        <v>129</v>
      </c>
      <c r="F1669" s="2" t="s">
        <v>348</v>
      </c>
      <c r="G1669" s="3">
        <v>88.45</v>
      </c>
      <c r="I1669" s="3"/>
      <c r="J1669" s="3"/>
      <c r="K1669" s="5">
        <f t="shared" si="277"/>
        <v>0</v>
      </c>
      <c r="L1669" s="6"/>
      <c r="M1669" s="7"/>
    </row>
    <row r="1670" spans="1:13" s="4" customFormat="1" ht="13.95" customHeight="1" x14ac:dyDescent="0.25">
      <c r="A1670" s="1" t="s">
        <v>101</v>
      </c>
      <c r="B1670" s="2" t="s">
        <v>22</v>
      </c>
      <c r="C1670" s="2" t="s">
        <v>347</v>
      </c>
      <c r="D1670" s="2" t="s">
        <v>22</v>
      </c>
      <c r="E1670" s="2" t="s">
        <v>102</v>
      </c>
      <c r="F1670" s="2" t="s">
        <v>348</v>
      </c>
      <c r="G1670" s="3">
        <v>0</v>
      </c>
      <c r="I1670" s="3"/>
      <c r="J1670" s="3"/>
      <c r="K1670" s="5">
        <f t="shared" si="277"/>
        <v>0</v>
      </c>
      <c r="L1670" s="6"/>
      <c r="M1670" s="7"/>
    </row>
    <row r="1671" spans="1:13" s="4" customFormat="1" ht="13.95" customHeight="1" x14ac:dyDescent="0.25">
      <c r="A1671" s="1" t="s">
        <v>76</v>
      </c>
      <c r="B1671" s="2" t="s">
        <v>22</v>
      </c>
      <c r="C1671" s="2" t="s">
        <v>347</v>
      </c>
      <c r="D1671" s="2" t="s">
        <v>22</v>
      </c>
      <c r="E1671" s="2" t="s">
        <v>77</v>
      </c>
      <c r="F1671" s="2" t="s">
        <v>348</v>
      </c>
      <c r="G1671" s="3">
        <v>1100</v>
      </c>
      <c r="I1671" s="3"/>
      <c r="J1671" s="3"/>
      <c r="K1671" s="5">
        <f t="shared" si="277"/>
        <v>0</v>
      </c>
      <c r="L1671" s="6"/>
      <c r="M1671" s="7"/>
    </row>
    <row r="1672" spans="1:13" s="4" customFormat="1" ht="13.95" customHeight="1" x14ac:dyDescent="0.25">
      <c r="A1672" s="1" t="s">
        <v>78</v>
      </c>
      <c r="B1672" s="2" t="s">
        <v>22</v>
      </c>
      <c r="C1672" s="2" t="s">
        <v>347</v>
      </c>
      <c r="D1672" s="2" t="s">
        <v>22</v>
      </c>
      <c r="E1672" s="2" t="s">
        <v>79</v>
      </c>
      <c r="F1672" s="2" t="s">
        <v>348</v>
      </c>
      <c r="G1672" s="3">
        <v>200</v>
      </c>
      <c r="I1672" s="3"/>
      <c r="J1672" s="3"/>
      <c r="K1672" s="5">
        <f t="shared" si="277"/>
        <v>0</v>
      </c>
      <c r="L1672" s="6"/>
      <c r="M1672" s="7"/>
    </row>
    <row r="1673" spans="1:13" s="4" customFormat="1" ht="13.95" customHeight="1" x14ac:dyDescent="0.25">
      <c r="A1673" s="1" t="s">
        <v>213</v>
      </c>
      <c r="B1673" s="2" t="s">
        <v>22</v>
      </c>
      <c r="C1673" s="2" t="s">
        <v>347</v>
      </c>
      <c r="D1673" s="2" t="s">
        <v>22</v>
      </c>
      <c r="E1673" s="2" t="s">
        <v>214</v>
      </c>
      <c r="F1673" s="2" t="s">
        <v>348</v>
      </c>
      <c r="G1673" s="3">
        <v>54.26</v>
      </c>
      <c r="I1673" s="3"/>
      <c r="J1673" s="3"/>
      <c r="K1673" s="5">
        <f t="shared" si="277"/>
        <v>0</v>
      </c>
      <c r="L1673" s="6"/>
      <c r="M1673" s="7"/>
    </row>
    <row r="1674" spans="1:13" s="4" customFormat="1" ht="13.95" customHeight="1" x14ac:dyDescent="0.25">
      <c r="A1674" s="1" t="s">
        <v>49</v>
      </c>
      <c r="B1674" s="2" t="s">
        <v>22</v>
      </c>
      <c r="C1674" s="2" t="s">
        <v>347</v>
      </c>
      <c r="D1674" s="2" t="s">
        <v>22</v>
      </c>
      <c r="E1674" s="2" t="s">
        <v>50</v>
      </c>
      <c r="F1674" s="2" t="s">
        <v>348</v>
      </c>
      <c r="G1674" s="3">
        <v>983.51</v>
      </c>
      <c r="I1674" s="3"/>
      <c r="J1674" s="3"/>
      <c r="K1674" s="5">
        <f t="shared" si="277"/>
        <v>0</v>
      </c>
      <c r="L1674" s="6"/>
      <c r="M1674" s="7"/>
    </row>
    <row r="1675" spans="1:13" s="4" customFormat="1" ht="13.95" customHeight="1" x14ac:dyDescent="0.25">
      <c r="A1675" s="1" t="s">
        <v>107</v>
      </c>
      <c r="B1675" s="2" t="s">
        <v>22</v>
      </c>
      <c r="C1675" s="2" t="s">
        <v>347</v>
      </c>
      <c r="D1675" s="2" t="s">
        <v>22</v>
      </c>
      <c r="E1675" s="2" t="s">
        <v>108</v>
      </c>
      <c r="F1675" s="2" t="s">
        <v>348</v>
      </c>
      <c r="G1675" s="3">
        <v>2359.83</v>
      </c>
      <c r="I1675" s="3"/>
      <c r="J1675" s="3"/>
      <c r="K1675" s="5">
        <f t="shared" si="277"/>
        <v>0</v>
      </c>
      <c r="L1675" s="6"/>
      <c r="M1675" s="7"/>
    </row>
    <row r="1676" spans="1:13" s="4" customFormat="1" ht="13.95" customHeight="1" x14ac:dyDescent="0.25">
      <c r="A1676" s="1" t="s">
        <v>51</v>
      </c>
      <c r="B1676" s="2" t="s">
        <v>22</v>
      </c>
      <c r="C1676" s="2" t="s">
        <v>347</v>
      </c>
      <c r="D1676" s="2" t="s">
        <v>22</v>
      </c>
      <c r="E1676" s="2" t="s">
        <v>52</v>
      </c>
      <c r="F1676" s="2" t="s">
        <v>348</v>
      </c>
      <c r="G1676" s="3">
        <v>36.42</v>
      </c>
      <c r="I1676" s="3"/>
      <c r="J1676" s="3"/>
      <c r="K1676" s="5">
        <f t="shared" si="277"/>
        <v>0</v>
      </c>
      <c r="L1676" s="6"/>
      <c r="M1676" s="7"/>
    </row>
    <row r="1677" spans="1:13" s="4" customFormat="1" ht="13.95" customHeight="1" x14ac:dyDescent="0.25">
      <c r="A1677" s="1" t="s">
        <v>88</v>
      </c>
      <c r="B1677" s="2" t="s">
        <v>22</v>
      </c>
      <c r="C1677" s="2" t="s">
        <v>347</v>
      </c>
      <c r="D1677" s="2" t="s">
        <v>22</v>
      </c>
      <c r="E1677" s="2" t="s">
        <v>81</v>
      </c>
      <c r="F1677" s="2" t="s">
        <v>348</v>
      </c>
      <c r="G1677" s="3">
        <v>0</v>
      </c>
      <c r="I1677" s="3"/>
      <c r="J1677" s="3"/>
      <c r="K1677" s="5">
        <f t="shared" si="277"/>
        <v>0</v>
      </c>
      <c r="L1677" s="6"/>
      <c r="M1677" s="7"/>
    </row>
    <row r="1678" spans="1:13" s="4" customFormat="1" ht="13.95" customHeight="1" x14ac:dyDescent="0.25">
      <c r="A1678" s="9" t="s">
        <v>529</v>
      </c>
      <c r="B1678" s="10"/>
      <c r="C1678" s="10"/>
      <c r="D1678" s="10"/>
      <c r="E1678" s="10"/>
      <c r="F1678" s="10"/>
      <c r="G1678" s="11">
        <f>SUM(G1647:G1677)</f>
        <v>122921.37000000001</v>
      </c>
      <c r="H1678" s="11">
        <f t="shared" ref="H1678:K1678" si="278">SUM(H1647:H1677)</f>
        <v>0</v>
      </c>
      <c r="I1678" s="11">
        <f t="shared" si="278"/>
        <v>0</v>
      </c>
      <c r="J1678" s="11">
        <f t="shared" si="278"/>
        <v>0</v>
      </c>
      <c r="K1678" s="11">
        <f t="shared" si="278"/>
        <v>0</v>
      </c>
      <c r="L1678" s="6"/>
      <c r="M1678" s="7"/>
    </row>
    <row r="1679" spans="1:13" s="4" customFormat="1" ht="13.95" customHeight="1" x14ac:dyDescent="0.25">
      <c r="A1679" s="1"/>
      <c r="B1679" s="2"/>
      <c r="C1679" s="2"/>
      <c r="D1679" s="2"/>
      <c r="E1679" s="2"/>
      <c r="F1679" s="2"/>
      <c r="G1679" s="3"/>
      <c r="I1679" s="3"/>
      <c r="J1679" s="3"/>
      <c r="K1679" s="3"/>
      <c r="L1679" s="6"/>
      <c r="M1679" s="7"/>
    </row>
    <row r="1680" spans="1:13" s="4" customFormat="1" ht="13.95" customHeight="1" x14ac:dyDescent="0.25">
      <c r="A1680" s="1" t="s">
        <v>89</v>
      </c>
      <c r="B1680" s="2" t="s">
        <v>22</v>
      </c>
      <c r="C1680" s="2" t="s">
        <v>347</v>
      </c>
      <c r="D1680" s="2" t="s">
        <v>163</v>
      </c>
      <c r="E1680" s="2" t="s">
        <v>90</v>
      </c>
      <c r="F1680" s="2" t="s">
        <v>53</v>
      </c>
      <c r="G1680" s="3">
        <v>3407.38</v>
      </c>
      <c r="I1680" s="3"/>
      <c r="J1680" s="3"/>
      <c r="K1680" s="5">
        <f t="shared" ref="K1680:K1684" si="279">I1680-J1680</f>
        <v>0</v>
      </c>
      <c r="L1680" s="6"/>
      <c r="M1680" s="7"/>
    </row>
    <row r="1681" spans="1:13" s="4" customFormat="1" ht="13.95" customHeight="1" x14ac:dyDescent="0.25">
      <c r="A1681" s="1" t="s">
        <v>95</v>
      </c>
      <c r="B1681" s="2" t="s">
        <v>22</v>
      </c>
      <c r="C1681" s="2" t="s">
        <v>347</v>
      </c>
      <c r="D1681" s="2" t="s">
        <v>163</v>
      </c>
      <c r="E1681" s="2" t="s">
        <v>96</v>
      </c>
      <c r="F1681" s="2" t="s">
        <v>53</v>
      </c>
      <c r="G1681" s="3">
        <v>49.22</v>
      </c>
      <c r="I1681" s="3"/>
      <c r="J1681" s="3"/>
      <c r="K1681" s="5">
        <f t="shared" si="279"/>
        <v>0</v>
      </c>
      <c r="L1681" s="6"/>
      <c r="M1681" s="7"/>
    </row>
    <row r="1682" spans="1:13" s="4" customFormat="1" ht="13.95" customHeight="1" x14ac:dyDescent="0.25">
      <c r="A1682" s="1" t="s">
        <v>97</v>
      </c>
      <c r="B1682" s="2" t="s">
        <v>22</v>
      </c>
      <c r="C1682" s="2" t="s">
        <v>347</v>
      </c>
      <c r="D1682" s="2" t="s">
        <v>163</v>
      </c>
      <c r="E1682" s="2" t="s">
        <v>98</v>
      </c>
      <c r="F1682" s="2" t="s">
        <v>53</v>
      </c>
      <c r="G1682" s="3">
        <v>114.22</v>
      </c>
      <c r="I1682" s="3"/>
      <c r="J1682" s="3"/>
      <c r="K1682" s="5">
        <f t="shared" si="279"/>
        <v>0</v>
      </c>
      <c r="L1682" s="6"/>
      <c r="M1682" s="7"/>
    </row>
    <row r="1683" spans="1:13" s="4" customFormat="1" ht="13.95" customHeight="1" x14ac:dyDescent="0.25">
      <c r="A1683" s="1" t="s">
        <v>99</v>
      </c>
      <c r="B1683" s="2" t="s">
        <v>22</v>
      </c>
      <c r="C1683" s="2" t="s">
        <v>347</v>
      </c>
      <c r="D1683" s="2" t="s">
        <v>163</v>
      </c>
      <c r="E1683" s="2" t="s">
        <v>100</v>
      </c>
      <c r="F1683" s="2" t="s">
        <v>53</v>
      </c>
      <c r="G1683" s="3">
        <v>0.95</v>
      </c>
      <c r="I1683" s="3"/>
      <c r="J1683" s="3"/>
      <c r="K1683" s="5">
        <f t="shared" si="279"/>
        <v>0</v>
      </c>
      <c r="L1683" s="6"/>
      <c r="M1683" s="7"/>
    </row>
    <row r="1684" spans="1:13" s="4" customFormat="1" ht="13.95" customHeight="1" x14ac:dyDescent="0.25">
      <c r="A1684" s="1" t="s">
        <v>101</v>
      </c>
      <c r="B1684" s="2" t="s">
        <v>22</v>
      </c>
      <c r="C1684" s="2" t="s">
        <v>347</v>
      </c>
      <c r="D1684" s="2" t="s">
        <v>163</v>
      </c>
      <c r="E1684" s="2" t="s">
        <v>102</v>
      </c>
      <c r="F1684" s="2" t="s">
        <v>53</v>
      </c>
      <c r="G1684" s="3">
        <v>12.18</v>
      </c>
      <c r="I1684" s="3"/>
      <c r="J1684" s="3"/>
      <c r="K1684" s="5">
        <f t="shared" si="279"/>
        <v>0</v>
      </c>
      <c r="L1684" s="6"/>
      <c r="M1684" s="7"/>
    </row>
    <row r="1685" spans="1:13" s="4" customFormat="1" ht="13.95" customHeight="1" x14ac:dyDescent="0.25">
      <c r="A1685" s="9" t="s">
        <v>530</v>
      </c>
      <c r="B1685" s="10"/>
      <c r="C1685" s="10"/>
      <c r="D1685" s="10"/>
      <c r="E1685" s="10"/>
      <c r="F1685" s="10"/>
      <c r="G1685" s="11">
        <f>SUM(G1680:G1684)</f>
        <v>3583.9499999999994</v>
      </c>
      <c r="H1685" s="11">
        <f t="shared" ref="H1685:K1685" si="280">SUM(H1680:H1684)</f>
        <v>0</v>
      </c>
      <c r="I1685" s="11">
        <f t="shared" si="280"/>
        <v>0</v>
      </c>
      <c r="J1685" s="11">
        <f t="shared" si="280"/>
        <v>0</v>
      </c>
      <c r="K1685" s="11">
        <f t="shared" si="280"/>
        <v>0</v>
      </c>
      <c r="L1685" s="6"/>
      <c r="M1685" s="7"/>
    </row>
    <row r="1686" spans="1:13" s="4" customFormat="1" ht="13.95" customHeight="1" x14ac:dyDescent="0.25">
      <c r="A1686" s="1"/>
      <c r="B1686" s="2"/>
      <c r="C1686" s="2"/>
      <c r="D1686" s="2"/>
      <c r="E1686" s="2"/>
      <c r="F1686" s="2"/>
      <c r="G1686" s="3"/>
      <c r="I1686" s="3"/>
      <c r="J1686" s="3"/>
      <c r="K1686" s="3"/>
      <c r="L1686" s="6"/>
      <c r="M1686" s="7"/>
    </row>
    <row r="1687" spans="1:13" s="4" customFormat="1" ht="13.95" customHeight="1" x14ac:dyDescent="0.25">
      <c r="A1687" s="1" t="s">
        <v>89</v>
      </c>
      <c r="B1687" s="2" t="s">
        <v>22</v>
      </c>
      <c r="C1687" s="2" t="s">
        <v>347</v>
      </c>
      <c r="D1687" s="2" t="s">
        <v>163</v>
      </c>
      <c r="E1687" s="2" t="s">
        <v>90</v>
      </c>
      <c r="F1687" s="2" t="s">
        <v>348</v>
      </c>
      <c r="G1687" s="3">
        <v>3407.38</v>
      </c>
      <c r="I1687" s="3"/>
      <c r="J1687" s="3"/>
      <c r="K1687" s="5">
        <f t="shared" ref="K1687:K1692" si="281">I1687-J1687</f>
        <v>0</v>
      </c>
      <c r="L1687" s="6"/>
      <c r="M1687" s="7"/>
    </row>
    <row r="1688" spans="1:13" s="4" customFormat="1" ht="13.95" customHeight="1" x14ac:dyDescent="0.25">
      <c r="A1688" s="1" t="s">
        <v>95</v>
      </c>
      <c r="B1688" s="2" t="s">
        <v>22</v>
      </c>
      <c r="C1688" s="2" t="s">
        <v>347</v>
      </c>
      <c r="D1688" s="2" t="s">
        <v>163</v>
      </c>
      <c r="E1688" s="2" t="s">
        <v>96</v>
      </c>
      <c r="F1688" s="2" t="s">
        <v>348</v>
      </c>
      <c r="G1688" s="3">
        <v>49.22</v>
      </c>
      <c r="I1688" s="3"/>
      <c r="J1688" s="3"/>
      <c r="K1688" s="5">
        <f t="shared" si="281"/>
        <v>0</v>
      </c>
      <c r="L1688" s="6"/>
      <c r="M1688" s="7"/>
    </row>
    <row r="1689" spans="1:13" s="4" customFormat="1" ht="13.95" customHeight="1" x14ac:dyDescent="0.25">
      <c r="A1689" s="1" t="s">
        <v>97</v>
      </c>
      <c r="B1689" s="2" t="s">
        <v>22</v>
      </c>
      <c r="C1689" s="2" t="s">
        <v>347</v>
      </c>
      <c r="D1689" s="2" t="s">
        <v>163</v>
      </c>
      <c r="E1689" s="2" t="s">
        <v>98</v>
      </c>
      <c r="F1689" s="2" t="s">
        <v>348</v>
      </c>
      <c r="G1689" s="3">
        <v>114.22</v>
      </c>
      <c r="I1689" s="3"/>
      <c r="J1689" s="3"/>
      <c r="K1689" s="5">
        <f t="shared" si="281"/>
        <v>0</v>
      </c>
      <c r="L1689" s="6"/>
      <c r="M1689" s="7"/>
    </row>
    <row r="1690" spans="1:13" s="4" customFormat="1" ht="13.95" customHeight="1" x14ac:dyDescent="0.25">
      <c r="A1690" s="1" t="s">
        <v>99</v>
      </c>
      <c r="B1690" s="2" t="s">
        <v>22</v>
      </c>
      <c r="C1690" s="2" t="s">
        <v>347</v>
      </c>
      <c r="D1690" s="2" t="s">
        <v>163</v>
      </c>
      <c r="E1690" s="2" t="s">
        <v>100</v>
      </c>
      <c r="F1690" s="2" t="s">
        <v>348</v>
      </c>
      <c r="G1690" s="3">
        <v>0.95</v>
      </c>
      <c r="I1690" s="3"/>
      <c r="J1690" s="3"/>
      <c r="K1690" s="5">
        <f t="shared" si="281"/>
        <v>0</v>
      </c>
      <c r="L1690" s="6"/>
      <c r="M1690" s="7"/>
    </row>
    <row r="1691" spans="1:13" s="4" customFormat="1" ht="13.95" customHeight="1" x14ac:dyDescent="0.25">
      <c r="A1691" s="1" t="s">
        <v>101</v>
      </c>
      <c r="B1691" s="2" t="s">
        <v>22</v>
      </c>
      <c r="C1691" s="2" t="s">
        <v>347</v>
      </c>
      <c r="D1691" s="2" t="s">
        <v>163</v>
      </c>
      <c r="E1691" s="2" t="s">
        <v>102</v>
      </c>
      <c r="F1691" s="2" t="s">
        <v>348</v>
      </c>
      <c r="G1691" s="3">
        <v>12.18</v>
      </c>
      <c r="I1691" s="3"/>
      <c r="J1691" s="3"/>
      <c r="K1691" s="5">
        <f t="shared" si="281"/>
        <v>0</v>
      </c>
      <c r="L1691" s="6"/>
      <c r="M1691" s="7"/>
    </row>
    <row r="1692" spans="1:13" s="4" customFormat="1" ht="13.95" customHeight="1" x14ac:dyDescent="0.25">
      <c r="A1692" s="1" t="s">
        <v>342</v>
      </c>
      <c r="B1692" s="2" t="s">
        <v>22</v>
      </c>
      <c r="C1692" s="2" t="s">
        <v>347</v>
      </c>
      <c r="D1692" s="2" t="s">
        <v>73</v>
      </c>
      <c r="E1692" s="2" t="s">
        <v>343</v>
      </c>
      <c r="F1692" s="2" t="s">
        <v>348</v>
      </c>
      <c r="G1692" s="3">
        <v>413</v>
      </c>
      <c r="I1692" s="3"/>
      <c r="J1692" s="3"/>
      <c r="K1692" s="5">
        <f t="shared" si="281"/>
        <v>0</v>
      </c>
      <c r="L1692" s="6"/>
      <c r="M1692" s="7"/>
    </row>
    <row r="1693" spans="1:13" s="4" customFormat="1" ht="13.95" customHeight="1" x14ac:dyDescent="0.25">
      <c r="A1693" s="9" t="s">
        <v>531</v>
      </c>
      <c r="B1693" s="10"/>
      <c r="C1693" s="10"/>
      <c r="D1693" s="10"/>
      <c r="E1693" s="10"/>
      <c r="F1693" s="10"/>
      <c r="G1693" s="11">
        <f>SUM(G1687:G1692)</f>
        <v>3996.9499999999994</v>
      </c>
      <c r="H1693" s="11">
        <f t="shared" ref="H1693:K1693" si="282">SUM(H1687:H1692)</f>
        <v>0</v>
      </c>
      <c r="I1693" s="11">
        <f t="shared" si="282"/>
        <v>0</v>
      </c>
      <c r="J1693" s="11">
        <f t="shared" si="282"/>
        <v>0</v>
      </c>
      <c r="K1693" s="11">
        <f t="shared" si="282"/>
        <v>0</v>
      </c>
      <c r="L1693" s="6"/>
      <c r="M1693" s="7"/>
    </row>
    <row r="1694" spans="1:13" s="4" customFormat="1" ht="13.95" customHeight="1" x14ac:dyDescent="0.25">
      <c r="A1694" s="1"/>
      <c r="B1694" s="2"/>
      <c r="C1694" s="2"/>
      <c r="D1694" s="2"/>
      <c r="E1694" s="2"/>
      <c r="F1694" s="2"/>
      <c r="G1694" s="3"/>
      <c r="I1694" s="3"/>
      <c r="J1694" s="3"/>
      <c r="K1694" s="3"/>
      <c r="L1694" s="6"/>
      <c r="M1694" s="7"/>
    </row>
    <row r="1695" spans="1:13" s="4" customFormat="1" ht="13.95" customHeight="1" x14ac:dyDescent="0.25">
      <c r="A1695" s="27" t="s">
        <v>350</v>
      </c>
      <c r="B1695" s="21"/>
      <c r="C1695" s="21"/>
      <c r="D1695" s="21"/>
      <c r="E1695" s="21"/>
      <c r="F1695" s="21"/>
      <c r="G1695" s="33">
        <f>SUMIF($A$1251:$A$1693,"*Subtotal",G1251:G1693)</f>
        <v>10292386.329999998</v>
      </c>
      <c r="H1695" s="23"/>
      <c r="I1695" s="22">
        <f>SUMIF($A$1251:$A$1693,"*Subtotal",I1251:I1693)</f>
        <v>445223.0199999999</v>
      </c>
      <c r="J1695" s="22">
        <f>SUMIF($A$1251:$A$1693,"*Subtotal",J1251:J1693)</f>
        <v>223423.59</v>
      </c>
      <c r="K1695" s="22">
        <f>SUMIF($A$1251:$A$1693,"*Subtotal",K1251:K1693)</f>
        <v>221799.43</v>
      </c>
      <c r="L1695" s="24"/>
      <c r="M1695" s="7"/>
    </row>
    <row r="1696" spans="1:13" s="4" customFormat="1" ht="13.95" customHeight="1" x14ac:dyDescent="0.25">
      <c r="A1696" s="1"/>
      <c r="B1696" s="2"/>
      <c r="C1696" s="2"/>
      <c r="D1696" s="2"/>
      <c r="E1696" s="2"/>
      <c r="F1696" s="2"/>
      <c r="G1696" s="3"/>
      <c r="I1696" s="3"/>
      <c r="J1696" s="3"/>
      <c r="K1696" s="3"/>
      <c r="L1696" s="6"/>
      <c r="M1696" s="7"/>
    </row>
    <row r="1697" spans="1:13" s="4" customFormat="1" ht="13.95" customHeight="1" x14ac:dyDescent="0.25">
      <c r="A1697" s="1" t="s">
        <v>21</v>
      </c>
      <c r="B1697" s="2" t="s">
        <v>22</v>
      </c>
      <c r="C1697" s="2" t="s">
        <v>63</v>
      </c>
      <c r="D1697" s="2" t="s">
        <v>22</v>
      </c>
      <c r="E1697" s="2" t="s">
        <v>25</v>
      </c>
      <c r="F1697" s="2" t="s">
        <v>26</v>
      </c>
      <c r="G1697" s="3">
        <v>47037.72</v>
      </c>
      <c r="I1697" s="3"/>
      <c r="J1697" s="3"/>
      <c r="K1697" s="5">
        <f t="shared" ref="K1697:K1717" si="283">I1697-J1697</f>
        <v>0</v>
      </c>
      <c r="L1697" s="6"/>
      <c r="M1697" s="7"/>
    </row>
    <row r="1698" spans="1:13" s="4" customFormat="1" ht="13.95" customHeight="1" x14ac:dyDescent="0.25">
      <c r="A1698" s="1" t="s">
        <v>117</v>
      </c>
      <c r="B1698" s="2" t="s">
        <v>22</v>
      </c>
      <c r="C1698" s="2" t="s">
        <v>63</v>
      </c>
      <c r="D1698" s="2" t="s">
        <v>22</v>
      </c>
      <c r="E1698" s="2" t="s">
        <v>119</v>
      </c>
      <c r="F1698" s="2" t="s">
        <v>26</v>
      </c>
      <c r="G1698" s="3">
        <v>72258.600000000006</v>
      </c>
      <c r="I1698" s="3"/>
      <c r="J1698" s="3"/>
      <c r="K1698" s="5">
        <f t="shared" si="283"/>
        <v>0</v>
      </c>
      <c r="L1698" s="6"/>
      <c r="M1698" s="7"/>
    </row>
    <row r="1699" spans="1:13" s="4" customFormat="1" ht="13.95" customHeight="1" x14ac:dyDescent="0.25">
      <c r="A1699" s="1" t="s">
        <v>159</v>
      </c>
      <c r="B1699" s="2" t="s">
        <v>22</v>
      </c>
      <c r="C1699" s="2" t="s">
        <v>63</v>
      </c>
      <c r="D1699" s="2" t="s">
        <v>22</v>
      </c>
      <c r="E1699" s="2" t="s">
        <v>160</v>
      </c>
      <c r="F1699" s="2" t="s">
        <v>26</v>
      </c>
      <c r="G1699" s="3">
        <v>3112.5</v>
      </c>
      <c r="I1699" s="3"/>
      <c r="J1699" s="3"/>
      <c r="K1699" s="5">
        <f t="shared" si="283"/>
        <v>0</v>
      </c>
      <c r="L1699" s="6"/>
      <c r="M1699" s="7"/>
    </row>
    <row r="1700" spans="1:13" s="4" customFormat="1" ht="13.95" customHeight="1" x14ac:dyDescent="0.25">
      <c r="A1700" s="1" t="s">
        <v>27</v>
      </c>
      <c r="B1700" s="2" t="s">
        <v>22</v>
      </c>
      <c r="C1700" s="2" t="s">
        <v>63</v>
      </c>
      <c r="D1700" s="2" t="s">
        <v>22</v>
      </c>
      <c r="E1700" s="2" t="s">
        <v>28</v>
      </c>
      <c r="F1700" s="2" t="s">
        <v>26</v>
      </c>
      <c r="G1700" s="3">
        <v>8740.43</v>
      </c>
      <c r="I1700" s="3"/>
      <c r="J1700" s="3"/>
      <c r="K1700" s="5">
        <f t="shared" si="283"/>
        <v>0</v>
      </c>
      <c r="L1700" s="6"/>
      <c r="M1700" s="7"/>
    </row>
    <row r="1701" spans="1:13" s="4" customFormat="1" ht="13.95" customHeight="1" x14ac:dyDescent="0.25">
      <c r="A1701" s="1" t="s">
        <v>29</v>
      </c>
      <c r="B1701" s="2" t="s">
        <v>22</v>
      </c>
      <c r="C1701" s="2" t="s">
        <v>63</v>
      </c>
      <c r="D1701" s="2" t="s">
        <v>22</v>
      </c>
      <c r="E1701" s="2" t="s">
        <v>30</v>
      </c>
      <c r="F1701" s="2" t="s">
        <v>26</v>
      </c>
      <c r="G1701" s="3">
        <v>344.22</v>
      </c>
      <c r="I1701" s="3"/>
      <c r="J1701" s="3"/>
      <c r="K1701" s="5">
        <f t="shared" si="283"/>
        <v>0</v>
      </c>
      <c r="L1701" s="6"/>
      <c r="M1701" s="7"/>
    </row>
    <row r="1702" spans="1:13" s="4" customFormat="1" ht="13.95" customHeight="1" x14ac:dyDescent="0.25">
      <c r="A1702" s="1" t="s">
        <v>120</v>
      </c>
      <c r="B1702" s="2" t="s">
        <v>22</v>
      </c>
      <c r="C1702" s="2" t="s">
        <v>63</v>
      </c>
      <c r="D1702" s="2" t="s">
        <v>22</v>
      </c>
      <c r="E1702" s="2" t="s">
        <v>24</v>
      </c>
      <c r="F1702" s="2" t="s">
        <v>26</v>
      </c>
      <c r="G1702" s="3">
        <v>39148.699999999997</v>
      </c>
      <c r="I1702" s="3"/>
      <c r="J1702" s="3"/>
      <c r="K1702" s="5">
        <f t="shared" si="283"/>
        <v>0</v>
      </c>
      <c r="L1702" s="6"/>
      <c r="M1702" s="7"/>
    </row>
    <row r="1703" spans="1:13" s="4" customFormat="1" ht="13.95" customHeight="1" x14ac:dyDescent="0.25">
      <c r="A1703" s="1" t="s">
        <v>121</v>
      </c>
      <c r="B1703" s="2" t="s">
        <v>22</v>
      </c>
      <c r="C1703" s="2" t="s">
        <v>63</v>
      </c>
      <c r="D1703" s="2" t="s">
        <v>22</v>
      </c>
      <c r="E1703" s="2" t="s">
        <v>122</v>
      </c>
      <c r="F1703" s="2" t="s">
        <v>26</v>
      </c>
      <c r="G1703" s="3">
        <v>555.27</v>
      </c>
      <c r="I1703" s="3"/>
      <c r="J1703" s="3"/>
      <c r="K1703" s="5">
        <f t="shared" si="283"/>
        <v>0</v>
      </c>
      <c r="L1703" s="6"/>
      <c r="M1703" s="7"/>
    </row>
    <row r="1704" spans="1:13" s="4" customFormat="1" ht="13.95" customHeight="1" x14ac:dyDescent="0.25">
      <c r="A1704" s="1" t="s">
        <v>31</v>
      </c>
      <c r="B1704" s="2" t="s">
        <v>22</v>
      </c>
      <c r="C1704" s="2" t="s">
        <v>63</v>
      </c>
      <c r="D1704" s="2" t="s">
        <v>22</v>
      </c>
      <c r="E1704" s="2" t="s">
        <v>32</v>
      </c>
      <c r="F1704" s="2" t="s">
        <v>26</v>
      </c>
      <c r="G1704" s="3">
        <v>622.78</v>
      </c>
      <c r="I1704" s="3"/>
      <c r="J1704" s="3"/>
      <c r="K1704" s="5">
        <f t="shared" si="283"/>
        <v>0</v>
      </c>
      <c r="L1704" s="6"/>
      <c r="M1704" s="7"/>
    </row>
    <row r="1705" spans="1:13" s="4" customFormat="1" ht="13.95" customHeight="1" x14ac:dyDescent="0.25">
      <c r="A1705" s="1" t="s">
        <v>123</v>
      </c>
      <c r="B1705" s="2" t="s">
        <v>22</v>
      </c>
      <c r="C1705" s="2" t="s">
        <v>63</v>
      </c>
      <c r="D1705" s="2" t="s">
        <v>22</v>
      </c>
      <c r="E1705" s="2" t="s">
        <v>118</v>
      </c>
      <c r="F1705" s="2" t="s">
        <v>26</v>
      </c>
      <c r="G1705" s="3">
        <v>2104.85</v>
      </c>
      <c r="I1705" s="3"/>
      <c r="J1705" s="3"/>
      <c r="K1705" s="5">
        <f t="shared" si="283"/>
        <v>0</v>
      </c>
      <c r="L1705" s="6"/>
      <c r="M1705" s="7"/>
    </row>
    <row r="1706" spans="1:13" s="4" customFormat="1" ht="13.95" customHeight="1" x14ac:dyDescent="0.25">
      <c r="A1706" s="1" t="s">
        <v>161</v>
      </c>
      <c r="B1706" s="2" t="s">
        <v>22</v>
      </c>
      <c r="C1706" s="2" t="s">
        <v>63</v>
      </c>
      <c r="D1706" s="2" t="s">
        <v>22</v>
      </c>
      <c r="E1706" s="2" t="s">
        <v>140</v>
      </c>
      <c r="F1706" s="2" t="s">
        <v>26</v>
      </c>
      <c r="G1706" s="3">
        <v>219.53</v>
      </c>
      <c r="I1706" s="3"/>
      <c r="J1706" s="3"/>
      <c r="K1706" s="5">
        <f t="shared" si="283"/>
        <v>0</v>
      </c>
      <c r="L1706" s="6"/>
      <c r="M1706" s="7"/>
    </row>
    <row r="1707" spans="1:13" s="4" customFormat="1" ht="13.95" customHeight="1" x14ac:dyDescent="0.25">
      <c r="A1707" s="1" t="s">
        <v>33</v>
      </c>
      <c r="B1707" s="2" t="s">
        <v>22</v>
      </c>
      <c r="C1707" s="2" t="s">
        <v>63</v>
      </c>
      <c r="D1707" s="2" t="s">
        <v>22</v>
      </c>
      <c r="E1707" s="2" t="s">
        <v>34</v>
      </c>
      <c r="F1707" s="2" t="s">
        <v>26</v>
      </c>
      <c r="G1707" s="3">
        <v>1580.58</v>
      </c>
      <c r="I1707" s="3"/>
      <c r="J1707" s="3"/>
      <c r="K1707" s="5">
        <f t="shared" si="283"/>
        <v>0</v>
      </c>
      <c r="L1707" s="6"/>
      <c r="M1707" s="7"/>
    </row>
    <row r="1708" spans="1:13" s="4" customFormat="1" ht="13.95" customHeight="1" x14ac:dyDescent="0.25">
      <c r="A1708" s="1" t="s">
        <v>124</v>
      </c>
      <c r="B1708" s="2" t="s">
        <v>22</v>
      </c>
      <c r="C1708" s="2" t="s">
        <v>63</v>
      </c>
      <c r="D1708" s="2" t="s">
        <v>22</v>
      </c>
      <c r="E1708" s="2" t="s">
        <v>125</v>
      </c>
      <c r="F1708" s="2" t="s">
        <v>26</v>
      </c>
      <c r="G1708" s="3">
        <v>988.67</v>
      </c>
      <c r="I1708" s="3"/>
      <c r="J1708" s="3"/>
      <c r="K1708" s="5">
        <f t="shared" si="283"/>
        <v>0</v>
      </c>
      <c r="L1708" s="6"/>
      <c r="M1708" s="7"/>
    </row>
    <row r="1709" spans="1:13" s="4" customFormat="1" ht="13.95" customHeight="1" x14ac:dyDescent="0.25">
      <c r="A1709" s="1" t="s">
        <v>162</v>
      </c>
      <c r="B1709" s="2" t="s">
        <v>22</v>
      </c>
      <c r="C1709" s="2" t="s">
        <v>63</v>
      </c>
      <c r="D1709" s="2" t="s">
        <v>22</v>
      </c>
      <c r="E1709" s="2" t="s">
        <v>163</v>
      </c>
      <c r="F1709" s="2" t="s">
        <v>26</v>
      </c>
      <c r="G1709" s="3">
        <v>5.04</v>
      </c>
      <c r="I1709" s="3"/>
      <c r="J1709" s="3"/>
      <c r="K1709" s="5">
        <f t="shared" si="283"/>
        <v>0</v>
      </c>
      <c r="L1709" s="6"/>
      <c r="M1709" s="7"/>
    </row>
    <row r="1710" spans="1:13" s="4" customFormat="1" ht="13.95" customHeight="1" x14ac:dyDescent="0.25">
      <c r="A1710" s="1" t="s">
        <v>35</v>
      </c>
      <c r="B1710" s="2" t="s">
        <v>22</v>
      </c>
      <c r="C1710" s="2" t="s">
        <v>63</v>
      </c>
      <c r="D1710" s="2" t="s">
        <v>22</v>
      </c>
      <c r="E1710" s="2" t="s">
        <v>36</v>
      </c>
      <c r="F1710" s="2" t="s">
        <v>26</v>
      </c>
      <c r="G1710" s="3">
        <v>19.22</v>
      </c>
      <c r="I1710" s="3"/>
      <c r="J1710" s="3"/>
      <c r="K1710" s="5">
        <f t="shared" si="283"/>
        <v>0</v>
      </c>
      <c r="L1710" s="6"/>
      <c r="M1710" s="7"/>
    </row>
    <row r="1711" spans="1:13" s="4" customFormat="1" ht="13.95" customHeight="1" x14ac:dyDescent="0.25">
      <c r="A1711" s="1" t="s">
        <v>126</v>
      </c>
      <c r="B1711" s="2" t="s">
        <v>22</v>
      </c>
      <c r="C1711" s="2" t="s">
        <v>63</v>
      </c>
      <c r="D1711" s="2" t="s">
        <v>22</v>
      </c>
      <c r="E1711" s="2" t="s">
        <v>127</v>
      </c>
      <c r="F1711" s="2" t="s">
        <v>26</v>
      </c>
      <c r="G1711" s="3">
        <v>109.39</v>
      </c>
      <c r="I1711" s="3"/>
      <c r="J1711" s="3"/>
      <c r="K1711" s="5">
        <f t="shared" si="283"/>
        <v>0</v>
      </c>
      <c r="L1711" s="6"/>
      <c r="M1711" s="7"/>
    </row>
    <row r="1712" spans="1:13" s="4" customFormat="1" ht="13.95" customHeight="1" x14ac:dyDescent="0.25">
      <c r="A1712" s="1" t="s">
        <v>164</v>
      </c>
      <c r="B1712" s="2" t="s">
        <v>22</v>
      </c>
      <c r="C1712" s="2" t="s">
        <v>63</v>
      </c>
      <c r="D1712" s="2" t="s">
        <v>22</v>
      </c>
      <c r="E1712" s="2" t="s">
        <v>165</v>
      </c>
      <c r="F1712" s="2" t="s">
        <v>26</v>
      </c>
      <c r="G1712" s="3">
        <v>6.24</v>
      </c>
      <c r="I1712" s="3"/>
      <c r="J1712" s="3"/>
      <c r="K1712" s="5">
        <f t="shared" si="283"/>
        <v>0</v>
      </c>
      <c r="L1712" s="6"/>
      <c r="M1712" s="7"/>
    </row>
    <row r="1713" spans="1:13" s="4" customFormat="1" ht="13.95" customHeight="1" x14ac:dyDescent="0.25">
      <c r="A1713" s="1" t="s">
        <v>37</v>
      </c>
      <c r="B1713" s="2" t="s">
        <v>22</v>
      </c>
      <c r="C1713" s="2" t="s">
        <v>63</v>
      </c>
      <c r="D1713" s="2" t="s">
        <v>22</v>
      </c>
      <c r="E1713" s="2" t="s">
        <v>38</v>
      </c>
      <c r="F1713" s="2" t="s">
        <v>26</v>
      </c>
      <c r="G1713" s="3">
        <v>169.33</v>
      </c>
      <c r="I1713" s="3"/>
      <c r="J1713" s="3"/>
      <c r="K1713" s="5">
        <f t="shared" si="283"/>
        <v>0</v>
      </c>
      <c r="L1713" s="6"/>
      <c r="M1713" s="7"/>
    </row>
    <row r="1714" spans="1:13" s="4" customFormat="1" ht="13.95" customHeight="1" x14ac:dyDescent="0.25">
      <c r="A1714" s="1" t="s">
        <v>128</v>
      </c>
      <c r="B1714" s="2" t="s">
        <v>22</v>
      </c>
      <c r="C1714" s="2" t="s">
        <v>63</v>
      </c>
      <c r="D1714" s="2" t="s">
        <v>22</v>
      </c>
      <c r="E1714" s="2" t="s">
        <v>129</v>
      </c>
      <c r="F1714" s="2" t="s">
        <v>26</v>
      </c>
      <c r="G1714" s="3">
        <v>260.08</v>
      </c>
      <c r="I1714" s="3"/>
      <c r="J1714" s="3"/>
      <c r="K1714" s="5">
        <f t="shared" si="283"/>
        <v>0</v>
      </c>
      <c r="L1714" s="6"/>
      <c r="M1714" s="7"/>
    </row>
    <row r="1715" spans="1:13" s="4" customFormat="1" ht="13.95" customHeight="1" x14ac:dyDescent="0.25">
      <c r="A1715" s="1" t="s">
        <v>166</v>
      </c>
      <c r="B1715" s="2" t="s">
        <v>22</v>
      </c>
      <c r="C1715" s="2" t="s">
        <v>63</v>
      </c>
      <c r="D1715" s="2" t="s">
        <v>22</v>
      </c>
      <c r="E1715" s="2" t="s">
        <v>167</v>
      </c>
      <c r="F1715" s="2" t="s">
        <v>26</v>
      </c>
      <c r="G1715" s="3">
        <v>11.28</v>
      </c>
      <c r="I1715" s="3"/>
      <c r="J1715" s="3"/>
      <c r="K1715" s="5">
        <f t="shared" si="283"/>
        <v>0</v>
      </c>
      <c r="L1715" s="6"/>
      <c r="M1715" s="7"/>
    </row>
    <row r="1716" spans="1:13" s="4" customFormat="1" ht="13.95" customHeight="1" x14ac:dyDescent="0.25">
      <c r="A1716" s="1" t="s">
        <v>49</v>
      </c>
      <c r="B1716" s="2" t="s">
        <v>22</v>
      </c>
      <c r="C1716" s="2" t="s">
        <v>63</v>
      </c>
      <c r="D1716" s="2" t="s">
        <v>22</v>
      </c>
      <c r="E1716" s="2" t="s">
        <v>50</v>
      </c>
      <c r="F1716" s="2" t="s">
        <v>26</v>
      </c>
      <c r="G1716" s="3">
        <v>102.82</v>
      </c>
      <c r="I1716" s="3"/>
      <c r="J1716" s="3"/>
      <c r="K1716" s="5">
        <f t="shared" si="283"/>
        <v>0</v>
      </c>
      <c r="L1716" s="6"/>
      <c r="M1716" s="7"/>
    </row>
    <row r="1717" spans="1:13" s="4" customFormat="1" ht="13.95" customHeight="1" x14ac:dyDescent="0.25">
      <c r="A1717" s="1" t="s">
        <v>107</v>
      </c>
      <c r="B1717" s="2" t="s">
        <v>22</v>
      </c>
      <c r="C1717" s="2" t="s">
        <v>63</v>
      </c>
      <c r="D1717" s="2" t="s">
        <v>22</v>
      </c>
      <c r="E1717" s="2" t="s">
        <v>108</v>
      </c>
      <c r="F1717" s="2" t="s">
        <v>26</v>
      </c>
      <c r="G1717" s="3">
        <v>1093.8599999999999</v>
      </c>
      <c r="I1717" s="3"/>
      <c r="J1717" s="3"/>
      <c r="K1717" s="5">
        <f t="shared" si="283"/>
        <v>0</v>
      </c>
      <c r="L1717" s="6"/>
      <c r="M1717" s="7"/>
    </row>
    <row r="1718" spans="1:13" s="4" customFormat="1" ht="13.95" customHeight="1" x14ac:dyDescent="0.25">
      <c r="A1718" s="9" t="s">
        <v>532</v>
      </c>
      <c r="B1718" s="10"/>
      <c r="C1718" s="10"/>
      <c r="D1718" s="10"/>
      <c r="E1718" s="10"/>
      <c r="F1718" s="10"/>
      <c r="G1718" s="11">
        <f>SUM(G1697:G1717)</f>
        <v>178491.10999999996</v>
      </c>
      <c r="H1718" s="11">
        <f t="shared" ref="H1718:K1718" si="284">SUM(H1697:H1717)</f>
        <v>0</v>
      </c>
      <c r="I1718" s="11">
        <f t="shared" si="284"/>
        <v>0</v>
      </c>
      <c r="J1718" s="11">
        <f t="shared" si="284"/>
        <v>0</v>
      </c>
      <c r="K1718" s="11">
        <f t="shared" si="284"/>
        <v>0</v>
      </c>
      <c r="L1718" s="6"/>
      <c r="M1718" s="7"/>
    </row>
    <row r="1719" spans="1:13" s="4" customFormat="1" ht="13.95" customHeight="1" x14ac:dyDescent="0.25">
      <c r="A1719" s="1"/>
      <c r="B1719" s="2"/>
      <c r="C1719" s="2"/>
      <c r="D1719" s="2"/>
      <c r="E1719" s="2"/>
      <c r="F1719" s="2"/>
      <c r="G1719" s="3"/>
      <c r="I1719" s="3"/>
      <c r="J1719" s="3"/>
      <c r="K1719" s="3"/>
      <c r="L1719" s="6"/>
      <c r="M1719" s="7"/>
    </row>
    <row r="1720" spans="1:13" s="4" customFormat="1" ht="13.95" customHeight="1" x14ac:dyDescent="0.25">
      <c r="A1720" s="1" t="s">
        <v>21</v>
      </c>
      <c r="B1720" s="2" t="s">
        <v>22</v>
      </c>
      <c r="C1720" s="2" t="s">
        <v>63</v>
      </c>
      <c r="D1720" s="2" t="s">
        <v>22</v>
      </c>
      <c r="E1720" s="2" t="s">
        <v>25</v>
      </c>
      <c r="F1720" s="2" t="s">
        <v>39</v>
      </c>
      <c r="G1720" s="3">
        <v>115090.42</v>
      </c>
      <c r="I1720" s="3"/>
      <c r="J1720" s="3"/>
      <c r="K1720" s="5">
        <f t="shared" ref="K1720:K1738" si="285">I1720-J1720</f>
        <v>0</v>
      </c>
      <c r="L1720" s="6"/>
      <c r="M1720" s="7"/>
    </row>
    <row r="1721" spans="1:13" s="4" customFormat="1" ht="13.95" customHeight="1" x14ac:dyDescent="0.25">
      <c r="A1721" s="1" t="s">
        <v>117</v>
      </c>
      <c r="B1721" s="2" t="s">
        <v>22</v>
      </c>
      <c r="C1721" s="2" t="s">
        <v>63</v>
      </c>
      <c r="D1721" s="2" t="s">
        <v>22</v>
      </c>
      <c r="E1721" s="2" t="s">
        <v>119</v>
      </c>
      <c r="F1721" s="2" t="s">
        <v>39</v>
      </c>
      <c r="G1721" s="3">
        <v>53100.31</v>
      </c>
      <c r="I1721" s="3"/>
      <c r="J1721" s="3"/>
      <c r="K1721" s="5">
        <f t="shared" si="285"/>
        <v>0</v>
      </c>
      <c r="L1721" s="6"/>
      <c r="M1721" s="7"/>
    </row>
    <row r="1722" spans="1:13" s="4" customFormat="1" ht="13.95" customHeight="1" x14ac:dyDescent="0.25">
      <c r="A1722" s="1" t="s">
        <v>159</v>
      </c>
      <c r="B1722" s="2" t="s">
        <v>22</v>
      </c>
      <c r="C1722" s="2" t="s">
        <v>63</v>
      </c>
      <c r="D1722" s="2" t="s">
        <v>22</v>
      </c>
      <c r="E1722" s="2" t="s">
        <v>160</v>
      </c>
      <c r="F1722" s="2" t="s">
        <v>39</v>
      </c>
      <c r="G1722" s="3">
        <v>3375</v>
      </c>
      <c r="I1722" s="3"/>
      <c r="J1722" s="3"/>
      <c r="K1722" s="5">
        <f t="shared" si="285"/>
        <v>0</v>
      </c>
      <c r="L1722" s="6"/>
      <c r="M1722" s="7"/>
    </row>
    <row r="1723" spans="1:13" s="4" customFormat="1" ht="13.95" customHeight="1" x14ac:dyDescent="0.25">
      <c r="A1723" s="1" t="s">
        <v>27</v>
      </c>
      <c r="B1723" s="2" t="s">
        <v>22</v>
      </c>
      <c r="C1723" s="2" t="s">
        <v>63</v>
      </c>
      <c r="D1723" s="2" t="s">
        <v>22</v>
      </c>
      <c r="E1723" s="2" t="s">
        <v>28</v>
      </c>
      <c r="F1723" s="2" t="s">
        <v>39</v>
      </c>
      <c r="G1723" s="3">
        <v>20896.439999999999</v>
      </c>
      <c r="I1723" s="3"/>
      <c r="J1723" s="3"/>
      <c r="K1723" s="5">
        <f t="shared" si="285"/>
        <v>0</v>
      </c>
      <c r="L1723" s="6"/>
      <c r="M1723" s="7"/>
    </row>
    <row r="1724" spans="1:13" s="4" customFormat="1" ht="13.95" customHeight="1" x14ac:dyDescent="0.25">
      <c r="A1724" s="1" t="s">
        <v>29</v>
      </c>
      <c r="B1724" s="2" t="s">
        <v>22</v>
      </c>
      <c r="C1724" s="2" t="s">
        <v>63</v>
      </c>
      <c r="D1724" s="2" t="s">
        <v>22</v>
      </c>
      <c r="E1724" s="2" t="s">
        <v>30</v>
      </c>
      <c r="F1724" s="2" t="s">
        <v>39</v>
      </c>
      <c r="G1724" s="3">
        <v>859.44</v>
      </c>
      <c r="I1724" s="3"/>
      <c r="J1724" s="3"/>
      <c r="K1724" s="5">
        <f t="shared" si="285"/>
        <v>0</v>
      </c>
      <c r="L1724" s="6"/>
      <c r="M1724" s="7"/>
    </row>
    <row r="1725" spans="1:13" s="4" customFormat="1" ht="13.95" customHeight="1" x14ac:dyDescent="0.25">
      <c r="A1725" s="1" t="s">
        <v>120</v>
      </c>
      <c r="B1725" s="2" t="s">
        <v>22</v>
      </c>
      <c r="C1725" s="2" t="s">
        <v>63</v>
      </c>
      <c r="D1725" s="2" t="s">
        <v>22</v>
      </c>
      <c r="E1725" s="2" t="s">
        <v>24</v>
      </c>
      <c r="F1725" s="2" t="s">
        <v>39</v>
      </c>
      <c r="G1725" s="3">
        <v>32828.06</v>
      </c>
      <c r="I1725" s="3"/>
      <c r="J1725" s="3"/>
      <c r="K1725" s="5">
        <f t="shared" si="285"/>
        <v>0</v>
      </c>
      <c r="L1725" s="6"/>
      <c r="M1725" s="7"/>
    </row>
    <row r="1726" spans="1:13" s="4" customFormat="1" ht="13.95" customHeight="1" x14ac:dyDescent="0.25">
      <c r="A1726" s="1" t="s">
        <v>121</v>
      </c>
      <c r="B1726" s="2" t="s">
        <v>22</v>
      </c>
      <c r="C1726" s="2" t="s">
        <v>63</v>
      </c>
      <c r="D1726" s="2" t="s">
        <v>22</v>
      </c>
      <c r="E1726" s="2" t="s">
        <v>122</v>
      </c>
      <c r="F1726" s="2" t="s">
        <v>39</v>
      </c>
      <c r="G1726" s="3">
        <v>150.1</v>
      </c>
      <c r="I1726" s="3"/>
      <c r="J1726" s="3"/>
      <c r="K1726" s="5">
        <f t="shared" si="285"/>
        <v>0</v>
      </c>
      <c r="L1726" s="6"/>
      <c r="M1726" s="7"/>
    </row>
    <row r="1727" spans="1:13" s="4" customFormat="1" ht="13.95" customHeight="1" x14ac:dyDescent="0.25">
      <c r="A1727" s="1" t="s">
        <v>31</v>
      </c>
      <c r="B1727" s="2" t="s">
        <v>22</v>
      </c>
      <c r="C1727" s="2" t="s">
        <v>63</v>
      </c>
      <c r="D1727" s="2" t="s">
        <v>22</v>
      </c>
      <c r="E1727" s="2" t="s">
        <v>32</v>
      </c>
      <c r="F1727" s="2" t="s">
        <v>39</v>
      </c>
      <c r="G1727" s="3">
        <v>1668.98</v>
      </c>
      <c r="I1727" s="3"/>
      <c r="J1727" s="3"/>
      <c r="K1727" s="5">
        <f t="shared" si="285"/>
        <v>0</v>
      </c>
      <c r="L1727" s="6"/>
      <c r="M1727" s="7"/>
    </row>
    <row r="1728" spans="1:13" s="4" customFormat="1" ht="13.95" customHeight="1" x14ac:dyDescent="0.25">
      <c r="A1728" s="1" t="s">
        <v>123</v>
      </c>
      <c r="B1728" s="2" t="s">
        <v>22</v>
      </c>
      <c r="C1728" s="2" t="s">
        <v>63</v>
      </c>
      <c r="D1728" s="2" t="s">
        <v>22</v>
      </c>
      <c r="E1728" s="2" t="s">
        <v>118</v>
      </c>
      <c r="F1728" s="2" t="s">
        <v>39</v>
      </c>
      <c r="G1728" s="3">
        <v>2034.92</v>
      </c>
      <c r="I1728" s="3"/>
      <c r="J1728" s="3"/>
      <c r="K1728" s="5">
        <f t="shared" si="285"/>
        <v>0</v>
      </c>
      <c r="L1728" s="6"/>
      <c r="M1728" s="7"/>
    </row>
    <row r="1729" spans="1:13" s="4" customFormat="1" ht="13.95" customHeight="1" x14ac:dyDescent="0.25">
      <c r="A1729" s="1" t="s">
        <v>161</v>
      </c>
      <c r="B1729" s="2" t="s">
        <v>22</v>
      </c>
      <c r="C1729" s="2" t="s">
        <v>63</v>
      </c>
      <c r="D1729" s="2" t="s">
        <v>22</v>
      </c>
      <c r="E1729" s="2" t="s">
        <v>140</v>
      </c>
      <c r="F1729" s="2" t="s">
        <v>39</v>
      </c>
      <c r="G1729" s="3">
        <v>216.36</v>
      </c>
      <c r="I1729" s="3"/>
      <c r="J1729" s="3"/>
      <c r="K1729" s="5">
        <f t="shared" si="285"/>
        <v>0</v>
      </c>
      <c r="L1729" s="6"/>
      <c r="M1729" s="7"/>
    </row>
    <row r="1730" spans="1:13" s="4" customFormat="1" ht="13.95" customHeight="1" x14ac:dyDescent="0.25">
      <c r="A1730" s="1" t="s">
        <v>33</v>
      </c>
      <c r="B1730" s="2" t="s">
        <v>22</v>
      </c>
      <c r="C1730" s="2" t="s">
        <v>63</v>
      </c>
      <c r="D1730" s="2" t="s">
        <v>22</v>
      </c>
      <c r="E1730" s="2" t="s">
        <v>34</v>
      </c>
      <c r="F1730" s="2" t="s">
        <v>39</v>
      </c>
      <c r="G1730" s="3">
        <v>3867.02</v>
      </c>
      <c r="I1730" s="3"/>
      <c r="J1730" s="3"/>
      <c r="K1730" s="5">
        <f t="shared" si="285"/>
        <v>0</v>
      </c>
      <c r="L1730" s="6"/>
      <c r="M1730" s="7"/>
    </row>
    <row r="1731" spans="1:13" s="4" customFormat="1" ht="13.95" customHeight="1" x14ac:dyDescent="0.25">
      <c r="A1731" s="1" t="s">
        <v>124</v>
      </c>
      <c r="B1731" s="2" t="s">
        <v>22</v>
      </c>
      <c r="C1731" s="2" t="s">
        <v>63</v>
      </c>
      <c r="D1731" s="2" t="s">
        <v>22</v>
      </c>
      <c r="E1731" s="2" t="s">
        <v>125</v>
      </c>
      <c r="F1731" s="2" t="s">
        <v>39</v>
      </c>
      <c r="G1731" s="3">
        <v>713.92</v>
      </c>
      <c r="I1731" s="3"/>
      <c r="J1731" s="3"/>
      <c r="K1731" s="5">
        <f t="shared" si="285"/>
        <v>0</v>
      </c>
      <c r="L1731" s="6"/>
      <c r="M1731" s="7"/>
    </row>
    <row r="1732" spans="1:13" s="4" customFormat="1" ht="13.95" customHeight="1" x14ac:dyDescent="0.25">
      <c r="A1732" s="1" t="s">
        <v>35</v>
      </c>
      <c r="B1732" s="2" t="s">
        <v>22</v>
      </c>
      <c r="C1732" s="2" t="s">
        <v>63</v>
      </c>
      <c r="D1732" s="2" t="s">
        <v>22</v>
      </c>
      <c r="E1732" s="2" t="s">
        <v>36</v>
      </c>
      <c r="F1732" s="2" t="s">
        <v>39</v>
      </c>
      <c r="G1732" s="3">
        <v>47.98</v>
      </c>
      <c r="I1732" s="3"/>
      <c r="J1732" s="3"/>
      <c r="K1732" s="5">
        <f t="shared" si="285"/>
        <v>0</v>
      </c>
      <c r="L1732" s="6"/>
      <c r="M1732" s="7"/>
    </row>
    <row r="1733" spans="1:13" s="4" customFormat="1" ht="13.95" customHeight="1" x14ac:dyDescent="0.25">
      <c r="A1733" s="1" t="s">
        <v>126</v>
      </c>
      <c r="B1733" s="2" t="s">
        <v>22</v>
      </c>
      <c r="C1733" s="2" t="s">
        <v>63</v>
      </c>
      <c r="D1733" s="2" t="s">
        <v>22</v>
      </c>
      <c r="E1733" s="2" t="s">
        <v>127</v>
      </c>
      <c r="F1733" s="2" t="s">
        <v>39</v>
      </c>
      <c r="G1733" s="3">
        <v>61.18</v>
      </c>
      <c r="I1733" s="3"/>
      <c r="J1733" s="3"/>
      <c r="K1733" s="5">
        <f t="shared" si="285"/>
        <v>0</v>
      </c>
      <c r="L1733" s="6"/>
      <c r="M1733" s="7"/>
    </row>
    <row r="1734" spans="1:13" s="4" customFormat="1" ht="13.95" customHeight="1" x14ac:dyDescent="0.25">
      <c r="A1734" s="1" t="s">
        <v>164</v>
      </c>
      <c r="B1734" s="2" t="s">
        <v>22</v>
      </c>
      <c r="C1734" s="2" t="s">
        <v>63</v>
      </c>
      <c r="D1734" s="2" t="s">
        <v>22</v>
      </c>
      <c r="E1734" s="2" t="s">
        <v>165</v>
      </c>
      <c r="F1734" s="2" t="s">
        <v>39</v>
      </c>
      <c r="G1734" s="3">
        <v>6.75</v>
      </c>
      <c r="I1734" s="3"/>
      <c r="J1734" s="3"/>
      <c r="K1734" s="5">
        <f t="shared" si="285"/>
        <v>0</v>
      </c>
      <c r="L1734" s="6"/>
      <c r="M1734" s="7"/>
    </row>
    <row r="1735" spans="1:13" s="4" customFormat="1" ht="13.95" customHeight="1" x14ac:dyDescent="0.25">
      <c r="A1735" s="1" t="s">
        <v>37</v>
      </c>
      <c r="B1735" s="2" t="s">
        <v>22</v>
      </c>
      <c r="C1735" s="2" t="s">
        <v>63</v>
      </c>
      <c r="D1735" s="2" t="s">
        <v>22</v>
      </c>
      <c r="E1735" s="2" t="s">
        <v>38</v>
      </c>
      <c r="F1735" s="2" t="s">
        <v>39</v>
      </c>
      <c r="G1735" s="3">
        <v>414.29</v>
      </c>
      <c r="I1735" s="3"/>
      <c r="J1735" s="3"/>
      <c r="K1735" s="5">
        <f t="shared" si="285"/>
        <v>0</v>
      </c>
      <c r="L1735" s="6"/>
      <c r="M1735" s="7"/>
    </row>
    <row r="1736" spans="1:13" s="4" customFormat="1" ht="13.95" customHeight="1" x14ac:dyDescent="0.25">
      <c r="A1736" s="1" t="s">
        <v>128</v>
      </c>
      <c r="B1736" s="2" t="s">
        <v>22</v>
      </c>
      <c r="C1736" s="2" t="s">
        <v>63</v>
      </c>
      <c r="D1736" s="2" t="s">
        <v>22</v>
      </c>
      <c r="E1736" s="2" t="s">
        <v>129</v>
      </c>
      <c r="F1736" s="2" t="s">
        <v>39</v>
      </c>
      <c r="G1736" s="3">
        <v>191.11</v>
      </c>
      <c r="I1736" s="3"/>
      <c r="J1736" s="3"/>
      <c r="K1736" s="5">
        <f t="shared" si="285"/>
        <v>0</v>
      </c>
      <c r="L1736" s="6"/>
      <c r="M1736" s="7"/>
    </row>
    <row r="1737" spans="1:13" s="4" customFormat="1" ht="13.95" customHeight="1" x14ac:dyDescent="0.25">
      <c r="A1737" s="1" t="s">
        <v>166</v>
      </c>
      <c r="B1737" s="2" t="s">
        <v>22</v>
      </c>
      <c r="C1737" s="2" t="s">
        <v>63</v>
      </c>
      <c r="D1737" s="2" t="s">
        <v>22</v>
      </c>
      <c r="E1737" s="2" t="s">
        <v>167</v>
      </c>
      <c r="F1737" s="2" t="s">
        <v>39</v>
      </c>
      <c r="G1737" s="3">
        <v>12.15</v>
      </c>
      <c r="I1737" s="3"/>
      <c r="J1737" s="3"/>
      <c r="K1737" s="5">
        <f t="shared" si="285"/>
        <v>0</v>
      </c>
      <c r="L1737" s="6"/>
      <c r="M1737" s="7"/>
    </row>
    <row r="1738" spans="1:13" s="4" customFormat="1" ht="13.95" customHeight="1" x14ac:dyDescent="0.25">
      <c r="A1738" s="1" t="s">
        <v>107</v>
      </c>
      <c r="B1738" s="2" t="s">
        <v>22</v>
      </c>
      <c r="C1738" s="2" t="s">
        <v>63</v>
      </c>
      <c r="D1738" s="2" t="s">
        <v>22</v>
      </c>
      <c r="E1738" s="2" t="s">
        <v>108</v>
      </c>
      <c r="F1738" s="2" t="s">
        <v>39</v>
      </c>
      <c r="G1738" s="3">
        <v>819.53</v>
      </c>
      <c r="I1738" s="3"/>
      <c r="J1738" s="3"/>
      <c r="K1738" s="5">
        <f t="shared" si="285"/>
        <v>0</v>
      </c>
      <c r="L1738" s="6"/>
      <c r="M1738" s="7"/>
    </row>
    <row r="1739" spans="1:13" s="4" customFormat="1" ht="13.95" customHeight="1" x14ac:dyDescent="0.25">
      <c r="A1739" s="9" t="s">
        <v>533</v>
      </c>
      <c r="B1739" s="10"/>
      <c r="C1739" s="10"/>
      <c r="D1739" s="10"/>
      <c r="E1739" s="10"/>
      <c r="F1739" s="10"/>
      <c r="G1739" s="11">
        <f>SUM(G1720:G1738)</f>
        <v>236353.96</v>
      </c>
      <c r="H1739" s="11">
        <f t="shared" ref="H1739:K1739" si="286">SUM(H1720:H1738)</f>
        <v>0</v>
      </c>
      <c r="I1739" s="11">
        <f t="shared" si="286"/>
        <v>0</v>
      </c>
      <c r="J1739" s="11">
        <f t="shared" si="286"/>
        <v>0</v>
      </c>
      <c r="K1739" s="11">
        <f t="shared" si="286"/>
        <v>0</v>
      </c>
      <c r="L1739" s="6"/>
      <c r="M1739" s="7"/>
    </row>
    <row r="1740" spans="1:13" s="4" customFormat="1" ht="13.95" customHeight="1" x14ac:dyDescent="0.25">
      <c r="A1740" s="1"/>
      <c r="B1740" s="2"/>
      <c r="C1740" s="2"/>
      <c r="D1740" s="2"/>
      <c r="E1740" s="2"/>
      <c r="F1740" s="2"/>
      <c r="G1740" s="3"/>
      <c r="I1740" s="3"/>
      <c r="J1740" s="3"/>
      <c r="K1740" s="3"/>
      <c r="L1740" s="6"/>
      <c r="M1740" s="7"/>
    </row>
    <row r="1741" spans="1:13" s="4" customFormat="1" ht="13.95" customHeight="1" x14ac:dyDescent="0.25">
      <c r="A1741" s="1" t="s">
        <v>21</v>
      </c>
      <c r="B1741" s="2" t="s">
        <v>22</v>
      </c>
      <c r="C1741" s="2" t="s">
        <v>63</v>
      </c>
      <c r="D1741" s="2" t="s">
        <v>22</v>
      </c>
      <c r="E1741" s="2" t="s">
        <v>25</v>
      </c>
      <c r="F1741" s="2" t="s">
        <v>40</v>
      </c>
      <c r="G1741" s="3">
        <v>11709.47</v>
      </c>
      <c r="I1741" s="3">
        <v>11709.47</v>
      </c>
      <c r="J1741" s="3">
        <v>1510.23</v>
      </c>
      <c r="K1741" s="5">
        <f t="shared" ref="K1741:K1761" si="287">I1741-J1741</f>
        <v>10199.24</v>
      </c>
      <c r="L1741" s="85" t="s">
        <v>351</v>
      </c>
      <c r="M1741" s="7"/>
    </row>
    <row r="1742" spans="1:13" s="4" customFormat="1" ht="13.95" customHeight="1" x14ac:dyDescent="0.25">
      <c r="A1742" s="1" t="s">
        <v>117</v>
      </c>
      <c r="B1742" s="2" t="s">
        <v>22</v>
      </c>
      <c r="C1742" s="2" t="s">
        <v>63</v>
      </c>
      <c r="D1742" s="2" t="s">
        <v>22</v>
      </c>
      <c r="E1742" s="2" t="s">
        <v>119</v>
      </c>
      <c r="F1742" s="2" t="s">
        <v>40</v>
      </c>
      <c r="G1742" s="3">
        <v>21063.599999999999</v>
      </c>
      <c r="I1742" s="3">
        <v>21063.599999999999</v>
      </c>
      <c r="J1742" s="3">
        <v>21063.599999999999</v>
      </c>
      <c r="K1742" s="5">
        <f t="shared" si="287"/>
        <v>0</v>
      </c>
      <c r="L1742" s="86"/>
      <c r="M1742" s="7"/>
    </row>
    <row r="1743" spans="1:13" s="4" customFormat="1" ht="13.95" customHeight="1" x14ac:dyDescent="0.25">
      <c r="A1743" s="1" t="s">
        <v>159</v>
      </c>
      <c r="B1743" s="2" t="s">
        <v>22</v>
      </c>
      <c r="C1743" s="2" t="s">
        <v>63</v>
      </c>
      <c r="D1743" s="2" t="s">
        <v>22</v>
      </c>
      <c r="E1743" s="2" t="s">
        <v>160</v>
      </c>
      <c r="F1743" s="2" t="s">
        <v>40</v>
      </c>
      <c r="G1743" s="3">
        <v>2625</v>
      </c>
      <c r="I1743" s="3">
        <v>2625</v>
      </c>
      <c r="J1743" s="3">
        <v>2625</v>
      </c>
      <c r="K1743" s="5">
        <f t="shared" si="287"/>
        <v>0</v>
      </c>
      <c r="L1743" s="86"/>
      <c r="M1743" s="7"/>
    </row>
    <row r="1744" spans="1:13" s="4" customFormat="1" ht="13.95" customHeight="1" x14ac:dyDescent="0.25">
      <c r="A1744" s="1" t="s">
        <v>27</v>
      </c>
      <c r="B1744" s="2" t="s">
        <v>22</v>
      </c>
      <c r="C1744" s="2" t="s">
        <v>63</v>
      </c>
      <c r="D1744" s="2" t="s">
        <v>22</v>
      </c>
      <c r="E1744" s="2" t="s">
        <v>28</v>
      </c>
      <c r="F1744" s="2" t="s">
        <v>40</v>
      </c>
      <c r="G1744" s="3">
        <v>2175.25</v>
      </c>
      <c r="I1744" s="3">
        <v>2175.25</v>
      </c>
      <c r="J1744" s="3">
        <v>113.51</v>
      </c>
      <c r="K1744" s="5">
        <f t="shared" si="287"/>
        <v>2061.7399999999998</v>
      </c>
      <c r="L1744" s="86"/>
      <c r="M1744" s="7"/>
    </row>
    <row r="1745" spans="1:13" s="4" customFormat="1" ht="13.95" customHeight="1" x14ac:dyDescent="0.25">
      <c r="A1745" s="1" t="s">
        <v>29</v>
      </c>
      <c r="B1745" s="2" t="s">
        <v>22</v>
      </c>
      <c r="C1745" s="2" t="s">
        <v>63</v>
      </c>
      <c r="D1745" s="2" t="s">
        <v>22</v>
      </c>
      <c r="E1745" s="2" t="s">
        <v>30</v>
      </c>
      <c r="F1745" s="2" t="s">
        <v>40</v>
      </c>
      <c r="G1745" s="3">
        <v>85.62</v>
      </c>
      <c r="I1745" s="3">
        <v>85.62</v>
      </c>
      <c r="J1745" s="3">
        <v>4.6900000000000004</v>
      </c>
      <c r="K1745" s="5">
        <f t="shared" si="287"/>
        <v>80.930000000000007</v>
      </c>
      <c r="L1745" s="86"/>
      <c r="M1745" s="7"/>
    </row>
    <row r="1746" spans="1:13" s="4" customFormat="1" ht="13.95" customHeight="1" x14ac:dyDescent="0.25">
      <c r="A1746" s="1" t="s">
        <v>120</v>
      </c>
      <c r="B1746" s="2" t="s">
        <v>22</v>
      </c>
      <c r="C1746" s="2" t="s">
        <v>63</v>
      </c>
      <c r="D1746" s="2" t="s">
        <v>22</v>
      </c>
      <c r="E1746" s="2" t="s">
        <v>24</v>
      </c>
      <c r="F1746" s="2" t="s">
        <v>40</v>
      </c>
      <c r="G1746" s="3">
        <v>10825.34</v>
      </c>
      <c r="I1746" s="3">
        <v>10825.34</v>
      </c>
      <c r="J1746" s="3">
        <v>10825.34</v>
      </c>
      <c r="K1746" s="5">
        <f t="shared" si="287"/>
        <v>0</v>
      </c>
      <c r="L1746" s="86"/>
      <c r="M1746" s="7"/>
    </row>
    <row r="1747" spans="1:13" s="4" customFormat="1" ht="13.95" customHeight="1" x14ac:dyDescent="0.25">
      <c r="A1747" s="1" t="s">
        <v>121</v>
      </c>
      <c r="B1747" s="2" t="s">
        <v>22</v>
      </c>
      <c r="C1747" s="2" t="s">
        <v>63</v>
      </c>
      <c r="D1747" s="2" t="s">
        <v>22</v>
      </c>
      <c r="E1747" s="2" t="s">
        <v>122</v>
      </c>
      <c r="F1747" s="2" t="s">
        <v>40</v>
      </c>
      <c r="G1747" s="3">
        <v>180.1</v>
      </c>
      <c r="I1747" s="3">
        <v>180.1</v>
      </c>
      <c r="J1747" s="3">
        <v>180.1</v>
      </c>
      <c r="K1747" s="5">
        <f t="shared" si="287"/>
        <v>0</v>
      </c>
      <c r="L1747" s="86"/>
      <c r="M1747" s="7"/>
    </row>
    <row r="1748" spans="1:13" s="4" customFormat="1" ht="13.95" customHeight="1" x14ac:dyDescent="0.25">
      <c r="A1748" s="1" t="s">
        <v>31</v>
      </c>
      <c r="B1748" s="2" t="s">
        <v>22</v>
      </c>
      <c r="C1748" s="2" t="s">
        <v>63</v>
      </c>
      <c r="D1748" s="2" t="s">
        <v>22</v>
      </c>
      <c r="E1748" s="2" t="s">
        <v>32</v>
      </c>
      <c r="F1748" s="2" t="s">
        <v>40</v>
      </c>
      <c r="G1748" s="3">
        <v>155.03</v>
      </c>
      <c r="I1748" s="3">
        <v>155.03</v>
      </c>
      <c r="J1748" s="3"/>
      <c r="K1748" s="5">
        <f t="shared" si="287"/>
        <v>155.03</v>
      </c>
      <c r="L1748" s="86"/>
      <c r="M1748" s="7"/>
    </row>
    <row r="1749" spans="1:13" s="4" customFormat="1" ht="13.95" customHeight="1" x14ac:dyDescent="0.25">
      <c r="A1749" s="1" t="s">
        <v>123</v>
      </c>
      <c r="B1749" s="2" t="s">
        <v>22</v>
      </c>
      <c r="C1749" s="2" t="s">
        <v>63</v>
      </c>
      <c r="D1749" s="2" t="s">
        <v>22</v>
      </c>
      <c r="E1749" s="2" t="s">
        <v>118</v>
      </c>
      <c r="F1749" s="2" t="s">
        <v>40</v>
      </c>
      <c r="G1749" s="3">
        <v>288.64999999999998</v>
      </c>
      <c r="I1749" s="3">
        <v>288.64999999999998</v>
      </c>
      <c r="J1749" s="3">
        <v>288.64999999999998</v>
      </c>
      <c r="K1749" s="5">
        <f t="shared" si="287"/>
        <v>0</v>
      </c>
      <c r="L1749" s="86"/>
      <c r="M1749" s="7"/>
    </row>
    <row r="1750" spans="1:13" s="4" customFormat="1" ht="13.95" customHeight="1" x14ac:dyDescent="0.25">
      <c r="A1750" s="1" t="s">
        <v>161</v>
      </c>
      <c r="B1750" s="2" t="s">
        <v>22</v>
      </c>
      <c r="C1750" s="2" t="s">
        <v>63</v>
      </c>
      <c r="D1750" s="2" t="s">
        <v>22</v>
      </c>
      <c r="E1750" s="2" t="s">
        <v>140</v>
      </c>
      <c r="F1750" s="2" t="s">
        <v>40</v>
      </c>
      <c r="G1750" s="3">
        <v>149.68</v>
      </c>
      <c r="I1750" s="3">
        <v>149.68</v>
      </c>
      <c r="J1750" s="3">
        <v>149.68</v>
      </c>
      <c r="K1750" s="5">
        <f t="shared" si="287"/>
        <v>0</v>
      </c>
      <c r="L1750" s="86"/>
      <c r="M1750" s="7"/>
    </row>
    <row r="1751" spans="1:13" s="4" customFormat="1" ht="13.95" customHeight="1" x14ac:dyDescent="0.25">
      <c r="A1751" s="1" t="s">
        <v>33</v>
      </c>
      <c r="B1751" s="2" t="s">
        <v>22</v>
      </c>
      <c r="C1751" s="2" t="s">
        <v>63</v>
      </c>
      <c r="D1751" s="2" t="s">
        <v>22</v>
      </c>
      <c r="E1751" s="2" t="s">
        <v>34</v>
      </c>
      <c r="F1751" s="2" t="s">
        <v>40</v>
      </c>
      <c r="G1751" s="3">
        <v>393.39</v>
      </c>
      <c r="I1751" s="3">
        <v>393.39</v>
      </c>
      <c r="J1751" s="3"/>
      <c r="K1751" s="5">
        <f t="shared" si="287"/>
        <v>393.39</v>
      </c>
      <c r="L1751" s="86"/>
      <c r="M1751" s="7"/>
    </row>
    <row r="1752" spans="1:13" s="4" customFormat="1" ht="13.95" customHeight="1" x14ac:dyDescent="0.25">
      <c r="A1752" s="1" t="s">
        <v>124</v>
      </c>
      <c r="B1752" s="2" t="s">
        <v>22</v>
      </c>
      <c r="C1752" s="2" t="s">
        <v>63</v>
      </c>
      <c r="D1752" s="2" t="s">
        <v>22</v>
      </c>
      <c r="E1752" s="2" t="s">
        <v>125</v>
      </c>
      <c r="F1752" s="2" t="s">
        <v>40</v>
      </c>
      <c r="G1752" s="3">
        <v>707.8</v>
      </c>
      <c r="I1752" s="3">
        <v>707.8</v>
      </c>
      <c r="J1752" s="3">
        <v>707.8</v>
      </c>
      <c r="K1752" s="5">
        <f t="shared" si="287"/>
        <v>0</v>
      </c>
      <c r="L1752" s="86"/>
      <c r="M1752" s="7"/>
    </row>
    <row r="1753" spans="1:13" s="4" customFormat="1" ht="13.95" customHeight="1" x14ac:dyDescent="0.25">
      <c r="A1753" s="1" t="s">
        <v>162</v>
      </c>
      <c r="B1753" s="2" t="s">
        <v>22</v>
      </c>
      <c r="C1753" s="2" t="s">
        <v>63</v>
      </c>
      <c r="D1753" s="2" t="s">
        <v>22</v>
      </c>
      <c r="E1753" s="2" t="s">
        <v>163</v>
      </c>
      <c r="F1753" s="2" t="s">
        <v>40</v>
      </c>
      <c r="G1753" s="3">
        <v>2.52</v>
      </c>
      <c r="I1753" s="3">
        <v>2.52</v>
      </c>
      <c r="J1753" s="3">
        <v>2.52</v>
      </c>
      <c r="K1753" s="5">
        <f t="shared" si="287"/>
        <v>0</v>
      </c>
      <c r="L1753" s="86"/>
      <c r="M1753" s="7"/>
    </row>
    <row r="1754" spans="1:13" s="4" customFormat="1" ht="13.95" customHeight="1" x14ac:dyDescent="0.25">
      <c r="A1754" s="1" t="s">
        <v>35</v>
      </c>
      <c r="B1754" s="2" t="s">
        <v>22</v>
      </c>
      <c r="C1754" s="2" t="s">
        <v>63</v>
      </c>
      <c r="D1754" s="2" t="s">
        <v>22</v>
      </c>
      <c r="E1754" s="2" t="s">
        <v>36</v>
      </c>
      <c r="F1754" s="2" t="s">
        <v>40</v>
      </c>
      <c r="G1754" s="3">
        <v>4.8</v>
      </c>
      <c r="I1754" s="3">
        <v>4.8</v>
      </c>
      <c r="J1754" s="3"/>
      <c r="K1754" s="5">
        <f t="shared" si="287"/>
        <v>4.8</v>
      </c>
      <c r="L1754" s="86"/>
      <c r="M1754" s="7"/>
    </row>
    <row r="1755" spans="1:13" s="4" customFormat="1" ht="13.95" customHeight="1" x14ac:dyDescent="0.25">
      <c r="A1755" s="1" t="s">
        <v>126</v>
      </c>
      <c r="B1755" s="2" t="s">
        <v>22</v>
      </c>
      <c r="C1755" s="2" t="s">
        <v>63</v>
      </c>
      <c r="D1755" s="2" t="s">
        <v>22</v>
      </c>
      <c r="E1755" s="2" t="s">
        <v>127</v>
      </c>
      <c r="F1755" s="2" t="s">
        <v>40</v>
      </c>
      <c r="G1755" s="3">
        <v>25.7</v>
      </c>
      <c r="I1755" s="3">
        <v>25.7</v>
      </c>
      <c r="J1755" s="3">
        <v>25.7</v>
      </c>
      <c r="K1755" s="5">
        <f t="shared" si="287"/>
        <v>0</v>
      </c>
      <c r="L1755" s="86"/>
      <c r="M1755" s="7"/>
    </row>
    <row r="1756" spans="1:13" s="4" customFormat="1" ht="13.95" customHeight="1" x14ac:dyDescent="0.25">
      <c r="A1756" s="1" t="s">
        <v>164</v>
      </c>
      <c r="B1756" s="2" t="s">
        <v>22</v>
      </c>
      <c r="C1756" s="2" t="s">
        <v>63</v>
      </c>
      <c r="D1756" s="2" t="s">
        <v>22</v>
      </c>
      <c r="E1756" s="2" t="s">
        <v>165</v>
      </c>
      <c r="F1756" s="2" t="s">
        <v>40</v>
      </c>
      <c r="G1756" s="3">
        <v>5.27</v>
      </c>
      <c r="I1756" s="3">
        <v>5.27</v>
      </c>
      <c r="J1756" s="3">
        <v>5.27</v>
      </c>
      <c r="K1756" s="5">
        <f t="shared" si="287"/>
        <v>0</v>
      </c>
      <c r="L1756" s="86"/>
      <c r="M1756" s="7"/>
    </row>
    <row r="1757" spans="1:13" s="4" customFormat="1" ht="13.95" customHeight="1" x14ac:dyDescent="0.25">
      <c r="A1757" s="1" t="s">
        <v>37</v>
      </c>
      <c r="B1757" s="2" t="s">
        <v>22</v>
      </c>
      <c r="C1757" s="2" t="s">
        <v>63</v>
      </c>
      <c r="D1757" s="2" t="s">
        <v>22</v>
      </c>
      <c r="E1757" s="2" t="s">
        <v>38</v>
      </c>
      <c r="F1757" s="2" t="s">
        <v>40</v>
      </c>
      <c r="G1757" s="3">
        <v>42.23</v>
      </c>
      <c r="I1757" s="3">
        <v>42.23</v>
      </c>
      <c r="J1757" s="3"/>
      <c r="K1757" s="5">
        <f t="shared" si="287"/>
        <v>42.23</v>
      </c>
      <c r="L1757" s="86"/>
      <c r="M1757" s="7"/>
    </row>
    <row r="1758" spans="1:13" s="4" customFormat="1" ht="13.95" customHeight="1" x14ac:dyDescent="0.25">
      <c r="A1758" s="1" t="s">
        <v>128</v>
      </c>
      <c r="B1758" s="2" t="s">
        <v>22</v>
      </c>
      <c r="C1758" s="2" t="s">
        <v>63</v>
      </c>
      <c r="D1758" s="2" t="s">
        <v>22</v>
      </c>
      <c r="E1758" s="2" t="s">
        <v>129</v>
      </c>
      <c r="F1758" s="2" t="s">
        <v>40</v>
      </c>
      <c r="G1758" s="3">
        <v>75.790000000000006</v>
      </c>
      <c r="I1758" s="3">
        <v>75.790000000000006</v>
      </c>
      <c r="J1758" s="3">
        <v>75.790000000000006</v>
      </c>
      <c r="K1758" s="5">
        <f t="shared" si="287"/>
        <v>0</v>
      </c>
      <c r="L1758" s="86"/>
      <c r="M1758" s="7"/>
    </row>
    <row r="1759" spans="1:13" s="4" customFormat="1" ht="13.95" customHeight="1" x14ac:dyDescent="0.25">
      <c r="A1759" s="1" t="s">
        <v>166</v>
      </c>
      <c r="B1759" s="2" t="s">
        <v>22</v>
      </c>
      <c r="C1759" s="2" t="s">
        <v>63</v>
      </c>
      <c r="D1759" s="2" t="s">
        <v>22</v>
      </c>
      <c r="E1759" s="2" t="s">
        <v>167</v>
      </c>
      <c r="F1759" s="2" t="s">
        <v>40</v>
      </c>
      <c r="G1759" s="3">
        <v>9.48</v>
      </c>
      <c r="I1759" s="3">
        <v>9.48</v>
      </c>
      <c r="J1759" s="3">
        <v>9.48</v>
      </c>
      <c r="K1759" s="5">
        <f t="shared" si="287"/>
        <v>0</v>
      </c>
      <c r="L1759" s="87"/>
      <c r="M1759" s="7"/>
    </row>
    <row r="1760" spans="1:13" s="4" customFormat="1" ht="13.95" customHeight="1" x14ac:dyDescent="0.25">
      <c r="A1760" s="1" t="s">
        <v>49</v>
      </c>
      <c r="B1760" s="2" t="s">
        <v>22</v>
      </c>
      <c r="C1760" s="2" t="s">
        <v>63</v>
      </c>
      <c r="D1760" s="2" t="s">
        <v>22</v>
      </c>
      <c r="E1760" s="2" t="s">
        <v>50</v>
      </c>
      <c r="F1760" s="2" t="s">
        <v>40</v>
      </c>
      <c r="G1760" s="3">
        <v>57.51</v>
      </c>
      <c r="I1760" s="3">
        <v>57.51</v>
      </c>
      <c r="J1760" s="3">
        <v>0</v>
      </c>
      <c r="K1760" s="5">
        <f t="shared" si="287"/>
        <v>57.51</v>
      </c>
      <c r="L1760" s="6"/>
      <c r="M1760" s="7"/>
    </row>
    <row r="1761" spans="1:13" s="4" customFormat="1" ht="13.95" customHeight="1" x14ac:dyDescent="0.25">
      <c r="A1761" s="1" t="s">
        <v>107</v>
      </c>
      <c r="B1761" s="2" t="s">
        <v>22</v>
      </c>
      <c r="C1761" s="2" t="s">
        <v>63</v>
      </c>
      <c r="D1761" s="2" t="s">
        <v>22</v>
      </c>
      <c r="E1761" s="2" t="s">
        <v>108</v>
      </c>
      <c r="F1761" s="2" t="s">
        <v>40</v>
      </c>
      <c r="G1761" s="3">
        <v>1521.98</v>
      </c>
      <c r="I1761" s="3">
        <v>1521.98</v>
      </c>
      <c r="J1761" s="3">
        <v>1521.98</v>
      </c>
      <c r="K1761" s="5">
        <f t="shared" si="287"/>
        <v>0</v>
      </c>
      <c r="L1761" s="6"/>
      <c r="M1761" s="7"/>
    </row>
    <row r="1762" spans="1:13" s="4" customFormat="1" ht="13.95" customHeight="1" x14ac:dyDescent="0.25">
      <c r="A1762" s="9" t="s">
        <v>534</v>
      </c>
      <c r="B1762" s="10"/>
      <c r="C1762" s="10"/>
      <c r="D1762" s="10"/>
      <c r="E1762" s="10"/>
      <c r="F1762" s="10"/>
      <c r="G1762" s="11">
        <f>SUM(G1741:G1761)</f>
        <v>52104.210000000006</v>
      </c>
      <c r="H1762" s="11">
        <f t="shared" ref="H1762:K1762" si="288">SUM(H1741:H1761)</f>
        <v>0</v>
      </c>
      <c r="I1762" s="11">
        <f t="shared" si="288"/>
        <v>52104.210000000006</v>
      </c>
      <c r="J1762" s="11">
        <f t="shared" si="288"/>
        <v>39109.339999999997</v>
      </c>
      <c r="K1762" s="11">
        <f t="shared" si="288"/>
        <v>12994.869999999999</v>
      </c>
      <c r="L1762" s="6"/>
      <c r="M1762" s="7"/>
    </row>
    <row r="1763" spans="1:13" s="4" customFormat="1" ht="13.95" customHeight="1" x14ac:dyDescent="0.25">
      <c r="A1763" s="1"/>
      <c r="B1763" s="2"/>
      <c r="C1763" s="2"/>
      <c r="D1763" s="2"/>
      <c r="E1763" s="2"/>
      <c r="F1763" s="2"/>
      <c r="G1763" s="3"/>
      <c r="I1763" s="3"/>
      <c r="J1763" s="3"/>
      <c r="K1763" s="3"/>
      <c r="L1763" s="6"/>
      <c r="M1763" s="7"/>
    </row>
    <row r="1764" spans="1:13" s="4" customFormat="1" ht="13.95" customHeight="1" x14ac:dyDescent="0.25">
      <c r="A1764" s="1" t="s">
        <v>21</v>
      </c>
      <c r="B1764" s="2" t="s">
        <v>22</v>
      </c>
      <c r="C1764" s="2" t="s">
        <v>63</v>
      </c>
      <c r="D1764" s="2" t="s">
        <v>22</v>
      </c>
      <c r="E1764" s="2" t="s">
        <v>25</v>
      </c>
      <c r="F1764" s="2" t="s">
        <v>42</v>
      </c>
      <c r="G1764" s="3">
        <v>53308.1</v>
      </c>
      <c r="I1764" s="3"/>
      <c r="J1764" s="3"/>
      <c r="K1764" s="5">
        <f t="shared" ref="K1764:K1782" si="289">I1764-J1764</f>
        <v>0</v>
      </c>
      <c r="L1764" s="6"/>
      <c r="M1764" s="7"/>
    </row>
    <row r="1765" spans="1:13" s="4" customFormat="1" ht="13.95" customHeight="1" x14ac:dyDescent="0.25">
      <c r="A1765" s="1" t="s">
        <v>117</v>
      </c>
      <c r="B1765" s="2" t="s">
        <v>22</v>
      </c>
      <c r="C1765" s="2" t="s">
        <v>63</v>
      </c>
      <c r="D1765" s="2" t="s">
        <v>22</v>
      </c>
      <c r="E1765" s="2" t="s">
        <v>119</v>
      </c>
      <c r="F1765" s="2" t="s">
        <v>42</v>
      </c>
      <c r="G1765" s="3">
        <v>20999.65</v>
      </c>
      <c r="I1765" s="3"/>
      <c r="J1765" s="3"/>
      <c r="K1765" s="5">
        <f t="shared" si="289"/>
        <v>0</v>
      </c>
      <c r="L1765" s="6"/>
      <c r="M1765" s="7"/>
    </row>
    <row r="1766" spans="1:13" s="4" customFormat="1" ht="13.95" customHeight="1" x14ac:dyDescent="0.25">
      <c r="A1766" s="1" t="s">
        <v>159</v>
      </c>
      <c r="B1766" s="2" t="s">
        <v>22</v>
      </c>
      <c r="C1766" s="2" t="s">
        <v>63</v>
      </c>
      <c r="D1766" s="2" t="s">
        <v>22</v>
      </c>
      <c r="E1766" s="2" t="s">
        <v>160</v>
      </c>
      <c r="F1766" s="2" t="s">
        <v>42</v>
      </c>
      <c r="G1766" s="3">
        <v>3262.5</v>
      </c>
      <c r="I1766" s="3"/>
      <c r="J1766" s="3"/>
      <c r="K1766" s="5">
        <f t="shared" si="289"/>
        <v>0</v>
      </c>
      <c r="L1766" s="6"/>
      <c r="M1766" s="7"/>
    </row>
    <row r="1767" spans="1:13" s="4" customFormat="1" ht="13.95" customHeight="1" x14ac:dyDescent="0.25">
      <c r="A1767" s="1" t="s">
        <v>29</v>
      </c>
      <c r="B1767" s="2" t="s">
        <v>22</v>
      </c>
      <c r="C1767" s="2" t="s">
        <v>63</v>
      </c>
      <c r="D1767" s="2" t="s">
        <v>22</v>
      </c>
      <c r="E1767" s="2" t="s">
        <v>30</v>
      </c>
      <c r="F1767" s="2" t="s">
        <v>42</v>
      </c>
      <c r="G1767" s="3">
        <v>429.84</v>
      </c>
      <c r="I1767" s="3"/>
      <c r="J1767" s="3"/>
      <c r="K1767" s="5">
        <f t="shared" si="289"/>
        <v>0</v>
      </c>
      <c r="L1767" s="6"/>
      <c r="M1767" s="7"/>
    </row>
    <row r="1768" spans="1:13" s="4" customFormat="1" ht="13.95" customHeight="1" x14ac:dyDescent="0.25">
      <c r="A1768" s="1" t="s">
        <v>120</v>
      </c>
      <c r="B1768" s="2" t="s">
        <v>22</v>
      </c>
      <c r="C1768" s="2" t="s">
        <v>63</v>
      </c>
      <c r="D1768" s="2" t="s">
        <v>22</v>
      </c>
      <c r="E1768" s="2" t="s">
        <v>24</v>
      </c>
      <c r="F1768" s="2" t="s">
        <v>42</v>
      </c>
      <c r="G1768" s="3">
        <v>8811.1200000000008</v>
      </c>
      <c r="I1768" s="3"/>
      <c r="J1768" s="3"/>
      <c r="K1768" s="5">
        <f t="shared" si="289"/>
        <v>0</v>
      </c>
      <c r="L1768" s="6"/>
      <c r="M1768" s="7"/>
    </row>
    <row r="1769" spans="1:13" s="4" customFormat="1" ht="13.95" customHeight="1" x14ac:dyDescent="0.25">
      <c r="A1769" s="1" t="s">
        <v>121</v>
      </c>
      <c r="B1769" s="2" t="s">
        <v>22</v>
      </c>
      <c r="C1769" s="2" t="s">
        <v>63</v>
      </c>
      <c r="D1769" s="2" t="s">
        <v>22</v>
      </c>
      <c r="E1769" s="2" t="s">
        <v>122</v>
      </c>
      <c r="F1769" s="2" t="s">
        <v>42</v>
      </c>
      <c r="G1769" s="3">
        <v>180.12</v>
      </c>
      <c r="I1769" s="3"/>
      <c r="J1769" s="3"/>
      <c r="K1769" s="5">
        <f t="shared" si="289"/>
        <v>0</v>
      </c>
      <c r="L1769" s="6"/>
      <c r="M1769" s="7"/>
    </row>
    <row r="1770" spans="1:13" s="4" customFormat="1" ht="13.95" customHeight="1" x14ac:dyDescent="0.25">
      <c r="A1770" s="1" t="s">
        <v>31</v>
      </c>
      <c r="B1770" s="2" t="s">
        <v>22</v>
      </c>
      <c r="C1770" s="2" t="s">
        <v>63</v>
      </c>
      <c r="D1770" s="2" t="s">
        <v>22</v>
      </c>
      <c r="E1770" s="2" t="s">
        <v>32</v>
      </c>
      <c r="F1770" s="2" t="s">
        <v>42</v>
      </c>
      <c r="G1770" s="3">
        <v>830.33</v>
      </c>
      <c r="I1770" s="3"/>
      <c r="J1770" s="3"/>
      <c r="K1770" s="5">
        <f t="shared" si="289"/>
        <v>0</v>
      </c>
      <c r="L1770" s="6"/>
      <c r="M1770" s="7"/>
    </row>
    <row r="1771" spans="1:13" s="4" customFormat="1" ht="13.95" customHeight="1" x14ac:dyDescent="0.25">
      <c r="A1771" s="1" t="s">
        <v>123</v>
      </c>
      <c r="B1771" s="2" t="s">
        <v>22</v>
      </c>
      <c r="C1771" s="2" t="s">
        <v>63</v>
      </c>
      <c r="D1771" s="2" t="s">
        <v>22</v>
      </c>
      <c r="E1771" s="2" t="s">
        <v>118</v>
      </c>
      <c r="F1771" s="2" t="s">
        <v>42</v>
      </c>
      <c r="G1771" s="3">
        <v>300.39999999999998</v>
      </c>
      <c r="I1771" s="3"/>
      <c r="J1771" s="3"/>
      <c r="K1771" s="5">
        <f t="shared" si="289"/>
        <v>0</v>
      </c>
      <c r="L1771" s="6"/>
      <c r="M1771" s="7"/>
    </row>
    <row r="1772" spans="1:13" s="4" customFormat="1" ht="13.95" customHeight="1" x14ac:dyDescent="0.25">
      <c r="A1772" s="1" t="s">
        <v>161</v>
      </c>
      <c r="B1772" s="2" t="s">
        <v>22</v>
      </c>
      <c r="C1772" s="2" t="s">
        <v>63</v>
      </c>
      <c r="D1772" s="2" t="s">
        <v>22</v>
      </c>
      <c r="E1772" s="2" t="s">
        <v>140</v>
      </c>
      <c r="F1772" s="2" t="s">
        <v>42</v>
      </c>
      <c r="G1772" s="3">
        <v>217.01</v>
      </c>
      <c r="I1772" s="3"/>
      <c r="J1772" s="3"/>
      <c r="K1772" s="5">
        <f t="shared" si="289"/>
        <v>0</v>
      </c>
      <c r="L1772" s="6"/>
      <c r="M1772" s="7"/>
    </row>
    <row r="1773" spans="1:13" s="4" customFormat="1" ht="13.95" customHeight="1" x14ac:dyDescent="0.25">
      <c r="A1773" s="1" t="s">
        <v>33</v>
      </c>
      <c r="B1773" s="2" t="s">
        <v>22</v>
      </c>
      <c r="C1773" s="2" t="s">
        <v>63</v>
      </c>
      <c r="D1773" s="2" t="s">
        <v>22</v>
      </c>
      <c r="E1773" s="2" t="s">
        <v>34</v>
      </c>
      <c r="F1773" s="2" t="s">
        <v>42</v>
      </c>
      <c r="G1773" s="3">
        <v>1791.2</v>
      </c>
      <c r="I1773" s="3"/>
      <c r="J1773" s="3"/>
      <c r="K1773" s="5">
        <f t="shared" si="289"/>
        <v>0</v>
      </c>
      <c r="L1773" s="6"/>
      <c r="M1773" s="7"/>
    </row>
    <row r="1774" spans="1:13" s="4" customFormat="1" ht="13.95" customHeight="1" x14ac:dyDescent="0.25">
      <c r="A1774" s="1" t="s">
        <v>124</v>
      </c>
      <c r="B1774" s="2" t="s">
        <v>22</v>
      </c>
      <c r="C1774" s="2" t="s">
        <v>63</v>
      </c>
      <c r="D1774" s="2" t="s">
        <v>22</v>
      </c>
      <c r="E1774" s="2" t="s">
        <v>125</v>
      </c>
      <c r="F1774" s="2" t="s">
        <v>42</v>
      </c>
      <c r="G1774" s="3">
        <v>705.52</v>
      </c>
      <c r="I1774" s="3"/>
      <c r="J1774" s="3"/>
      <c r="K1774" s="5">
        <f t="shared" si="289"/>
        <v>0</v>
      </c>
      <c r="L1774" s="6"/>
      <c r="M1774" s="7"/>
    </row>
    <row r="1775" spans="1:13" s="4" customFormat="1" ht="13.95" customHeight="1" x14ac:dyDescent="0.25">
      <c r="A1775" s="1" t="s">
        <v>35</v>
      </c>
      <c r="B1775" s="2" t="s">
        <v>22</v>
      </c>
      <c r="C1775" s="2" t="s">
        <v>63</v>
      </c>
      <c r="D1775" s="2" t="s">
        <v>22</v>
      </c>
      <c r="E1775" s="2" t="s">
        <v>36</v>
      </c>
      <c r="F1775" s="2" t="s">
        <v>42</v>
      </c>
      <c r="G1775" s="3">
        <v>23.88</v>
      </c>
      <c r="I1775" s="3"/>
      <c r="J1775" s="3"/>
      <c r="K1775" s="5">
        <f t="shared" si="289"/>
        <v>0</v>
      </c>
      <c r="L1775" s="6"/>
      <c r="M1775" s="7"/>
    </row>
    <row r="1776" spans="1:13" s="4" customFormat="1" ht="13.95" customHeight="1" x14ac:dyDescent="0.25">
      <c r="A1776" s="1" t="s">
        <v>126</v>
      </c>
      <c r="B1776" s="2" t="s">
        <v>22</v>
      </c>
      <c r="C1776" s="2" t="s">
        <v>63</v>
      </c>
      <c r="D1776" s="2" t="s">
        <v>22</v>
      </c>
      <c r="E1776" s="2" t="s">
        <v>127</v>
      </c>
      <c r="F1776" s="2" t="s">
        <v>42</v>
      </c>
      <c r="G1776" s="3">
        <v>23.84</v>
      </c>
      <c r="I1776" s="3"/>
      <c r="J1776" s="3"/>
      <c r="K1776" s="5">
        <f t="shared" si="289"/>
        <v>0</v>
      </c>
      <c r="L1776" s="6"/>
      <c r="M1776" s="7"/>
    </row>
    <row r="1777" spans="1:13" s="4" customFormat="1" ht="13.95" customHeight="1" x14ac:dyDescent="0.25">
      <c r="A1777" s="1" t="s">
        <v>164</v>
      </c>
      <c r="B1777" s="2" t="s">
        <v>22</v>
      </c>
      <c r="C1777" s="2" t="s">
        <v>63</v>
      </c>
      <c r="D1777" s="2" t="s">
        <v>22</v>
      </c>
      <c r="E1777" s="2" t="s">
        <v>165</v>
      </c>
      <c r="F1777" s="2" t="s">
        <v>42</v>
      </c>
      <c r="G1777" s="3">
        <v>6.54</v>
      </c>
      <c r="I1777" s="3"/>
      <c r="J1777" s="3"/>
      <c r="K1777" s="5">
        <f t="shared" si="289"/>
        <v>0</v>
      </c>
      <c r="L1777" s="6"/>
      <c r="M1777" s="7"/>
    </row>
    <row r="1778" spans="1:13" s="4" customFormat="1" ht="13.95" customHeight="1" x14ac:dyDescent="0.25">
      <c r="A1778" s="1" t="s">
        <v>37</v>
      </c>
      <c r="B1778" s="2" t="s">
        <v>22</v>
      </c>
      <c r="C1778" s="2" t="s">
        <v>63</v>
      </c>
      <c r="D1778" s="2" t="s">
        <v>22</v>
      </c>
      <c r="E1778" s="2" t="s">
        <v>38</v>
      </c>
      <c r="F1778" s="2" t="s">
        <v>42</v>
      </c>
      <c r="G1778" s="3">
        <v>207.72</v>
      </c>
      <c r="I1778" s="3"/>
      <c r="J1778" s="3"/>
      <c r="K1778" s="5">
        <f t="shared" si="289"/>
        <v>0</v>
      </c>
      <c r="L1778" s="6"/>
      <c r="M1778" s="7"/>
    </row>
    <row r="1779" spans="1:13" s="4" customFormat="1" ht="13.95" customHeight="1" x14ac:dyDescent="0.25">
      <c r="A1779" s="1" t="s">
        <v>128</v>
      </c>
      <c r="B1779" s="2" t="s">
        <v>22</v>
      </c>
      <c r="C1779" s="2" t="s">
        <v>63</v>
      </c>
      <c r="D1779" s="2" t="s">
        <v>22</v>
      </c>
      <c r="E1779" s="2" t="s">
        <v>129</v>
      </c>
      <c r="F1779" s="2" t="s">
        <v>42</v>
      </c>
      <c r="G1779" s="3">
        <v>75.5</v>
      </c>
      <c r="I1779" s="3"/>
      <c r="J1779" s="3"/>
      <c r="K1779" s="5">
        <f t="shared" si="289"/>
        <v>0</v>
      </c>
      <c r="L1779" s="6"/>
      <c r="M1779" s="7"/>
    </row>
    <row r="1780" spans="1:13" s="4" customFormat="1" ht="13.95" customHeight="1" x14ac:dyDescent="0.25">
      <c r="A1780" s="1" t="s">
        <v>166</v>
      </c>
      <c r="B1780" s="2" t="s">
        <v>22</v>
      </c>
      <c r="C1780" s="2" t="s">
        <v>63</v>
      </c>
      <c r="D1780" s="2" t="s">
        <v>22</v>
      </c>
      <c r="E1780" s="2" t="s">
        <v>167</v>
      </c>
      <c r="F1780" s="2" t="s">
        <v>42</v>
      </c>
      <c r="G1780" s="3">
        <v>11.8</v>
      </c>
      <c r="I1780" s="3"/>
      <c r="J1780" s="3"/>
      <c r="K1780" s="5">
        <f t="shared" si="289"/>
        <v>0</v>
      </c>
      <c r="L1780" s="6"/>
      <c r="M1780" s="7"/>
    </row>
    <row r="1781" spans="1:13" s="4" customFormat="1" ht="13.95" customHeight="1" x14ac:dyDescent="0.25">
      <c r="A1781" s="1" t="s">
        <v>47</v>
      </c>
      <c r="B1781" s="2" t="s">
        <v>22</v>
      </c>
      <c r="C1781" s="2" t="s">
        <v>63</v>
      </c>
      <c r="D1781" s="2" t="s">
        <v>22</v>
      </c>
      <c r="E1781" s="2" t="s">
        <v>48</v>
      </c>
      <c r="F1781" s="2" t="s">
        <v>42</v>
      </c>
      <c r="G1781" s="3">
        <v>4378.71</v>
      </c>
      <c r="I1781" s="3"/>
      <c r="J1781" s="3"/>
      <c r="K1781" s="5">
        <f t="shared" si="289"/>
        <v>0</v>
      </c>
      <c r="L1781" s="6"/>
      <c r="M1781" s="7"/>
    </row>
    <row r="1782" spans="1:13" s="4" customFormat="1" ht="13.95" customHeight="1" x14ac:dyDescent="0.25">
      <c r="A1782" s="1" t="s">
        <v>107</v>
      </c>
      <c r="B1782" s="2" t="s">
        <v>22</v>
      </c>
      <c r="C1782" s="2" t="s">
        <v>63</v>
      </c>
      <c r="D1782" s="2" t="s">
        <v>22</v>
      </c>
      <c r="E1782" s="2" t="s">
        <v>108</v>
      </c>
      <c r="F1782" s="2" t="s">
        <v>42</v>
      </c>
      <c r="G1782" s="3">
        <v>713.34</v>
      </c>
      <c r="I1782" s="3"/>
      <c r="J1782" s="3"/>
      <c r="K1782" s="5">
        <f t="shared" si="289"/>
        <v>0</v>
      </c>
      <c r="L1782" s="6"/>
      <c r="M1782" s="7"/>
    </row>
    <row r="1783" spans="1:13" s="4" customFormat="1" ht="13.95" customHeight="1" x14ac:dyDescent="0.25">
      <c r="A1783" s="9" t="s">
        <v>535</v>
      </c>
      <c r="B1783" s="10"/>
      <c r="C1783" s="10"/>
      <c r="D1783" s="10"/>
      <c r="E1783" s="10"/>
      <c r="F1783" s="10"/>
      <c r="G1783" s="11">
        <f>SUM(G1764:G1782)</f>
        <v>96277.119999999981</v>
      </c>
      <c r="H1783" s="11">
        <f t="shared" ref="H1783:K1783" si="290">SUM(H1764:H1782)</f>
        <v>0</v>
      </c>
      <c r="I1783" s="11">
        <f t="shared" si="290"/>
        <v>0</v>
      </c>
      <c r="J1783" s="11">
        <f t="shared" si="290"/>
        <v>0</v>
      </c>
      <c r="K1783" s="11">
        <f t="shared" si="290"/>
        <v>0</v>
      </c>
      <c r="L1783" s="6"/>
      <c r="M1783" s="7"/>
    </row>
    <row r="1784" spans="1:13" s="4" customFormat="1" ht="13.95" customHeight="1" x14ac:dyDescent="0.25">
      <c r="A1784" s="1"/>
      <c r="B1784" s="2"/>
      <c r="C1784" s="2"/>
      <c r="D1784" s="2"/>
      <c r="E1784" s="2"/>
      <c r="F1784" s="2"/>
      <c r="G1784" s="3"/>
      <c r="I1784" s="3"/>
      <c r="J1784" s="3"/>
      <c r="K1784" s="3"/>
      <c r="L1784" s="6"/>
      <c r="M1784" s="7"/>
    </row>
    <row r="1785" spans="1:13" s="4" customFormat="1" ht="13.95" customHeight="1" x14ac:dyDescent="0.25">
      <c r="A1785" s="1" t="s">
        <v>21</v>
      </c>
      <c r="B1785" s="2" t="s">
        <v>22</v>
      </c>
      <c r="C1785" s="2" t="s">
        <v>63</v>
      </c>
      <c r="D1785" s="2" t="s">
        <v>22</v>
      </c>
      <c r="E1785" s="2" t="s">
        <v>25</v>
      </c>
      <c r="F1785" s="2" t="s">
        <v>45</v>
      </c>
      <c r="G1785" s="3">
        <v>41744.15</v>
      </c>
      <c r="I1785" s="3"/>
      <c r="J1785" s="3"/>
      <c r="K1785" s="5">
        <f t="shared" ref="K1785:K1804" si="291">I1785-J1785</f>
        <v>0</v>
      </c>
      <c r="L1785" s="6"/>
      <c r="M1785" s="7"/>
    </row>
    <row r="1786" spans="1:13" s="4" customFormat="1" ht="13.95" customHeight="1" x14ac:dyDescent="0.25">
      <c r="A1786" s="1" t="s">
        <v>117</v>
      </c>
      <c r="B1786" s="2" t="s">
        <v>22</v>
      </c>
      <c r="C1786" s="2" t="s">
        <v>63</v>
      </c>
      <c r="D1786" s="2" t="s">
        <v>22</v>
      </c>
      <c r="E1786" s="2" t="s">
        <v>119</v>
      </c>
      <c r="F1786" s="2" t="s">
        <v>45</v>
      </c>
      <c r="G1786" s="3">
        <v>113673.31</v>
      </c>
      <c r="I1786" s="3"/>
      <c r="J1786" s="3"/>
      <c r="K1786" s="5">
        <f t="shared" si="291"/>
        <v>0</v>
      </c>
      <c r="L1786" s="6"/>
      <c r="M1786" s="7"/>
    </row>
    <row r="1787" spans="1:13" s="4" customFormat="1" ht="13.95" customHeight="1" x14ac:dyDescent="0.25">
      <c r="A1787" s="1" t="s">
        <v>159</v>
      </c>
      <c r="B1787" s="2" t="s">
        <v>22</v>
      </c>
      <c r="C1787" s="2" t="s">
        <v>63</v>
      </c>
      <c r="D1787" s="2" t="s">
        <v>22</v>
      </c>
      <c r="E1787" s="2" t="s">
        <v>160</v>
      </c>
      <c r="F1787" s="2" t="s">
        <v>45</v>
      </c>
      <c r="G1787" s="3">
        <v>8175</v>
      </c>
      <c r="I1787" s="3"/>
      <c r="J1787" s="3"/>
      <c r="K1787" s="5">
        <f t="shared" si="291"/>
        <v>0</v>
      </c>
      <c r="L1787" s="6"/>
      <c r="M1787" s="7"/>
    </row>
    <row r="1788" spans="1:13" s="4" customFormat="1" ht="13.95" customHeight="1" x14ac:dyDescent="0.25">
      <c r="A1788" s="1" t="s">
        <v>27</v>
      </c>
      <c r="B1788" s="2" t="s">
        <v>22</v>
      </c>
      <c r="C1788" s="2" t="s">
        <v>63</v>
      </c>
      <c r="D1788" s="2" t="s">
        <v>22</v>
      </c>
      <c r="E1788" s="2" t="s">
        <v>28</v>
      </c>
      <c r="F1788" s="2" t="s">
        <v>45</v>
      </c>
      <c r="G1788" s="3">
        <v>12085.32</v>
      </c>
      <c r="I1788" s="3"/>
      <c r="J1788" s="3"/>
      <c r="K1788" s="5">
        <f t="shared" si="291"/>
        <v>0</v>
      </c>
      <c r="L1788" s="6"/>
      <c r="M1788" s="7"/>
    </row>
    <row r="1789" spans="1:13" s="4" customFormat="1" ht="13.95" customHeight="1" x14ac:dyDescent="0.25">
      <c r="A1789" s="1" t="s">
        <v>29</v>
      </c>
      <c r="B1789" s="2" t="s">
        <v>22</v>
      </c>
      <c r="C1789" s="2" t="s">
        <v>63</v>
      </c>
      <c r="D1789" s="2" t="s">
        <v>22</v>
      </c>
      <c r="E1789" s="2" t="s">
        <v>30</v>
      </c>
      <c r="F1789" s="2" t="s">
        <v>45</v>
      </c>
      <c r="G1789" s="3">
        <v>429.75</v>
      </c>
      <c r="I1789" s="3"/>
      <c r="J1789" s="3"/>
      <c r="K1789" s="5">
        <f t="shared" si="291"/>
        <v>0</v>
      </c>
      <c r="L1789" s="6"/>
      <c r="M1789" s="7"/>
    </row>
    <row r="1790" spans="1:13" s="4" customFormat="1" ht="13.95" customHeight="1" x14ac:dyDescent="0.25">
      <c r="A1790" s="1" t="s">
        <v>120</v>
      </c>
      <c r="B1790" s="2" t="s">
        <v>22</v>
      </c>
      <c r="C1790" s="2" t="s">
        <v>63</v>
      </c>
      <c r="D1790" s="2" t="s">
        <v>22</v>
      </c>
      <c r="E1790" s="2" t="s">
        <v>24</v>
      </c>
      <c r="F1790" s="2" t="s">
        <v>45</v>
      </c>
      <c r="G1790" s="3">
        <v>51889.46</v>
      </c>
      <c r="I1790" s="3"/>
      <c r="J1790" s="3"/>
      <c r="K1790" s="5">
        <f t="shared" si="291"/>
        <v>0</v>
      </c>
      <c r="L1790" s="6"/>
      <c r="M1790" s="7"/>
    </row>
    <row r="1791" spans="1:13" s="4" customFormat="1" ht="13.95" customHeight="1" x14ac:dyDescent="0.25">
      <c r="A1791" s="1" t="s">
        <v>121</v>
      </c>
      <c r="B1791" s="2" t="s">
        <v>22</v>
      </c>
      <c r="C1791" s="2" t="s">
        <v>63</v>
      </c>
      <c r="D1791" s="2" t="s">
        <v>22</v>
      </c>
      <c r="E1791" s="2" t="s">
        <v>122</v>
      </c>
      <c r="F1791" s="2" t="s">
        <v>45</v>
      </c>
      <c r="G1791" s="3">
        <v>660.44</v>
      </c>
      <c r="I1791" s="3"/>
      <c r="J1791" s="3"/>
      <c r="K1791" s="5">
        <f t="shared" si="291"/>
        <v>0</v>
      </c>
      <c r="L1791" s="6"/>
      <c r="M1791" s="7"/>
    </row>
    <row r="1792" spans="1:13" s="4" customFormat="1" ht="13.95" customHeight="1" x14ac:dyDescent="0.25">
      <c r="A1792" s="1" t="s">
        <v>31</v>
      </c>
      <c r="B1792" s="2" t="s">
        <v>22</v>
      </c>
      <c r="C1792" s="2" t="s">
        <v>63</v>
      </c>
      <c r="D1792" s="2" t="s">
        <v>22</v>
      </c>
      <c r="E1792" s="2" t="s">
        <v>32</v>
      </c>
      <c r="F1792" s="2" t="s">
        <v>45</v>
      </c>
      <c r="G1792" s="3">
        <v>591.92999999999995</v>
      </c>
      <c r="I1792" s="3"/>
      <c r="J1792" s="3"/>
      <c r="K1792" s="5">
        <f t="shared" si="291"/>
        <v>0</v>
      </c>
      <c r="L1792" s="6"/>
      <c r="M1792" s="7"/>
    </row>
    <row r="1793" spans="1:13" s="4" customFormat="1" ht="13.95" customHeight="1" x14ac:dyDescent="0.25">
      <c r="A1793" s="1" t="s">
        <v>123</v>
      </c>
      <c r="B1793" s="2" t="s">
        <v>22</v>
      </c>
      <c r="C1793" s="2" t="s">
        <v>63</v>
      </c>
      <c r="D1793" s="2" t="s">
        <v>22</v>
      </c>
      <c r="E1793" s="2" t="s">
        <v>118</v>
      </c>
      <c r="F1793" s="2" t="s">
        <v>45</v>
      </c>
      <c r="G1793" s="3">
        <v>4824.59</v>
      </c>
      <c r="I1793" s="3"/>
      <c r="J1793" s="3"/>
      <c r="K1793" s="5">
        <f t="shared" si="291"/>
        <v>0</v>
      </c>
      <c r="L1793" s="6"/>
      <c r="M1793" s="7"/>
    </row>
    <row r="1794" spans="1:13" s="4" customFormat="1" ht="13.95" customHeight="1" x14ac:dyDescent="0.25">
      <c r="A1794" s="1" t="s">
        <v>161</v>
      </c>
      <c r="B1794" s="2" t="s">
        <v>22</v>
      </c>
      <c r="C1794" s="2" t="s">
        <v>63</v>
      </c>
      <c r="D1794" s="2" t="s">
        <v>22</v>
      </c>
      <c r="E1794" s="2" t="s">
        <v>140</v>
      </c>
      <c r="F1794" s="2" t="s">
        <v>45</v>
      </c>
      <c r="G1794" s="3">
        <v>248.8</v>
      </c>
      <c r="I1794" s="3"/>
      <c r="J1794" s="3"/>
      <c r="K1794" s="5">
        <f t="shared" si="291"/>
        <v>0</v>
      </c>
      <c r="L1794" s="6"/>
      <c r="M1794" s="7"/>
    </row>
    <row r="1795" spans="1:13" s="4" customFormat="1" ht="13.95" customHeight="1" x14ac:dyDescent="0.25">
      <c r="A1795" s="1" t="s">
        <v>33</v>
      </c>
      <c r="B1795" s="2" t="s">
        <v>22</v>
      </c>
      <c r="C1795" s="2" t="s">
        <v>63</v>
      </c>
      <c r="D1795" s="2" t="s">
        <v>22</v>
      </c>
      <c r="E1795" s="2" t="s">
        <v>34</v>
      </c>
      <c r="F1795" s="2" t="s">
        <v>45</v>
      </c>
      <c r="G1795" s="3">
        <v>1402.61</v>
      </c>
      <c r="I1795" s="3"/>
      <c r="J1795" s="3"/>
      <c r="K1795" s="5">
        <f t="shared" si="291"/>
        <v>0</v>
      </c>
      <c r="L1795" s="6"/>
      <c r="M1795" s="7"/>
    </row>
    <row r="1796" spans="1:13" s="4" customFormat="1" ht="13.95" customHeight="1" x14ac:dyDescent="0.25">
      <c r="A1796" s="1" t="s">
        <v>124</v>
      </c>
      <c r="B1796" s="2" t="s">
        <v>22</v>
      </c>
      <c r="C1796" s="2" t="s">
        <v>63</v>
      </c>
      <c r="D1796" s="2" t="s">
        <v>22</v>
      </c>
      <c r="E1796" s="2" t="s">
        <v>125</v>
      </c>
      <c r="F1796" s="2" t="s">
        <v>45</v>
      </c>
      <c r="G1796" s="3">
        <v>2053.98</v>
      </c>
      <c r="I1796" s="3"/>
      <c r="J1796" s="3"/>
      <c r="K1796" s="5">
        <f t="shared" si="291"/>
        <v>0</v>
      </c>
      <c r="L1796" s="6"/>
      <c r="M1796" s="7"/>
    </row>
    <row r="1797" spans="1:13" s="4" customFormat="1" ht="13.95" customHeight="1" x14ac:dyDescent="0.25">
      <c r="A1797" s="1" t="s">
        <v>162</v>
      </c>
      <c r="B1797" s="2" t="s">
        <v>22</v>
      </c>
      <c r="C1797" s="2" t="s">
        <v>63</v>
      </c>
      <c r="D1797" s="2" t="s">
        <v>22</v>
      </c>
      <c r="E1797" s="2" t="s">
        <v>163</v>
      </c>
      <c r="F1797" s="2" t="s">
        <v>45</v>
      </c>
      <c r="G1797" s="3">
        <v>153.72</v>
      </c>
      <c r="I1797" s="3"/>
      <c r="J1797" s="3"/>
      <c r="K1797" s="5">
        <f t="shared" si="291"/>
        <v>0</v>
      </c>
      <c r="L1797" s="6"/>
      <c r="M1797" s="7"/>
    </row>
    <row r="1798" spans="1:13" s="4" customFormat="1" ht="13.95" customHeight="1" x14ac:dyDescent="0.25">
      <c r="A1798" s="1" t="s">
        <v>35</v>
      </c>
      <c r="B1798" s="2" t="s">
        <v>22</v>
      </c>
      <c r="C1798" s="2" t="s">
        <v>63</v>
      </c>
      <c r="D1798" s="2" t="s">
        <v>22</v>
      </c>
      <c r="E1798" s="2" t="s">
        <v>36</v>
      </c>
      <c r="F1798" s="2" t="s">
        <v>45</v>
      </c>
      <c r="G1798" s="3">
        <v>24.02</v>
      </c>
      <c r="I1798" s="3"/>
      <c r="J1798" s="3"/>
      <c r="K1798" s="5">
        <f t="shared" si="291"/>
        <v>0</v>
      </c>
      <c r="L1798" s="6"/>
      <c r="M1798" s="7"/>
    </row>
    <row r="1799" spans="1:13" s="4" customFormat="1" ht="13.95" customHeight="1" x14ac:dyDescent="0.25">
      <c r="A1799" s="1" t="s">
        <v>126</v>
      </c>
      <c r="B1799" s="2" t="s">
        <v>22</v>
      </c>
      <c r="C1799" s="2" t="s">
        <v>63</v>
      </c>
      <c r="D1799" s="2" t="s">
        <v>22</v>
      </c>
      <c r="E1799" s="2" t="s">
        <v>127</v>
      </c>
      <c r="F1799" s="2" t="s">
        <v>45</v>
      </c>
      <c r="G1799" s="3">
        <v>166.86</v>
      </c>
      <c r="I1799" s="3"/>
      <c r="J1799" s="3"/>
      <c r="K1799" s="5">
        <f t="shared" si="291"/>
        <v>0</v>
      </c>
      <c r="L1799" s="6"/>
      <c r="M1799" s="7"/>
    </row>
    <row r="1800" spans="1:13" s="4" customFormat="1" ht="13.95" customHeight="1" x14ac:dyDescent="0.25">
      <c r="A1800" s="1" t="s">
        <v>164</v>
      </c>
      <c r="B1800" s="2" t="s">
        <v>22</v>
      </c>
      <c r="C1800" s="2" t="s">
        <v>63</v>
      </c>
      <c r="D1800" s="2" t="s">
        <v>22</v>
      </c>
      <c r="E1800" s="2" t="s">
        <v>165</v>
      </c>
      <c r="F1800" s="2" t="s">
        <v>45</v>
      </c>
      <c r="G1800" s="3">
        <v>16.36</v>
      </c>
      <c r="I1800" s="3"/>
      <c r="J1800" s="3"/>
      <c r="K1800" s="5">
        <f t="shared" si="291"/>
        <v>0</v>
      </c>
      <c r="L1800" s="6"/>
      <c r="M1800" s="7"/>
    </row>
    <row r="1801" spans="1:13" s="4" customFormat="1" ht="13.95" customHeight="1" x14ac:dyDescent="0.25">
      <c r="A1801" s="1" t="s">
        <v>37</v>
      </c>
      <c r="B1801" s="2" t="s">
        <v>22</v>
      </c>
      <c r="C1801" s="2" t="s">
        <v>63</v>
      </c>
      <c r="D1801" s="2" t="s">
        <v>22</v>
      </c>
      <c r="E1801" s="2" t="s">
        <v>38</v>
      </c>
      <c r="F1801" s="2" t="s">
        <v>45</v>
      </c>
      <c r="G1801" s="3">
        <v>150.18</v>
      </c>
      <c r="I1801" s="3"/>
      <c r="J1801" s="3"/>
      <c r="K1801" s="5">
        <f t="shared" si="291"/>
        <v>0</v>
      </c>
      <c r="L1801" s="6"/>
      <c r="M1801" s="7"/>
    </row>
    <row r="1802" spans="1:13" s="4" customFormat="1" ht="13.95" customHeight="1" x14ac:dyDescent="0.25">
      <c r="A1802" s="1" t="s">
        <v>128</v>
      </c>
      <c r="B1802" s="2" t="s">
        <v>22</v>
      </c>
      <c r="C1802" s="2" t="s">
        <v>63</v>
      </c>
      <c r="D1802" s="2" t="s">
        <v>22</v>
      </c>
      <c r="E1802" s="2" t="s">
        <v>129</v>
      </c>
      <c r="F1802" s="2" t="s">
        <v>45</v>
      </c>
      <c r="G1802" s="3">
        <v>409.12</v>
      </c>
      <c r="I1802" s="3"/>
      <c r="J1802" s="3"/>
      <c r="K1802" s="5">
        <f t="shared" si="291"/>
        <v>0</v>
      </c>
      <c r="L1802" s="6"/>
      <c r="M1802" s="7"/>
    </row>
    <row r="1803" spans="1:13" s="4" customFormat="1" ht="13.95" customHeight="1" x14ac:dyDescent="0.25">
      <c r="A1803" s="1" t="s">
        <v>166</v>
      </c>
      <c r="B1803" s="2" t="s">
        <v>22</v>
      </c>
      <c r="C1803" s="2" t="s">
        <v>63</v>
      </c>
      <c r="D1803" s="2" t="s">
        <v>22</v>
      </c>
      <c r="E1803" s="2" t="s">
        <v>167</v>
      </c>
      <c r="F1803" s="2" t="s">
        <v>45</v>
      </c>
      <c r="G1803" s="3">
        <v>29.48</v>
      </c>
      <c r="I1803" s="3"/>
      <c r="J1803" s="3"/>
      <c r="K1803" s="5">
        <f t="shared" si="291"/>
        <v>0</v>
      </c>
      <c r="L1803" s="6"/>
      <c r="M1803" s="7"/>
    </row>
    <row r="1804" spans="1:13" s="4" customFormat="1" ht="13.95" customHeight="1" x14ac:dyDescent="0.25">
      <c r="A1804" s="1" t="s">
        <v>107</v>
      </c>
      <c r="B1804" s="2" t="s">
        <v>22</v>
      </c>
      <c r="C1804" s="2" t="s">
        <v>63</v>
      </c>
      <c r="D1804" s="2" t="s">
        <v>22</v>
      </c>
      <c r="E1804" s="2" t="s">
        <v>108</v>
      </c>
      <c r="F1804" s="2" t="s">
        <v>45</v>
      </c>
      <c r="G1804" s="3">
        <v>501.53</v>
      </c>
      <c r="I1804" s="3"/>
      <c r="J1804" s="3"/>
      <c r="K1804" s="5">
        <f t="shared" si="291"/>
        <v>0</v>
      </c>
      <c r="L1804" s="6"/>
      <c r="M1804" s="7"/>
    </row>
    <row r="1805" spans="1:13" s="4" customFormat="1" ht="13.95" customHeight="1" x14ac:dyDescent="0.25">
      <c r="A1805" s="9" t="s">
        <v>536</v>
      </c>
      <c r="B1805" s="10"/>
      <c r="C1805" s="10"/>
      <c r="D1805" s="10"/>
      <c r="E1805" s="10"/>
      <c r="F1805" s="10"/>
      <c r="G1805" s="11">
        <f>SUM(G1785:G1804)</f>
        <v>239230.60999999993</v>
      </c>
      <c r="H1805" s="11">
        <f t="shared" ref="H1805:K1805" si="292">SUM(H1785:H1804)</f>
        <v>0</v>
      </c>
      <c r="I1805" s="11">
        <f t="shared" si="292"/>
        <v>0</v>
      </c>
      <c r="J1805" s="11">
        <f t="shared" si="292"/>
        <v>0</v>
      </c>
      <c r="K1805" s="11">
        <f t="shared" si="292"/>
        <v>0</v>
      </c>
      <c r="L1805" s="6"/>
      <c r="M1805" s="7"/>
    </row>
    <row r="1806" spans="1:13" s="4" customFormat="1" ht="13.95" customHeight="1" x14ac:dyDescent="0.25">
      <c r="A1806" s="1"/>
      <c r="B1806" s="2"/>
      <c r="C1806" s="2"/>
      <c r="D1806" s="2"/>
      <c r="E1806" s="2"/>
      <c r="F1806" s="2"/>
      <c r="G1806" s="3"/>
      <c r="I1806" s="3"/>
      <c r="J1806" s="3"/>
      <c r="K1806" s="3"/>
      <c r="L1806" s="6"/>
      <c r="M1806" s="7"/>
    </row>
    <row r="1807" spans="1:13" s="4" customFormat="1" ht="13.95" customHeight="1" x14ac:dyDescent="0.25">
      <c r="A1807" s="1" t="s">
        <v>21</v>
      </c>
      <c r="B1807" s="2" t="s">
        <v>22</v>
      </c>
      <c r="C1807" s="2" t="s">
        <v>63</v>
      </c>
      <c r="D1807" s="2" t="s">
        <v>22</v>
      </c>
      <c r="E1807" s="2" t="s">
        <v>25</v>
      </c>
      <c r="F1807" s="2" t="s">
        <v>46</v>
      </c>
      <c r="G1807" s="3">
        <v>186648.77</v>
      </c>
      <c r="I1807" s="3"/>
      <c r="J1807" s="3"/>
      <c r="K1807" s="5">
        <f t="shared" ref="K1807:K1834" si="293">I1807-J1807</f>
        <v>0</v>
      </c>
      <c r="L1807" s="6"/>
      <c r="M1807" s="7"/>
    </row>
    <row r="1808" spans="1:13" s="4" customFormat="1" ht="13.95" customHeight="1" x14ac:dyDescent="0.25">
      <c r="A1808" s="1" t="s">
        <v>117</v>
      </c>
      <c r="B1808" s="2" t="s">
        <v>22</v>
      </c>
      <c r="C1808" s="2" t="s">
        <v>63</v>
      </c>
      <c r="D1808" s="2" t="s">
        <v>22</v>
      </c>
      <c r="E1808" s="2" t="s">
        <v>119</v>
      </c>
      <c r="F1808" s="2" t="s">
        <v>46</v>
      </c>
      <c r="G1808" s="3">
        <v>93641.5</v>
      </c>
      <c r="I1808" s="3"/>
      <c r="J1808" s="3"/>
      <c r="K1808" s="5">
        <f t="shared" si="293"/>
        <v>0</v>
      </c>
      <c r="L1808" s="6"/>
      <c r="M1808" s="7"/>
    </row>
    <row r="1809" spans="1:13" s="4" customFormat="1" ht="13.95" customHeight="1" x14ac:dyDescent="0.25">
      <c r="A1809" s="1" t="s">
        <v>159</v>
      </c>
      <c r="B1809" s="2" t="s">
        <v>22</v>
      </c>
      <c r="C1809" s="2" t="s">
        <v>63</v>
      </c>
      <c r="D1809" s="2" t="s">
        <v>22</v>
      </c>
      <c r="E1809" s="2" t="s">
        <v>160</v>
      </c>
      <c r="F1809" s="2" t="s">
        <v>46</v>
      </c>
      <c r="G1809" s="3">
        <v>10275</v>
      </c>
      <c r="I1809" s="3"/>
      <c r="J1809" s="3"/>
      <c r="K1809" s="5">
        <f t="shared" si="293"/>
        <v>0</v>
      </c>
      <c r="L1809" s="6"/>
      <c r="M1809" s="7"/>
    </row>
    <row r="1810" spans="1:13" s="4" customFormat="1" ht="13.95" customHeight="1" x14ac:dyDescent="0.25">
      <c r="A1810" s="1" t="s">
        <v>56</v>
      </c>
      <c r="B1810" s="2" t="s">
        <v>22</v>
      </c>
      <c r="C1810" s="2" t="s">
        <v>63</v>
      </c>
      <c r="D1810" s="2" t="s">
        <v>22</v>
      </c>
      <c r="E1810" s="2" t="s">
        <v>57</v>
      </c>
      <c r="F1810" s="2" t="s">
        <v>46</v>
      </c>
      <c r="G1810" s="3">
        <v>2480</v>
      </c>
      <c r="I1810" s="3"/>
      <c r="J1810" s="3"/>
      <c r="K1810" s="5">
        <f t="shared" si="293"/>
        <v>0</v>
      </c>
      <c r="L1810" s="6"/>
      <c r="M1810" s="7"/>
    </row>
    <row r="1811" spans="1:13" s="4" customFormat="1" ht="13.95" customHeight="1" x14ac:dyDescent="0.25">
      <c r="A1811" s="1" t="s">
        <v>27</v>
      </c>
      <c r="B1811" s="2" t="s">
        <v>22</v>
      </c>
      <c r="C1811" s="2" t="s">
        <v>63</v>
      </c>
      <c r="D1811" s="2" t="s">
        <v>22</v>
      </c>
      <c r="E1811" s="2" t="s">
        <v>28</v>
      </c>
      <c r="F1811" s="2" t="s">
        <v>46</v>
      </c>
      <c r="G1811" s="3">
        <v>37349.040000000001</v>
      </c>
      <c r="I1811" s="3"/>
      <c r="J1811" s="3"/>
      <c r="K1811" s="5">
        <f t="shared" si="293"/>
        <v>0</v>
      </c>
      <c r="L1811" s="6"/>
      <c r="M1811" s="7"/>
    </row>
    <row r="1812" spans="1:13" s="4" customFormat="1" ht="13.95" customHeight="1" x14ac:dyDescent="0.25">
      <c r="A1812" s="1" t="s">
        <v>29</v>
      </c>
      <c r="B1812" s="2" t="s">
        <v>22</v>
      </c>
      <c r="C1812" s="2" t="s">
        <v>63</v>
      </c>
      <c r="D1812" s="2" t="s">
        <v>22</v>
      </c>
      <c r="E1812" s="2" t="s">
        <v>30</v>
      </c>
      <c r="F1812" s="2" t="s">
        <v>46</v>
      </c>
      <c r="G1812" s="3">
        <v>1719</v>
      </c>
      <c r="I1812" s="3"/>
      <c r="J1812" s="3"/>
      <c r="K1812" s="5">
        <f t="shared" si="293"/>
        <v>0</v>
      </c>
      <c r="L1812" s="6"/>
      <c r="M1812" s="7"/>
    </row>
    <row r="1813" spans="1:13" s="4" customFormat="1" ht="13.95" customHeight="1" x14ac:dyDescent="0.25">
      <c r="A1813" s="1" t="s">
        <v>120</v>
      </c>
      <c r="B1813" s="2" t="s">
        <v>22</v>
      </c>
      <c r="C1813" s="2" t="s">
        <v>63</v>
      </c>
      <c r="D1813" s="2" t="s">
        <v>22</v>
      </c>
      <c r="E1813" s="2" t="s">
        <v>24</v>
      </c>
      <c r="F1813" s="2" t="s">
        <v>46</v>
      </c>
      <c r="G1813" s="3">
        <v>44691.76</v>
      </c>
      <c r="I1813" s="3"/>
      <c r="J1813" s="3"/>
      <c r="K1813" s="5">
        <f t="shared" si="293"/>
        <v>0</v>
      </c>
      <c r="L1813" s="6"/>
      <c r="M1813" s="7"/>
    </row>
    <row r="1814" spans="1:13" s="4" customFormat="1" ht="13.95" customHeight="1" x14ac:dyDescent="0.25">
      <c r="A1814" s="1" t="s">
        <v>121</v>
      </c>
      <c r="B1814" s="2" t="s">
        <v>22</v>
      </c>
      <c r="C1814" s="2" t="s">
        <v>63</v>
      </c>
      <c r="D1814" s="2" t="s">
        <v>22</v>
      </c>
      <c r="E1814" s="2" t="s">
        <v>122</v>
      </c>
      <c r="F1814" s="2" t="s">
        <v>46</v>
      </c>
      <c r="G1814" s="3">
        <v>690.46</v>
      </c>
      <c r="I1814" s="3"/>
      <c r="J1814" s="3"/>
      <c r="K1814" s="5">
        <f t="shared" si="293"/>
        <v>0</v>
      </c>
      <c r="L1814" s="6"/>
      <c r="M1814" s="7"/>
    </row>
    <row r="1815" spans="1:13" s="4" customFormat="1" ht="13.95" customHeight="1" x14ac:dyDescent="0.25">
      <c r="A1815" s="1" t="s">
        <v>62</v>
      </c>
      <c r="B1815" s="2" t="s">
        <v>22</v>
      </c>
      <c r="C1815" s="2" t="s">
        <v>63</v>
      </c>
      <c r="D1815" s="2" t="s">
        <v>22</v>
      </c>
      <c r="E1815" s="2" t="s">
        <v>63</v>
      </c>
      <c r="F1815" s="2" t="s">
        <v>46</v>
      </c>
      <c r="G1815" s="3">
        <v>35.96</v>
      </c>
      <c r="I1815" s="3"/>
      <c r="J1815" s="3"/>
      <c r="K1815" s="5">
        <f t="shared" si="293"/>
        <v>0</v>
      </c>
      <c r="L1815" s="6"/>
      <c r="M1815" s="7"/>
    </row>
    <row r="1816" spans="1:13" s="4" customFormat="1" ht="13.95" customHeight="1" x14ac:dyDescent="0.25">
      <c r="A1816" s="1" t="s">
        <v>31</v>
      </c>
      <c r="B1816" s="2" t="s">
        <v>22</v>
      </c>
      <c r="C1816" s="2" t="s">
        <v>63</v>
      </c>
      <c r="D1816" s="2" t="s">
        <v>22</v>
      </c>
      <c r="E1816" s="2" t="s">
        <v>32</v>
      </c>
      <c r="F1816" s="2" t="s">
        <v>46</v>
      </c>
      <c r="G1816" s="3">
        <v>2621.53</v>
      </c>
      <c r="I1816" s="3"/>
      <c r="J1816" s="3"/>
      <c r="K1816" s="5">
        <f t="shared" si="293"/>
        <v>0</v>
      </c>
      <c r="L1816" s="6"/>
      <c r="M1816" s="7"/>
    </row>
    <row r="1817" spans="1:13" s="4" customFormat="1" ht="13.95" customHeight="1" x14ac:dyDescent="0.25">
      <c r="A1817" s="1" t="s">
        <v>123</v>
      </c>
      <c r="B1817" s="2" t="s">
        <v>22</v>
      </c>
      <c r="C1817" s="2" t="s">
        <v>63</v>
      </c>
      <c r="D1817" s="2" t="s">
        <v>22</v>
      </c>
      <c r="E1817" s="2" t="s">
        <v>118</v>
      </c>
      <c r="F1817" s="2" t="s">
        <v>46</v>
      </c>
      <c r="G1817" s="3">
        <v>2405.6</v>
      </c>
      <c r="I1817" s="3"/>
      <c r="J1817" s="3"/>
      <c r="K1817" s="5">
        <f t="shared" si="293"/>
        <v>0</v>
      </c>
      <c r="L1817" s="6"/>
      <c r="M1817" s="7"/>
    </row>
    <row r="1818" spans="1:13" s="4" customFormat="1" ht="13.95" customHeight="1" x14ac:dyDescent="0.25">
      <c r="A1818" s="1" t="s">
        <v>161</v>
      </c>
      <c r="B1818" s="2" t="s">
        <v>22</v>
      </c>
      <c r="C1818" s="2" t="s">
        <v>63</v>
      </c>
      <c r="D1818" s="2" t="s">
        <v>22</v>
      </c>
      <c r="E1818" s="2" t="s">
        <v>140</v>
      </c>
      <c r="F1818" s="2" t="s">
        <v>46</v>
      </c>
      <c r="G1818" s="3">
        <v>686.1</v>
      </c>
      <c r="I1818" s="3"/>
      <c r="J1818" s="3"/>
      <c r="K1818" s="5">
        <f t="shared" si="293"/>
        <v>0</v>
      </c>
      <c r="L1818" s="6"/>
      <c r="M1818" s="7"/>
    </row>
    <row r="1819" spans="1:13" s="4" customFormat="1" ht="13.95" customHeight="1" x14ac:dyDescent="0.25">
      <c r="A1819" s="1" t="s">
        <v>66</v>
      </c>
      <c r="B1819" s="2" t="s">
        <v>22</v>
      </c>
      <c r="C1819" s="2" t="s">
        <v>63</v>
      </c>
      <c r="D1819" s="2" t="s">
        <v>22</v>
      </c>
      <c r="E1819" s="2" t="s">
        <v>67</v>
      </c>
      <c r="F1819" s="2" t="s">
        <v>46</v>
      </c>
      <c r="G1819" s="3">
        <v>83.32</v>
      </c>
      <c r="I1819" s="3"/>
      <c r="J1819" s="3"/>
      <c r="K1819" s="5">
        <f t="shared" si="293"/>
        <v>0</v>
      </c>
      <c r="L1819" s="6"/>
      <c r="M1819" s="7"/>
    </row>
    <row r="1820" spans="1:13" s="4" customFormat="1" ht="13.95" customHeight="1" x14ac:dyDescent="0.25">
      <c r="A1820" s="1" t="s">
        <v>33</v>
      </c>
      <c r="B1820" s="2" t="s">
        <v>22</v>
      </c>
      <c r="C1820" s="2" t="s">
        <v>63</v>
      </c>
      <c r="D1820" s="2" t="s">
        <v>22</v>
      </c>
      <c r="E1820" s="2" t="s">
        <v>34</v>
      </c>
      <c r="F1820" s="2" t="s">
        <v>46</v>
      </c>
      <c r="G1820" s="3">
        <v>6271.41</v>
      </c>
      <c r="I1820" s="3"/>
      <c r="J1820" s="3"/>
      <c r="K1820" s="5">
        <f t="shared" si="293"/>
        <v>0</v>
      </c>
      <c r="L1820" s="6"/>
      <c r="M1820" s="7"/>
    </row>
    <row r="1821" spans="1:13" s="4" customFormat="1" ht="13.95" customHeight="1" x14ac:dyDescent="0.25">
      <c r="A1821" s="1" t="s">
        <v>124</v>
      </c>
      <c r="B1821" s="2" t="s">
        <v>22</v>
      </c>
      <c r="C1821" s="2" t="s">
        <v>63</v>
      </c>
      <c r="D1821" s="2" t="s">
        <v>22</v>
      </c>
      <c r="E1821" s="2" t="s">
        <v>125</v>
      </c>
      <c r="F1821" s="2" t="s">
        <v>46</v>
      </c>
      <c r="G1821" s="3">
        <v>2542.0300000000002</v>
      </c>
      <c r="I1821" s="3"/>
      <c r="J1821" s="3"/>
      <c r="K1821" s="5">
        <f t="shared" si="293"/>
        <v>0</v>
      </c>
      <c r="L1821" s="6"/>
      <c r="M1821" s="7"/>
    </row>
    <row r="1822" spans="1:13" s="4" customFormat="1" ht="13.95" customHeight="1" x14ac:dyDescent="0.25">
      <c r="A1822" s="1" t="s">
        <v>162</v>
      </c>
      <c r="B1822" s="2" t="s">
        <v>22</v>
      </c>
      <c r="C1822" s="2" t="s">
        <v>63</v>
      </c>
      <c r="D1822" s="2" t="s">
        <v>22</v>
      </c>
      <c r="E1822" s="2" t="s">
        <v>163</v>
      </c>
      <c r="F1822" s="2" t="s">
        <v>46</v>
      </c>
      <c r="G1822" s="3">
        <v>6.3</v>
      </c>
      <c r="I1822" s="3"/>
      <c r="J1822" s="3"/>
      <c r="K1822" s="5">
        <f t="shared" si="293"/>
        <v>0</v>
      </c>
      <c r="L1822" s="6"/>
      <c r="M1822" s="7"/>
    </row>
    <row r="1823" spans="1:13" s="4" customFormat="1" ht="13.95" customHeight="1" x14ac:dyDescent="0.25">
      <c r="A1823" s="1" t="s">
        <v>115</v>
      </c>
      <c r="B1823" s="2" t="s">
        <v>22</v>
      </c>
      <c r="C1823" s="2" t="s">
        <v>63</v>
      </c>
      <c r="D1823" s="2" t="s">
        <v>22</v>
      </c>
      <c r="E1823" s="2" t="s">
        <v>116</v>
      </c>
      <c r="F1823" s="2" t="s">
        <v>46</v>
      </c>
      <c r="G1823" s="3">
        <v>3180</v>
      </c>
      <c r="I1823" s="3"/>
      <c r="J1823" s="3"/>
      <c r="K1823" s="5">
        <f t="shared" si="293"/>
        <v>0</v>
      </c>
      <c r="L1823" s="6"/>
      <c r="M1823" s="7"/>
    </row>
    <row r="1824" spans="1:13" s="4" customFormat="1" ht="13.95" customHeight="1" x14ac:dyDescent="0.25">
      <c r="A1824" s="1" t="s">
        <v>130</v>
      </c>
      <c r="B1824" s="2" t="s">
        <v>22</v>
      </c>
      <c r="C1824" s="2" t="s">
        <v>63</v>
      </c>
      <c r="D1824" s="2" t="s">
        <v>22</v>
      </c>
      <c r="E1824" s="2" t="s">
        <v>131</v>
      </c>
      <c r="F1824" s="2" t="s">
        <v>46</v>
      </c>
      <c r="G1824" s="3">
        <v>6311</v>
      </c>
      <c r="I1824" s="3"/>
      <c r="J1824" s="3"/>
      <c r="K1824" s="5">
        <f t="shared" si="293"/>
        <v>0</v>
      </c>
      <c r="L1824" s="6"/>
      <c r="M1824" s="7"/>
    </row>
    <row r="1825" spans="1:13" s="4" customFormat="1" ht="13.95" customHeight="1" x14ac:dyDescent="0.25">
      <c r="A1825" s="1" t="s">
        <v>68</v>
      </c>
      <c r="B1825" s="2" t="s">
        <v>22</v>
      </c>
      <c r="C1825" s="2" t="s">
        <v>63</v>
      </c>
      <c r="D1825" s="2" t="s">
        <v>22</v>
      </c>
      <c r="E1825" s="2" t="s">
        <v>69</v>
      </c>
      <c r="F1825" s="2" t="s">
        <v>46</v>
      </c>
      <c r="G1825" s="3">
        <v>0</v>
      </c>
      <c r="I1825" s="3"/>
      <c r="J1825" s="3"/>
      <c r="K1825" s="5">
        <f t="shared" si="293"/>
        <v>0</v>
      </c>
      <c r="L1825" s="6"/>
      <c r="M1825" s="7"/>
    </row>
    <row r="1826" spans="1:13" s="4" customFormat="1" ht="13.95" customHeight="1" x14ac:dyDescent="0.25">
      <c r="A1826" s="1" t="s">
        <v>35</v>
      </c>
      <c r="B1826" s="2" t="s">
        <v>22</v>
      </c>
      <c r="C1826" s="2" t="s">
        <v>63</v>
      </c>
      <c r="D1826" s="2" t="s">
        <v>22</v>
      </c>
      <c r="E1826" s="2" t="s">
        <v>36</v>
      </c>
      <c r="F1826" s="2" t="s">
        <v>46</v>
      </c>
      <c r="G1826" s="3">
        <v>95.1</v>
      </c>
      <c r="I1826" s="3"/>
      <c r="J1826" s="3"/>
      <c r="K1826" s="5">
        <f t="shared" si="293"/>
        <v>0</v>
      </c>
      <c r="L1826" s="6"/>
      <c r="M1826" s="7"/>
    </row>
    <row r="1827" spans="1:13" s="4" customFormat="1" ht="13.95" customHeight="1" x14ac:dyDescent="0.25">
      <c r="A1827" s="1" t="s">
        <v>126</v>
      </c>
      <c r="B1827" s="2" t="s">
        <v>22</v>
      </c>
      <c r="C1827" s="2" t="s">
        <v>63</v>
      </c>
      <c r="D1827" s="2" t="s">
        <v>22</v>
      </c>
      <c r="E1827" s="2" t="s">
        <v>127</v>
      </c>
      <c r="F1827" s="2" t="s">
        <v>46</v>
      </c>
      <c r="G1827" s="3">
        <v>119.77</v>
      </c>
      <c r="I1827" s="3"/>
      <c r="J1827" s="3"/>
      <c r="K1827" s="5">
        <f t="shared" si="293"/>
        <v>0</v>
      </c>
      <c r="L1827" s="6"/>
      <c r="M1827" s="7"/>
    </row>
    <row r="1828" spans="1:13" s="4" customFormat="1" ht="13.95" customHeight="1" x14ac:dyDescent="0.25">
      <c r="A1828" s="1" t="s">
        <v>164</v>
      </c>
      <c r="B1828" s="2" t="s">
        <v>22</v>
      </c>
      <c r="C1828" s="2" t="s">
        <v>63</v>
      </c>
      <c r="D1828" s="2" t="s">
        <v>22</v>
      </c>
      <c r="E1828" s="2" t="s">
        <v>165</v>
      </c>
      <c r="F1828" s="2" t="s">
        <v>46</v>
      </c>
      <c r="G1828" s="3">
        <v>20.56</v>
      </c>
      <c r="I1828" s="3"/>
      <c r="J1828" s="3"/>
      <c r="K1828" s="5">
        <f t="shared" si="293"/>
        <v>0</v>
      </c>
      <c r="L1828" s="6"/>
      <c r="M1828" s="7"/>
    </row>
    <row r="1829" spans="1:13" s="4" customFormat="1" ht="13.95" customHeight="1" x14ac:dyDescent="0.25">
      <c r="A1829" s="1" t="s">
        <v>72</v>
      </c>
      <c r="B1829" s="2" t="s">
        <v>22</v>
      </c>
      <c r="C1829" s="2" t="s">
        <v>63</v>
      </c>
      <c r="D1829" s="2" t="s">
        <v>22</v>
      </c>
      <c r="E1829" s="2" t="s">
        <v>73</v>
      </c>
      <c r="F1829" s="2" t="s">
        <v>46</v>
      </c>
      <c r="G1829" s="3">
        <v>8.92</v>
      </c>
      <c r="I1829" s="3"/>
      <c r="J1829" s="3"/>
      <c r="K1829" s="5">
        <f t="shared" si="293"/>
        <v>0</v>
      </c>
      <c r="L1829" s="6"/>
      <c r="M1829" s="7"/>
    </row>
    <row r="1830" spans="1:13" s="4" customFormat="1" ht="13.95" customHeight="1" x14ac:dyDescent="0.25">
      <c r="A1830" s="1" t="s">
        <v>37</v>
      </c>
      <c r="B1830" s="2" t="s">
        <v>22</v>
      </c>
      <c r="C1830" s="2" t="s">
        <v>63</v>
      </c>
      <c r="D1830" s="2" t="s">
        <v>22</v>
      </c>
      <c r="E1830" s="2" t="s">
        <v>38</v>
      </c>
      <c r="F1830" s="2" t="s">
        <v>46</v>
      </c>
      <c r="G1830" s="3">
        <v>672</v>
      </c>
      <c r="I1830" s="3"/>
      <c r="J1830" s="3"/>
      <c r="K1830" s="5">
        <f t="shared" si="293"/>
        <v>0</v>
      </c>
      <c r="L1830" s="6"/>
      <c r="M1830" s="7"/>
    </row>
    <row r="1831" spans="1:13" s="4" customFormat="1" ht="13.95" customHeight="1" x14ac:dyDescent="0.25">
      <c r="A1831" s="1" t="s">
        <v>128</v>
      </c>
      <c r="B1831" s="2" t="s">
        <v>22</v>
      </c>
      <c r="C1831" s="2" t="s">
        <v>63</v>
      </c>
      <c r="D1831" s="2" t="s">
        <v>22</v>
      </c>
      <c r="E1831" s="2" t="s">
        <v>129</v>
      </c>
      <c r="F1831" s="2" t="s">
        <v>46</v>
      </c>
      <c r="G1831" s="3">
        <v>336.86</v>
      </c>
      <c r="I1831" s="3"/>
      <c r="J1831" s="3"/>
      <c r="K1831" s="5">
        <f t="shared" si="293"/>
        <v>0</v>
      </c>
      <c r="L1831" s="6"/>
      <c r="M1831" s="7"/>
    </row>
    <row r="1832" spans="1:13" s="4" customFormat="1" ht="13.95" customHeight="1" x14ac:dyDescent="0.25">
      <c r="A1832" s="1" t="s">
        <v>166</v>
      </c>
      <c r="B1832" s="2" t="s">
        <v>22</v>
      </c>
      <c r="C1832" s="2" t="s">
        <v>63</v>
      </c>
      <c r="D1832" s="2" t="s">
        <v>22</v>
      </c>
      <c r="E1832" s="2" t="s">
        <v>167</v>
      </c>
      <c r="F1832" s="2" t="s">
        <v>46</v>
      </c>
      <c r="G1832" s="3">
        <v>37</v>
      </c>
      <c r="I1832" s="3"/>
      <c r="J1832" s="3"/>
      <c r="K1832" s="5">
        <f t="shared" si="293"/>
        <v>0</v>
      </c>
      <c r="L1832" s="6"/>
      <c r="M1832" s="7"/>
    </row>
    <row r="1833" spans="1:13" s="4" customFormat="1" ht="13.95" customHeight="1" x14ac:dyDescent="0.25">
      <c r="A1833" s="1" t="s">
        <v>107</v>
      </c>
      <c r="B1833" s="2" t="s">
        <v>22</v>
      </c>
      <c r="C1833" s="2" t="s">
        <v>63</v>
      </c>
      <c r="D1833" s="2" t="s">
        <v>22</v>
      </c>
      <c r="E1833" s="2" t="s">
        <v>108</v>
      </c>
      <c r="F1833" s="2" t="s">
        <v>46</v>
      </c>
      <c r="G1833" s="3">
        <v>3381.72</v>
      </c>
      <c r="I1833" s="3"/>
      <c r="J1833" s="3"/>
      <c r="K1833" s="5">
        <f t="shared" si="293"/>
        <v>0</v>
      </c>
      <c r="L1833" s="6"/>
      <c r="M1833" s="7"/>
    </row>
    <row r="1834" spans="1:13" s="4" customFormat="1" ht="13.95" customHeight="1" x14ac:dyDescent="0.25">
      <c r="A1834" s="1" t="s">
        <v>51</v>
      </c>
      <c r="B1834" s="2" t="s">
        <v>22</v>
      </c>
      <c r="C1834" s="2" t="s">
        <v>63</v>
      </c>
      <c r="D1834" s="2" t="s">
        <v>22</v>
      </c>
      <c r="E1834" s="2" t="s">
        <v>52</v>
      </c>
      <c r="F1834" s="2" t="s">
        <v>46</v>
      </c>
      <c r="G1834" s="3">
        <v>26.7</v>
      </c>
      <c r="I1834" s="3"/>
      <c r="J1834" s="3"/>
      <c r="K1834" s="5">
        <f t="shared" si="293"/>
        <v>0</v>
      </c>
      <c r="L1834" s="6"/>
      <c r="M1834" s="7"/>
    </row>
    <row r="1835" spans="1:13" s="4" customFormat="1" ht="13.95" customHeight="1" x14ac:dyDescent="0.25">
      <c r="A1835" s="9" t="s">
        <v>537</v>
      </c>
      <c r="B1835" s="10"/>
      <c r="C1835" s="10"/>
      <c r="D1835" s="10"/>
      <c r="E1835" s="10"/>
      <c r="F1835" s="10"/>
      <c r="G1835" s="11">
        <f>SUM(G1807:G1834)</f>
        <v>406337.41</v>
      </c>
      <c r="H1835" s="11">
        <f t="shared" ref="H1835:K1835" si="294">SUM(H1807:H1834)</f>
        <v>0</v>
      </c>
      <c r="I1835" s="11">
        <f t="shared" si="294"/>
        <v>0</v>
      </c>
      <c r="J1835" s="11">
        <f t="shared" si="294"/>
        <v>0</v>
      </c>
      <c r="K1835" s="11">
        <f t="shared" si="294"/>
        <v>0</v>
      </c>
      <c r="L1835" s="6"/>
      <c r="M1835" s="7"/>
    </row>
    <row r="1836" spans="1:13" s="4" customFormat="1" ht="13.95" customHeight="1" x14ac:dyDescent="0.25">
      <c r="A1836" s="1"/>
      <c r="B1836" s="2"/>
      <c r="C1836" s="2"/>
      <c r="D1836" s="2"/>
      <c r="E1836" s="2"/>
      <c r="F1836" s="2"/>
      <c r="G1836" s="3"/>
      <c r="I1836" s="3"/>
      <c r="J1836" s="3"/>
      <c r="K1836" s="3"/>
      <c r="L1836" s="6"/>
      <c r="M1836" s="7"/>
    </row>
    <row r="1837" spans="1:13" s="4" customFormat="1" ht="13.95" customHeight="1" x14ac:dyDescent="0.25">
      <c r="A1837" s="1" t="s">
        <v>21</v>
      </c>
      <c r="B1837" s="2" t="s">
        <v>22</v>
      </c>
      <c r="C1837" s="2" t="s">
        <v>63</v>
      </c>
      <c r="D1837" s="2" t="s">
        <v>22</v>
      </c>
      <c r="E1837" s="2" t="s">
        <v>25</v>
      </c>
      <c r="F1837" s="2" t="s">
        <v>53</v>
      </c>
      <c r="G1837" s="3">
        <v>301815.14</v>
      </c>
      <c r="I1837" s="3"/>
      <c r="J1837" s="3"/>
      <c r="K1837" s="5">
        <f t="shared" ref="K1837:K1863" si="295">I1837-J1837</f>
        <v>0</v>
      </c>
      <c r="L1837" s="6"/>
      <c r="M1837" s="7"/>
    </row>
    <row r="1838" spans="1:13" s="4" customFormat="1" ht="13.95" customHeight="1" x14ac:dyDescent="0.25">
      <c r="A1838" s="1" t="s">
        <v>117</v>
      </c>
      <c r="B1838" s="2" t="s">
        <v>22</v>
      </c>
      <c r="C1838" s="2" t="s">
        <v>63</v>
      </c>
      <c r="D1838" s="2" t="s">
        <v>22</v>
      </c>
      <c r="E1838" s="2" t="s">
        <v>119</v>
      </c>
      <c r="F1838" s="2" t="s">
        <v>53</v>
      </c>
      <c r="G1838" s="3">
        <v>204811.94</v>
      </c>
      <c r="I1838" s="3"/>
      <c r="J1838" s="3"/>
      <c r="K1838" s="5">
        <f t="shared" si="295"/>
        <v>0</v>
      </c>
      <c r="L1838" s="6"/>
      <c r="M1838" s="7"/>
    </row>
    <row r="1839" spans="1:13" s="4" customFormat="1" ht="13.95" customHeight="1" x14ac:dyDescent="0.25">
      <c r="A1839" s="1" t="s">
        <v>159</v>
      </c>
      <c r="B1839" s="2" t="s">
        <v>22</v>
      </c>
      <c r="C1839" s="2" t="s">
        <v>63</v>
      </c>
      <c r="D1839" s="2" t="s">
        <v>22</v>
      </c>
      <c r="E1839" s="2" t="s">
        <v>160</v>
      </c>
      <c r="F1839" s="2" t="s">
        <v>53</v>
      </c>
      <c r="G1839" s="3">
        <v>3000</v>
      </c>
      <c r="I1839" s="3"/>
      <c r="J1839" s="3"/>
      <c r="K1839" s="5">
        <f t="shared" si="295"/>
        <v>0</v>
      </c>
      <c r="L1839" s="6"/>
      <c r="M1839" s="7"/>
    </row>
    <row r="1840" spans="1:13" s="4" customFormat="1" ht="13.95" customHeight="1" x14ac:dyDescent="0.25">
      <c r="A1840" s="1" t="s">
        <v>56</v>
      </c>
      <c r="B1840" s="2" t="s">
        <v>22</v>
      </c>
      <c r="C1840" s="2" t="s">
        <v>63</v>
      </c>
      <c r="D1840" s="2" t="s">
        <v>22</v>
      </c>
      <c r="E1840" s="2" t="s">
        <v>57</v>
      </c>
      <c r="F1840" s="2" t="s">
        <v>53</v>
      </c>
      <c r="G1840" s="3">
        <v>2480</v>
      </c>
      <c r="I1840" s="3"/>
      <c r="J1840" s="3"/>
      <c r="K1840" s="5">
        <f t="shared" si="295"/>
        <v>0</v>
      </c>
      <c r="L1840" s="6"/>
      <c r="M1840" s="7"/>
    </row>
    <row r="1841" spans="1:13" s="4" customFormat="1" ht="13.95" customHeight="1" x14ac:dyDescent="0.25">
      <c r="A1841" s="1" t="s">
        <v>27</v>
      </c>
      <c r="B1841" s="2" t="s">
        <v>22</v>
      </c>
      <c r="C1841" s="2" t="s">
        <v>63</v>
      </c>
      <c r="D1841" s="2" t="s">
        <v>22</v>
      </c>
      <c r="E1841" s="2" t="s">
        <v>28</v>
      </c>
      <c r="F1841" s="2" t="s">
        <v>53</v>
      </c>
      <c r="G1841" s="3">
        <v>35905.64</v>
      </c>
      <c r="I1841" s="3"/>
      <c r="J1841" s="3"/>
      <c r="K1841" s="5">
        <f t="shared" si="295"/>
        <v>0</v>
      </c>
      <c r="L1841" s="6"/>
      <c r="M1841" s="7"/>
    </row>
    <row r="1842" spans="1:13" s="4" customFormat="1" ht="13.95" customHeight="1" x14ac:dyDescent="0.25">
      <c r="A1842" s="1" t="s">
        <v>29</v>
      </c>
      <c r="B1842" s="2" t="s">
        <v>22</v>
      </c>
      <c r="C1842" s="2" t="s">
        <v>63</v>
      </c>
      <c r="D1842" s="2" t="s">
        <v>22</v>
      </c>
      <c r="E1842" s="2" t="s">
        <v>30</v>
      </c>
      <c r="F1842" s="2" t="s">
        <v>53</v>
      </c>
      <c r="G1842" s="3">
        <v>1579.32</v>
      </c>
      <c r="I1842" s="3"/>
      <c r="J1842" s="3"/>
      <c r="K1842" s="5">
        <f t="shared" si="295"/>
        <v>0</v>
      </c>
      <c r="L1842" s="6"/>
      <c r="M1842" s="7"/>
    </row>
    <row r="1843" spans="1:13" s="4" customFormat="1" ht="13.95" customHeight="1" x14ac:dyDescent="0.25">
      <c r="A1843" s="1" t="s">
        <v>120</v>
      </c>
      <c r="B1843" s="2" t="s">
        <v>22</v>
      </c>
      <c r="C1843" s="2" t="s">
        <v>63</v>
      </c>
      <c r="D1843" s="2" t="s">
        <v>22</v>
      </c>
      <c r="E1843" s="2" t="s">
        <v>24</v>
      </c>
      <c r="F1843" s="2" t="s">
        <v>53</v>
      </c>
      <c r="G1843" s="3">
        <v>89808.06</v>
      </c>
      <c r="I1843" s="3"/>
      <c r="J1843" s="3"/>
      <c r="K1843" s="5">
        <f t="shared" si="295"/>
        <v>0</v>
      </c>
      <c r="L1843" s="6"/>
      <c r="M1843" s="7"/>
    </row>
    <row r="1844" spans="1:13" s="4" customFormat="1" ht="13.95" customHeight="1" x14ac:dyDescent="0.25">
      <c r="A1844" s="1" t="s">
        <v>121</v>
      </c>
      <c r="B1844" s="2" t="s">
        <v>22</v>
      </c>
      <c r="C1844" s="2" t="s">
        <v>63</v>
      </c>
      <c r="D1844" s="2" t="s">
        <v>22</v>
      </c>
      <c r="E1844" s="2" t="s">
        <v>122</v>
      </c>
      <c r="F1844" s="2" t="s">
        <v>53</v>
      </c>
      <c r="G1844" s="3">
        <v>1365.77</v>
      </c>
      <c r="I1844" s="3"/>
      <c r="J1844" s="3"/>
      <c r="K1844" s="5">
        <f t="shared" si="295"/>
        <v>0</v>
      </c>
      <c r="L1844" s="6"/>
      <c r="M1844" s="7"/>
    </row>
    <row r="1845" spans="1:13" s="4" customFormat="1" ht="13.95" customHeight="1" x14ac:dyDescent="0.25">
      <c r="A1845" s="1" t="s">
        <v>62</v>
      </c>
      <c r="B1845" s="2" t="s">
        <v>22</v>
      </c>
      <c r="C1845" s="2" t="s">
        <v>63</v>
      </c>
      <c r="D1845" s="2" t="s">
        <v>22</v>
      </c>
      <c r="E1845" s="2" t="s">
        <v>63</v>
      </c>
      <c r="F1845" s="2" t="s">
        <v>53</v>
      </c>
      <c r="G1845" s="3">
        <v>32.96</v>
      </c>
      <c r="I1845" s="3"/>
      <c r="J1845" s="3"/>
      <c r="K1845" s="5">
        <f t="shared" si="295"/>
        <v>0</v>
      </c>
      <c r="L1845" s="6"/>
      <c r="M1845" s="7"/>
    </row>
    <row r="1846" spans="1:13" s="4" customFormat="1" ht="13.95" customHeight="1" x14ac:dyDescent="0.25">
      <c r="A1846" s="1" t="s">
        <v>31</v>
      </c>
      <c r="B1846" s="2" t="s">
        <v>22</v>
      </c>
      <c r="C1846" s="2" t="s">
        <v>63</v>
      </c>
      <c r="D1846" s="2" t="s">
        <v>22</v>
      </c>
      <c r="E1846" s="2" t="s">
        <v>32</v>
      </c>
      <c r="F1846" s="2" t="s">
        <v>53</v>
      </c>
      <c r="G1846" s="3">
        <v>4376.43</v>
      </c>
      <c r="I1846" s="3"/>
      <c r="J1846" s="3"/>
      <c r="K1846" s="5">
        <f t="shared" si="295"/>
        <v>0</v>
      </c>
      <c r="L1846" s="6"/>
      <c r="M1846" s="7"/>
    </row>
    <row r="1847" spans="1:13" s="4" customFormat="1" ht="13.95" customHeight="1" x14ac:dyDescent="0.25">
      <c r="A1847" s="1" t="s">
        <v>123</v>
      </c>
      <c r="B1847" s="2" t="s">
        <v>22</v>
      </c>
      <c r="C1847" s="2" t="s">
        <v>63</v>
      </c>
      <c r="D1847" s="2" t="s">
        <v>22</v>
      </c>
      <c r="E1847" s="2" t="s">
        <v>118</v>
      </c>
      <c r="F1847" s="2" t="s">
        <v>53</v>
      </c>
      <c r="G1847" s="3">
        <v>3273.48</v>
      </c>
      <c r="I1847" s="3"/>
      <c r="J1847" s="3"/>
      <c r="K1847" s="5">
        <f t="shared" si="295"/>
        <v>0</v>
      </c>
      <c r="L1847" s="6"/>
      <c r="M1847" s="7"/>
    </row>
    <row r="1848" spans="1:13" s="4" customFormat="1" ht="13.95" customHeight="1" x14ac:dyDescent="0.25">
      <c r="A1848" s="1" t="s">
        <v>161</v>
      </c>
      <c r="B1848" s="2" t="s">
        <v>22</v>
      </c>
      <c r="C1848" s="2" t="s">
        <v>63</v>
      </c>
      <c r="D1848" s="2" t="s">
        <v>22</v>
      </c>
      <c r="E1848" s="2" t="s">
        <v>140</v>
      </c>
      <c r="F1848" s="2" t="s">
        <v>53</v>
      </c>
      <c r="G1848" s="3">
        <v>124.88</v>
      </c>
      <c r="I1848" s="3"/>
      <c r="J1848" s="3"/>
      <c r="K1848" s="5">
        <f t="shared" si="295"/>
        <v>0</v>
      </c>
      <c r="L1848" s="6"/>
      <c r="M1848" s="7"/>
    </row>
    <row r="1849" spans="1:13" s="4" customFormat="1" ht="13.95" customHeight="1" x14ac:dyDescent="0.25">
      <c r="A1849" s="1" t="s">
        <v>66</v>
      </c>
      <c r="B1849" s="2" t="s">
        <v>22</v>
      </c>
      <c r="C1849" s="2" t="s">
        <v>63</v>
      </c>
      <c r="D1849" s="2" t="s">
        <v>22</v>
      </c>
      <c r="E1849" s="2" t="s">
        <v>67</v>
      </c>
      <c r="F1849" s="2" t="s">
        <v>53</v>
      </c>
      <c r="G1849" s="3">
        <v>83.2</v>
      </c>
      <c r="I1849" s="3"/>
      <c r="J1849" s="3"/>
      <c r="K1849" s="5">
        <f t="shared" si="295"/>
        <v>0</v>
      </c>
      <c r="L1849" s="6"/>
      <c r="M1849" s="7"/>
    </row>
    <row r="1850" spans="1:13" s="4" customFormat="1" ht="13.95" customHeight="1" x14ac:dyDescent="0.25">
      <c r="A1850" s="1" t="s">
        <v>33</v>
      </c>
      <c r="B1850" s="2" t="s">
        <v>22</v>
      </c>
      <c r="C1850" s="2" t="s">
        <v>63</v>
      </c>
      <c r="D1850" s="2" t="s">
        <v>22</v>
      </c>
      <c r="E1850" s="2" t="s">
        <v>34</v>
      </c>
      <c r="F1850" s="2" t="s">
        <v>53</v>
      </c>
      <c r="G1850" s="3">
        <v>10141.030000000001</v>
      </c>
      <c r="I1850" s="3"/>
      <c r="J1850" s="3"/>
      <c r="K1850" s="5">
        <f t="shared" si="295"/>
        <v>0</v>
      </c>
      <c r="L1850" s="6"/>
      <c r="M1850" s="7"/>
    </row>
    <row r="1851" spans="1:13" s="4" customFormat="1" ht="13.95" customHeight="1" x14ac:dyDescent="0.25">
      <c r="A1851" s="1" t="s">
        <v>124</v>
      </c>
      <c r="B1851" s="2" t="s">
        <v>22</v>
      </c>
      <c r="C1851" s="2" t="s">
        <v>63</v>
      </c>
      <c r="D1851" s="2" t="s">
        <v>22</v>
      </c>
      <c r="E1851" s="2" t="s">
        <v>125</v>
      </c>
      <c r="F1851" s="2" t="s">
        <v>53</v>
      </c>
      <c r="G1851" s="3">
        <v>6368.08</v>
      </c>
      <c r="I1851" s="3"/>
      <c r="J1851" s="3"/>
      <c r="K1851" s="5">
        <f t="shared" si="295"/>
        <v>0</v>
      </c>
      <c r="L1851" s="6"/>
      <c r="M1851" s="7"/>
    </row>
    <row r="1852" spans="1:13" s="4" customFormat="1" ht="13.95" customHeight="1" x14ac:dyDescent="0.25">
      <c r="A1852" s="1" t="s">
        <v>162</v>
      </c>
      <c r="B1852" s="2" t="s">
        <v>22</v>
      </c>
      <c r="C1852" s="2" t="s">
        <v>63</v>
      </c>
      <c r="D1852" s="2" t="s">
        <v>22</v>
      </c>
      <c r="E1852" s="2" t="s">
        <v>163</v>
      </c>
      <c r="F1852" s="2" t="s">
        <v>53</v>
      </c>
      <c r="G1852" s="3">
        <v>3.78</v>
      </c>
      <c r="I1852" s="3"/>
      <c r="J1852" s="3"/>
      <c r="K1852" s="5">
        <f t="shared" si="295"/>
        <v>0</v>
      </c>
      <c r="L1852" s="6"/>
      <c r="M1852" s="7"/>
    </row>
    <row r="1853" spans="1:13" s="4" customFormat="1" ht="13.95" customHeight="1" x14ac:dyDescent="0.25">
      <c r="A1853" s="1" t="s">
        <v>115</v>
      </c>
      <c r="B1853" s="2" t="s">
        <v>22</v>
      </c>
      <c r="C1853" s="2" t="s">
        <v>63</v>
      </c>
      <c r="D1853" s="2" t="s">
        <v>22</v>
      </c>
      <c r="E1853" s="2" t="s">
        <v>116</v>
      </c>
      <c r="F1853" s="2" t="s">
        <v>53</v>
      </c>
      <c r="G1853" s="3">
        <v>2780</v>
      </c>
      <c r="I1853" s="3"/>
      <c r="J1853" s="3"/>
      <c r="K1853" s="5">
        <f t="shared" si="295"/>
        <v>0</v>
      </c>
      <c r="L1853" s="6"/>
      <c r="M1853" s="7"/>
    </row>
    <row r="1854" spans="1:13" s="4" customFormat="1" ht="13.95" customHeight="1" x14ac:dyDescent="0.25">
      <c r="A1854" s="1" t="s">
        <v>68</v>
      </c>
      <c r="B1854" s="2" t="s">
        <v>22</v>
      </c>
      <c r="C1854" s="2" t="s">
        <v>63</v>
      </c>
      <c r="D1854" s="2" t="s">
        <v>22</v>
      </c>
      <c r="E1854" s="2" t="s">
        <v>69</v>
      </c>
      <c r="F1854" s="2" t="s">
        <v>53</v>
      </c>
      <c r="G1854" s="3">
        <v>0.93</v>
      </c>
      <c r="I1854" s="3"/>
      <c r="J1854" s="3"/>
      <c r="K1854" s="5">
        <f t="shared" si="295"/>
        <v>0</v>
      </c>
      <c r="L1854" s="6"/>
      <c r="M1854" s="7"/>
    </row>
    <row r="1855" spans="1:13" s="4" customFormat="1" ht="13.95" customHeight="1" x14ac:dyDescent="0.25">
      <c r="A1855" s="1" t="s">
        <v>35</v>
      </c>
      <c r="B1855" s="2" t="s">
        <v>22</v>
      </c>
      <c r="C1855" s="2" t="s">
        <v>63</v>
      </c>
      <c r="D1855" s="2" t="s">
        <v>22</v>
      </c>
      <c r="E1855" s="2" t="s">
        <v>36</v>
      </c>
      <c r="F1855" s="2" t="s">
        <v>53</v>
      </c>
      <c r="G1855" s="3">
        <v>128.66</v>
      </c>
      <c r="I1855" s="3"/>
      <c r="J1855" s="3"/>
      <c r="K1855" s="5">
        <f t="shared" si="295"/>
        <v>0</v>
      </c>
      <c r="L1855" s="6"/>
      <c r="M1855" s="7"/>
    </row>
    <row r="1856" spans="1:13" s="4" customFormat="1" ht="13.95" customHeight="1" x14ac:dyDescent="0.25">
      <c r="A1856" s="1" t="s">
        <v>126</v>
      </c>
      <c r="B1856" s="2" t="s">
        <v>22</v>
      </c>
      <c r="C1856" s="2" t="s">
        <v>63</v>
      </c>
      <c r="D1856" s="2" t="s">
        <v>22</v>
      </c>
      <c r="E1856" s="2" t="s">
        <v>127</v>
      </c>
      <c r="F1856" s="2" t="s">
        <v>53</v>
      </c>
      <c r="G1856" s="3">
        <v>259.52</v>
      </c>
      <c r="I1856" s="3"/>
      <c r="J1856" s="3"/>
      <c r="K1856" s="5">
        <f t="shared" si="295"/>
        <v>0</v>
      </c>
      <c r="L1856" s="6"/>
      <c r="M1856" s="7"/>
    </row>
    <row r="1857" spans="1:13" s="4" customFormat="1" ht="13.95" customHeight="1" x14ac:dyDescent="0.25">
      <c r="A1857" s="1" t="s">
        <v>164</v>
      </c>
      <c r="B1857" s="2" t="s">
        <v>22</v>
      </c>
      <c r="C1857" s="2" t="s">
        <v>63</v>
      </c>
      <c r="D1857" s="2" t="s">
        <v>22</v>
      </c>
      <c r="E1857" s="2" t="s">
        <v>165</v>
      </c>
      <c r="F1857" s="2" t="s">
        <v>53</v>
      </c>
      <c r="G1857" s="3">
        <v>6</v>
      </c>
      <c r="I1857" s="3"/>
      <c r="J1857" s="3"/>
      <c r="K1857" s="5">
        <f t="shared" si="295"/>
        <v>0</v>
      </c>
      <c r="L1857" s="6"/>
      <c r="M1857" s="7"/>
    </row>
    <row r="1858" spans="1:13" s="4" customFormat="1" ht="13.95" customHeight="1" x14ac:dyDescent="0.25">
      <c r="A1858" s="1" t="s">
        <v>72</v>
      </c>
      <c r="B1858" s="2" t="s">
        <v>22</v>
      </c>
      <c r="C1858" s="2" t="s">
        <v>63</v>
      </c>
      <c r="D1858" s="2" t="s">
        <v>22</v>
      </c>
      <c r="E1858" s="2" t="s">
        <v>73</v>
      </c>
      <c r="F1858" s="2" t="s">
        <v>53</v>
      </c>
      <c r="G1858" s="3">
        <v>8.84</v>
      </c>
      <c r="I1858" s="3"/>
      <c r="J1858" s="3"/>
      <c r="K1858" s="5">
        <f t="shared" si="295"/>
        <v>0</v>
      </c>
      <c r="L1858" s="6"/>
      <c r="M1858" s="7"/>
    </row>
    <row r="1859" spans="1:13" s="4" customFormat="1" ht="13.95" customHeight="1" x14ac:dyDescent="0.25">
      <c r="A1859" s="1" t="s">
        <v>37</v>
      </c>
      <c r="B1859" s="2" t="s">
        <v>22</v>
      </c>
      <c r="C1859" s="2" t="s">
        <v>63</v>
      </c>
      <c r="D1859" s="2" t="s">
        <v>22</v>
      </c>
      <c r="E1859" s="2" t="s">
        <v>38</v>
      </c>
      <c r="F1859" s="2" t="s">
        <v>53</v>
      </c>
      <c r="G1859" s="3">
        <v>1118.1400000000001</v>
      </c>
      <c r="I1859" s="3"/>
      <c r="J1859" s="3"/>
      <c r="K1859" s="5">
        <f t="shared" si="295"/>
        <v>0</v>
      </c>
      <c r="L1859" s="6"/>
      <c r="M1859" s="7"/>
    </row>
    <row r="1860" spans="1:13" s="4" customFormat="1" ht="13.95" customHeight="1" x14ac:dyDescent="0.25">
      <c r="A1860" s="1" t="s">
        <v>128</v>
      </c>
      <c r="B1860" s="2" t="s">
        <v>22</v>
      </c>
      <c r="C1860" s="2" t="s">
        <v>63</v>
      </c>
      <c r="D1860" s="2" t="s">
        <v>22</v>
      </c>
      <c r="E1860" s="2" t="s">
        <v>129</v>
      </c>
      <c r="F1860" s="2" t="s">
        <v>53</v>
      </c>
      <c r="G1860" s="3">
        <v>736.6</v>
      </c>
      <c r="I1860" s="3"/>
      <c r="J1860" s="3"/>
      <c r="K1860" s="5">
        <f t="shared" si="295"/>
        <v>0</v>
      </c>
      <c r="L1860" s="6"/>
      <c r="M1860" s="7"/>
    </row>
    <row r="1861" spans="1:13" s="4" customFormat="1" ht="13.95" customHeight="1" x14ac:dyDescent="0.25">
      <c r="A1861" s="1" t="s">
        <v>166</v>
      </c>
      <c r="B1861" s="2" t="s">
        <v>22</v>
      </c>
      <c r="C1861" s="2" t="s">
        <v>63</v>
      </c>
      <c r="D1861" s="2" t="s">
        <v>22</v>
      </c>
      <c r="E1861" s="2" t="s">
        <v>167</v>
      </c>
      <c r="F1861" s="2" t="s">
        <v>53</v>
      </c>
      <c r="G1861" s="3">
        <v>10.81</v>
      </c>
      <c r="I1861" s="3"/>
      <c r="J1861" s="3"/>
      <c r="K1861" s="5">
        <f t="shared" si="295"/>
        <v>0</v>
      </c>
      <c r="L1861" s="6"/>
      <c r="M1861" s="7"/>
    </row>
    <row r="1862" spans="1:13" s="4" customFormat="1" ht="13.95" customHeight="1" x14ac:dyDescent="0.25">
      <c r="A1862" s="1" t="s">
        <v>47</v>
      </c>
      <c r="B1862" s="2" t="s">
        <v>22</v>
      </c>
      <c r="C1862" s="2" t="s">
        <v>63</v>
      </c>
      <c r="D1862" s="2" t="s">
        <v>22</v>
      </c>
      <c r="E1862" s="2" t="s">
        <v>48</v>
      </c>
      <c r="F1862" s="2" t="s">
        <v>53</v>
      </c>
      <c r="G1862" s="3">
        <v>8757.42</v>
      </c>
      <c r="I1862" s="3"/>
      <c r="J1862" s="3"/>
      <c r="K1862" s="5">
        <f t="shared" si="295"/>
        <v>0</v>
      </c>
      <c r="L1862" s="6"/>
      <c r="M1862" s="7"/>
    </row>
    <row r="1863" spans="1:13" s="4" customFormat="1" ht="13.95" customHeight="1" x14ac:dyDescent="0.25">
      <c r="A1863" s="1" t="s">
        <v>107</v>
      </c>
      <c r="B1863" s="2" t="s">
        <v>22</v>
      </c>
      <c r="C1863" s="2" t="s">
        <v>63</v>
      </c>
      <c r="D1863" s="2" t="s">
        <v>22</v>
      </c>
      <c r="E1863" s="2" t="s">
        <v>108</v>
      </c>
      <c r="F1863" s="2" t="s">
        <v>53</v>
      </c>
      <c r="G1863" s="3">
        <v>2631.16</v>
      </c>
      <c r="I1863" s="3"/>
      <c r="J1863" s="3"/>
      <c r="K1863" s="5">
        <f t="shared" si="295"/>
        <v>0</v>
      </c>
      <c r="L1863" s="6"/>
      <c r="M1863" s="7"/>
    </row>
    <row r="1864" spans="1:13" s="4" customFormat="1" ht="13.95" customHeight="1" x14ac:dyDescent="0.25">
      <c r="A1864" s="9" t="s">
        <v>538</v>
      </c>
      <c r="B1864" s="10"/>
      <c r="C1864" s="10"/>
      <c r="D1864" s="10"/>
      <c r="E1864" s="10"/>
      <c r="F1864" s="10"/>
      <c r="G1864" s="11">
        <f>SUM(G1837:G1863)</f>
        <v>681607.79</v>
      </c>
      <c r="H1864" s="11">
        <f t="shared" ref="H1864:K1864" si="296">SUM(H1837:H1863)</f>
        <v>0</v>
      </c>
      <c r="I1864" s="11">
        <f t="shared" si="296"/>
        <v>0</v>
      </c>
      <c r="J1864" s="11">
        <f t="shared" si="296"/>
        <v>0</v>
      </c>
      <c r="K1864" s="11">
        <f t="shared" si="296"/>
        <v>0</v>
      </c>
      <c r="L1864" s="6"/>
      <c r="M1864" s="7"/>
    </row>
    <row r="1865" spans="1:13" s="4" customFormat="1" ht="13.95" customHeight="1" x14ac:dyDescent="0.25">
      <c r="A1865" s="1"/>
      <c r="B1865" s="2"/>
      <c r="C1865" s="2"/>
      <c r="D1865" s="2"/>
      <c r="E1865" s="2"/>
      <c r="F1865" s="2"/>
      <c r="G1865" s="3"/>
      <c r="I1865" s="3"/>
      <c r="J1865" s="3"/>
      <c r="K1865" s="3"/>
      <c r="L1865" s="6"/>
      <c r="M1865" s="7"/>
    </row>
    <row r="1866" spans="1:13" s="4" customFormat="1" ht="13.95" customHeight="1" x14ac:dyDescent="0.25">
      <c r="A1866" s="1" t="s">
        <v>21</v>
      </c>
      <c r="B1866" s="2" t="s">
        <v>22</v>
      </c>
      <c r="C1866" s="2" t="s">
        <v>67</v>
      </c>
      <c r="D1866" s="2" t="s">
        <v>22</v>
      </c>
      <c r="E1866" s="2" t="s">
        <v>25</v>
      </c>
      <c r="F1866" s="2" t="s">
        <v>26</v>
      </c>
      <c r="G1866" s="3">
        <v>37089.120000000003</v>
      </c>
      <c r="I1866" s="3"/>
      <c r="J1866" s="3"/>
      <c r="K1866" s="5">
        <f t="shared" ref="K1866:K1884" si="297">I1866-J1866</f>
        <v>0</v>
      </c>
      <c r="L1866" s="6"/>
      <c r="M1866" s="7"/>
    </row>
    <row r="1867" spans="1:13" s="4" customFormat="1" ht="13.95" customHeight="1" x14ac:dyDescent="0.25">
      <c r="A1867" s="1" t="s">
        <v>117</v>
      </c>
      <c r="B1867" s="2" t="s">
        <v>22</v>
      </c>
      <c r="C1867" s="2" t="s">
        <v>67</v>
      </c>
      <c r="D1867" s="2" t="s">
        <v>22</v>
      </c>
      <c r="E1867" s="2" t="s">
        <v>119</v>
      </c>
      <c r="F1867" s="2" t="s">
        <v>26</v>
      </c>
      <c r="G1867" s="3">
        <v>19809.560000000001</v>
      </c>
      <c r="I1867" s="3"/>
      <c r="J1867" s="3"/>
      <c r="K1867" s="5">
        <f t="shared" si="297"/>
        <v>0</v>
      </c>
      <c r="L1867" s="6"/>
      <c r="M1867" s="7"/>
    </row>
    <row r="1868" spans="1:13" s="4" customFormat="1" ht="13.95" customHeight="1" x14ac:dyDescent="0.25">
      <c r="A1868" s="1" t="s">
        <v>159</v>
      </c>
      <c r="B1868" s="2" t="s">
        <v>22</v>
      </c>
      <c r="C1868" s="2" t="s">
        <v>67</v>
      </c>
      <c r="D1868" s="2" t="s">
        <v>22</v>
      </c>
      <c r="E1868" s="2" t="s">
        <v>160</v>
      </c>
      <c r="F1868" s="2" t="s">
        <v>26</v>
      </c>
      <c r="G1868" s="3">
        <v>0</v>
      </c>
      <c r="I1868" s="3"/>
      <c r="J1868" s="3"/>
      <c r="K1868" s="5">
        <f t="shared" si="297"/>
        <v>0</v>
      </c>
      <c r="L1868" s="6"/>
      <c r="M1868" s="7"/>
    </row>
    <row r="1869" spans="1:13" s="4" customFormat="1" ht="13.95" customHeight="1" x14ac:dyDescent="0.25">
      <c r="A1869" s="1" t="s">
        <v>27</v>
      </c>
      <c r="B1869" s="2" t="s">
        <v>22</v>
      </c>
      <c r="C1869" s="2" t="s">
        <v>67</v>
      </c>
      <c r="D1869" s="2" t="s">
        <v>22</v>
      </c>
      <c r="E1869" s="2" t="s">
        <v>28</v>
      </c>
      <c r="F1869" s="2" t="s">
        <v>26</v>
      </c>
      <c r="G1869" s="3">
        <v>8811.1200000000008</v>
      </c>
      <c r="I1869" s="3"/>
      <c r="J1869" s="3"/>
      <c r="K1869" s="5">
        <f t="shared" si="297"/>
        <v>0</v>
      </c>
      <c r="L1869" s="6"/>
      <c r="M1869" s="7"/>
    </row>
    <row r="1870" spans="1:13" s="4" customFormat="1" ht="13.95" customHeight="1" x14ac:dyDescent="0.25">
      <c r="A1870" s="1" t="s">
        <v>29</v>
      </c>
      <c r="B1870" s="2" t="s">
        <v>22</v>
      </c>
      <c r="C1870" s="2" t="s">
        <v>67</v>
      </c>
      <c r="D1870" s="2" t="s">
        <v>22</v>
      </c>
      <c r="E1870" s="2" t="s">
        <v>30</v>
      </c>
      <c r="F1870" s="2" t="s">
        <v>26</v>
      </c>
      <c r="G1870" s="3">
        <v>429.72</v>
      </c>
      <c r="I1870" s="3"/>
      <c r="J1870" s="3"/>
      <c r="K1870" s="5">
        <f t="shared" si="297"/>
        <v>0</v>
      </c>
      <c r="L1870" s="6"/>
      <c r="M1870" s="7"/>
    </row>
    <row r="1871" spans="1:13" s="4" customFormat="1" ht="13.95" customHeight="1" x14ac:dyDescent="0.25">
      <c r="A1871" s="1" t="s">
        <v>120</v>
      </c>
      <c r="B1871" s="2" t="s">
        <v>22</v>
      </c>
      <c r="C1871" s="2" t="s">
        <v>67</v>
      </c>
      <c r="D1871" s="2" t="s">
        <v>22</v>
      </c>
      <c r="E1871" s="2" t="s">
        <v>24</v>
      </c>
      <c r="F1871" s="2" t="s">
        <v>26</v>
      </c>
      <c r="G1871" s="3">
        <v>1468.52</v>
      </c>
      <c r="I1871" s="3"/>
      <c r="J1871" s="3"/>
      <c r="K1871" s="5">
        <f t="shared" si="297"/>
        <v>0</v>
      </c>
      <c r="L1871" s="6"/>
      <c r="M1871" s="7"/>
    </row>
    <row r="1872" spans="1:13" s="4" customFormat="1" ht="13.95" customHeight="1" x14ac:dyDescent="0.25">
      <c r="A1872" s="1" t="s">
        <v>121</v>
      </c>
      <c r="B1872" s="2" t="s">
        <v>22</v>
      </c>
      <c r="C1872" s="2" t="s">
        <v>67</v>
      </c>
      <c r="D1872" s="2" t="s">
        <v>22</v>
      </c>
      <c r="E1872" s="2" t="s">
        <v>122</v>
      </c>
      <c r="F1872" s="2" t="s">
        <v>26</v>
      </c>
      <c r="G1872" s="3">
        <v>0</v>
      </c>
      <c r="I1872" s="3"/>
      <c r="J1872" s="3"/>
      <c r="K1872" s="5">
        <f t="shared" si="297"/>
        <v>0</v>
      </c>
      <c r="L1872" s="6"/>
      <c r="M1872" s="7"/>
    </row>
    <row r="1873" spans="1:13" s="4" customFormat="1" ht="13.95" customHeight="1" x14ac:dyDescent="0.25">
      <c r="A1873" s="1" t="s">
        <v>31</v>
      </c>
      <c r="B1873" s="2" t="s">
        <v>22</v>
      </c>
      <c r="C1873" s="2" t="s">
        <v>67</v>
      </c>
      <c r="D1873" s="2" t="s">
        <v>22</v>
      </c>
      <c r="E1873" s="2" t="s">
        <v>32</v>
      </c>
      <c r="F1873" s="2" t="s">
        <v>26</v>
      </c>
      <c r="G1873" s="3">
        <v>537.84</v>
      </c>
      <c r="I1873" s="3"/>
      <c r="J1873" s="3"/>
      <c r="K1873" s="5">
        <f t="shared" si="297"/>
        <v>0</v>
      </c>
      <c r="L1873" s="6"/>
      <c r="M1873" s="7"/>
    </row>
    <row r="1874" spans="1:13" s="4" customFormat="1" ht="13.95" customHeight="1" x14ac:dyDescent="0.25">
      <c r="A1874" s="1" t="s">
        <v>123</v>
      </c>
      <c r="B1874" s="2" t="s">
        <v>22</v>
      </c>
      <c r="C1874" s="2" t="s">
        <v>67</v>
      </c>
      <c r="D1874" s="2" t="s">
        <v>22</v>
      </c>
      <c r="E1874" s="2" t="s">
        <v>118</v>
      </c>
      <c r="F1874" s="2" t="s">
        <v>26</v>
      </c>
      <c r="G1874" s="3">
        <v>462.69</v>
      </c>
      <c r="I1874" s="3"/>
      <c r="J1874" s="3"/>
      <c r="K1874" s="5">
        <f t="shared" si="297"/>
        <v>0</v>
      </c>
      <c r="L1874" s="6"/>
      <c r="M1874" s="7"/>
    </row>
    <row r="1875" spans="1:13" s="4" customFormat="1" ht="13.95" customHeight="1" x14ac:dyDescent="0.25">
      <c r="A1875" s="1" t="s">
        <v>161</v>
      </c>
      <c r="B1875" s="2" t="s">
        <v>22</v>
      </c>
      <c r="C1875" s="2" t="s">
        <v>67</v>
      </c>
      <c r="D1875" s="2" t="s">
        <v>22</v>
      </c>
      <c r="E1875" s="2" t="s">
        <v>140</v>
      </c>
      <c r="F1875" s="2" t="s">
        <v>26</v>
      </c>
      <c r="G1875" s="3">
        <v>0</v>
      </c>
      <c r="I1875" s="3"/>
      <c r="J1875" s="3"/>
      <c r="K1875" s="5">
        <f t="shared" si="297"/>
        <v>0</v>
      </c>
      <c r="L1875" s="6"/>
      <c r="M1875" s="7"/>
    </row>
    <row r="1876" spans="1:13" s="4" customFormat="1" ht="13.95" customHeight="1" x14ac:dyDescent="0.25">
      <c r="A1876" s="1" t="s">
        <v>33</v>
      </c>
      <c r="B1876" s="2" t="s">
        <v>22</v>
      </c>
      <c r="C1876" s="2" t="s">
        <v>67</v>
      </c>
      <c r="D1876" s="2" t="s">
        <v>22</v>
      </c>
      <c r="E1876" s="2" t="s">
        <v>34</v>
      </c>
      <c r="F1876" s="2" t="s">
        <v>26</v>
      </c>
      <c r="G1876" s="3">
        <v>1246.24</v>
      </c>
      <c r="I1876" s="3"/>
      <c r="J1876" s="3"/>
      <c r="K1876" s="5">
        <f t="shared" si="297"/>
        <v>0</v>
      </c>
      <c r="L1876" s="6"/>
      <c r="M1876" s="7"/>
    </row>
    <row r="1877" spans="1:13" s="4" customFormat="1" ht="13.95" customHeight="1" x14ac:dyDescent="0.25">
      <c r="A1877" s="1" t="s">
        <v>124</v>
      </c>
      <c r="B1877" s="2" t="s">
        <v>22</v>
      </c>
      <c r="C1877" s="2" t="s">
        <v>67</v>
      </c>
      <c r="D1877" s="2" t="s">
        <v>22</v>
      </c>
      <c r="E1877" s="2" t="s">
        <v>125</v>
      </c>
      <c r="F1877" s="2" t="s">
        <v>26</v>
      </c>
      <c r="G1877" s="3">
        <v>570.51</v>
      </c>
      <c r="I1877" s="3"/>
      <c r="J1877" s="3"/>
      <c r="K1877" s="5">
        <f t="shared" si="297"/>
        <v>0</v>
      </c>
      <c r="L1877" s="6"/>
      <c r="M1877" s="7"/>
    </row>
    <row r="1878" spans="1:13" s="4" customFormat="1" ht="13.95" customHeight="1" x14ac:dyDescent="0.25">
      <c r="A1878" s="1" t="s">
        <v>35</v>
      </c>
      <c r="B1878" s="2" t="s">
        <v>22</v>
      </c>
      <c r="C1878" s="2" t="s">
        <v>67</v>
      </c>
      <c r="D1878" s="2" t="s">
        <v>22</v>
      </c>
      <c r="E1878" s="2" t="s">
        <v>36</v>
      </c>
      <c r="F1878" s="2" t="s">
        <v>26</v>
      </c>
      <c r="G1878" s="3">
        <v>23.9</v>
      </c>
      <c r="I1878" s="3"/>
      <c r="J1878" s="3"/>
      <c r="K1878" s="5">
        <f t="shared" si="297"/>
        <v>0</v>
      </c>
      <c r="L1878" s="6"/>
      <c r="M1878" s="7"/>
    </row>
    <row r="1879" spans="1:13" s="4" customFormat="1" ht="13.95" customHeight="1" x14ac:dyDescent="0.25">
      <c r="A1879" s="1" t="s">
        <v>126</v>
      </c>
      <c r="B1879" s="2" t="s">
        <v>22</v>
      </c>
      <c r="C1879" s="2" t="s">
        <v>67</v>
      </c>
      <c r="D1879" s="2" t="s">
        <v>22</v>
      </c>
      <c r="E1879" s="2" t="s">
        <v>127</v>
      </c>
      <c r="F1879" s="2" t="s">
        <v>26</v>
      </c>
      <c r="G1879" s="3">
        <v>25.94</v>
      </c>
      <c r="I1879" s="3"/>
      <c r="J1879" s="3"/>
      <c r="K1879" s="5">
        <f t="shared" si="297"/>
        <v>0</v>
      </c>
      <c r="L1879" s="6"/>
      <c r="M1879" s="7"/>
    </row>
    <row r="1880" spans="1:13" s="4" customFormat="1" ht="13.95" customHeight="1" x14ac:dyDescent="0.25">
      <c r="A1880" s="1" t="s">
        <v>164</v>
      </c>
      <c r="B1880" s="2" t="s">
        <v>22</v>
      </c>
      <c r="C1880" s="2" t="s">
        <v>67</v>
      </c>
      <c r="D1880" s="2" t="s">
        <v>22</v>
      </c>
      <c r="E1880" s="2" t="s">
        <v>165</v>
      </c>
      <c r="F1880" s="2" t="s">
        <v>26</v>
      </c>
      <c r="G1880" s="3">
        <v>0</v>
      </c>
      <c r="I1880" s="3"/>
      <c r="J1880" s="3"/>
      <c r="K1880" s="5">
        <f t="shared" si="297"/>
        <v>0</v>
      </c>
      <c r="L1880" s="6"/>
      <c r="M1880" s="7"/>
    </row>
    <row r="1881" spans="1:13" s="4" customFormat="1" ht="13.95" customHeight="1" x14ac:dyDescent="0.25">
      <c r="A1881" s="1" t="s">
        <v>37</v>
      </c>
      <c r="B1881" s="2" t="s">
        <v>22</v>
      </c>
      <c r="C1881" s="2" t="s">
        <v>67</v>
      </c>
      <c r="D1881" s="2" t="s">
        <v>22</v>
      </c>
      <c r="E1881" s="2" t="s">
        <v>38</v>
      </c>
      <c r="F1881" s="2" t="s">
        <v>26</v>
      </c>
      <c r="G1881" s="3">
        <v>133.43</v>
      </c>
      <c r="I1881" s="3"/>
      <c r="J1881" s="3"/>
      <c r="K1881" s="5">
        <f t="shared" si="297"/>
        <v>0</v>
      </c>
      <c r="L1881" s="6"/>
      <c r="M1881" s="7"/>
    </row>
    <row r="1882" spans="1:13" s="4" customFormat="1" ht="13.95" customHeight="1" x14ac:dyDescent="0.25">
      <c r="A1882" s="1" t="s">
        <v>128</v>
      </c>
      <c r="B1882" s="2" t="s">
        <v>22</v>
      </c>
      <c r="C1882" s="2" t="s">
        <v>67</v>
      </c>
      <c r="D1882" s="2" t="s">
        <v>22</v>
      </c>
      <c r="E1882" s="2" t="s">
        <v>129</v>
      </c>
      <c r="F1882" s="2" t="s">
        <v>26</v>
      </c>
      <c r="G1882" s="3">
        <v>71.45</v>
      </c>
      <c r="I1882" s="3"/>
      <c r="J1882" s="3"/>
      <c r="K1882" s="5">
        <f t="shared" si="297"/>
        <v>0</v>
      </c>
      <c r="L1882" s="6"/>
      <c r="M1882" s="7"/>
    </row>
    <row r="1883" spans="1:13" s="4" customFormat="1" ht="13.95" customHeight="1" x14ac:dyDescent="0.25">
      <c r="A1883" s="1" t="s">
        <v>166</v>
      </c>
      <c r="B1883" s="2" t="s">
        <v>22</v>
      </c>
      <c r="C1883" s="2" t="s">
        <v>67</v>
      </c>
      <c r="D1883" s="2" t="s">
        <v>22</v>
      </c>
      <c r="E1883" s="2" t="s">
        <v>167</v>
      </c>
      <c r="F1883" s="2" t="s">
        <v>26</v>
      </c>
      <c r="G1883" s="3">
        <v>0</v>
      </c>
      <c r="I1883" s="3"/>
      <c r="J1883" s="3"/>
      <c r="K1883" s="5">
        <f t="shared" si="297"/>
        <v>0</v>
      </c>
      <c r="L1883" s="6"/>
      <c r="M1883" s="7"/>
    </row>
    <row r="1884" spans="1:13" s="4" customFormat="1" ht="13.95" customHeight="1" x14ac:dyDescent="0.25">
      <c r="A1884" s="1" t="s">
        <v>107</v>
      </c>
      <c r="B1884" s="2" t="s">
        <v>22</v>
      </c>
      <c r="C1884" s="2" t="s">
        <v>67</v>
      </c>
      <c r="D1884" s="2" t="s">
        <v>22</v>
      </c>
      <c r="E1884" s="2" t="s">
        <v>108</v>
      </c>
      <c r="F1884" s="2" t="s">
        <v>26</v>
      </c>
      <c r="G1884" s="3">
        <v>759.45</v>
      </c>
      <c r="I1884" s="3"/>
      <c r="J1884" s="3"/>
      <c r="K1884" s="5">
        <f t="shared" si="297"/>
        <v>0</v>
      </c>
      <c r="L1884" s="6"/>
      <c r="M1884" s="7"/>
    </row>
    <row r="1885" spans="1:13" s="4" customFormat="1" ht="13.95" customHeight="1" x14ac:dyDescent="0.25">
      <c r="A1885" s="9" t="s">
        <v>539</v>
      </c>
      <c r="B1885" s="10"/>
      <c r="C1885" s="10"/>
      <c r="D1885" s="10"/>
      <c r="E1885" s="10"/>
      <c r="F1885" s="10"/>
      <c r="G1885" s="11">
        <f>SUM(G1866:G1884)</f>
        <v>71439.489999999991</v>
      </c>
      <c r="H1885" s="11">
        <f t="shared" ref="H1885:K1885" si="298">SUM(H1866:H1884)</f>
        <v>0</v>
      </c>
      <c r="I1885" s="11">
        <f t="shared" si="298"/>
        <v>0</v>
      </c>
      <c r="J1885" s="11">
        <f t="shared" si="298"/>
        <v>0</v>
      </c>
      <c r="K1885" s="11">
        <f t="shared" si="298"/>
        <v>0</v>
      </c>
      <c r="L1885" s="6"/>
      <c r="M1885" s="7"/>
    </row>
    <row r="1886" spans="1:13" s="4" customFormat="1" ht="13.95" customHeight="1" x14ac:dyDescent="0.25">
      <c r="A1886" s="1"/>
      <c r="B1886" s="2"/>
      <c r="C1886" s="2"/>
      <c r="D1886" s="2"/>
      <c r="E1886" s="2"/>
      <c r="F1886" s="2"/>
      <c r="G1886" s="3"/>
      <c r="I1886" s="3"/>
      <c r="J1886" s="3"/>
      <c r="K1886" s="3"/>
      <c r="L1886" s="6"/>
      <c r="M1886" s="7"/>
    </row>
    <row r="1887" spans="1:13" s="4" customFormat="1" ht="13.95" customHeight="1" x14ac:dyDescent="0.25">
      <c r="A1887" s="1" t="s">
        <v>342</v>
      </c>
      <c r="B1887" s="2" t="s">
        <v>22</v>
      </c>
      <c r="C1887" s="2" t="s">
        <v>67</v>
      </c>
      <c r="D1887" s="2" t="s">
        <v>73</v>
      </c>
      <c r="E1887" s="2" t="s">
        <v>343</v>
      </c>
      <c r="F1887" s="2" t="s">
        <v>39</v>
      </c>
      <c r="G1887" s="3">
        <v>407.5</v>
      </c>
      <c r="I1887" s="3"/>
      <c r="J1887" s="3"/>
      <c r="K1887" s="5">
        <f t="shared" ref="K1887" si="299">I1887-J1887</f>
        <v>0</v>
      </c>
      <c r="L1887" s="6"/>
      <c r="M1887" s="7"/>
    </row>
    <row r="1888" spans="1:13" s="4" customFormat="1" ht="13.95" customHeight="1" x14ac:dyDescent="0.25">
      <c r="A1888" s="9" t="s">
        <v>540</v>
      </c>
      <c r="B1888" s="10"/>
      <c r="C1888" s="10"/>
      <c r="D1888" s="10"/>
      <c r="E1888" s="10"/>
      <c r="F1888" s="10"/>
      <c r="G1888" s="11">
        <f>SUM(G1887)</f>
        <v>407.5</v>
      </c>
      <c r="H1888" s="11">
        <f t="shared" ref="H1888:K1888" si="300">SUM(H1887)</f>
        <v>0</v>
      </c>
      <c r="I1888" s="11">
        <f t="shared" si="300"/>
        <v>0</v>
      </c>
      <c r="J1888" s="11">
        <f t="shared" si="300"/>
        <v>0</v>
      </c>
      <c r="K1888" s="11">
        <f t="shared" si="300"/>
        <v>0</v>
      </c>
      <c r="L1888" s="6"/>
      <c r="M1888" s="7"/>
    </row>
    <row r="1889" spans="1:13" s="4" customFormat="1" ht="13.95" customHeight="1" x14ac:dyDescent="0.25">
      <c r="A1889" s="1"/>
      <c r="B1889" s="2"/>
      <c r="C1889" s="2"/>
      <c r="D1889" s="2"/>
      <c r="E1889" s="2"/>
      <c r="F1889" s="2"/>
      <c r="G1889" s="3"/>
      <c r="I1889" s="3"/>
      <c r="J1889" s="3"/>
      <c r="K1889" s="3"/>
      <c r="L1889" s="6"/>
      <c r="M1889" s="7"/>
    </row>
    <row r="1890" spans="1:13" s="4" customFormat="1" ht="13.95" customHeight="1" x14ac:dyDescent="0.25">
      <c r="A1890" s="1" t="s">
        <v>352</v>
      </c>
      <c r="B1890" s="2" t="s">
        <v>22</v>
      </c>
      <c r="C1890" s="2" t="s">
        <v>235</v>
      </c>
      <c r="D1890" s="2" t="s">
        <v>22</v>
      </c>
      <c r="E1890" s="2" t="s">
        <v>353</v>
      </c>
      <c r="F1890" s="2" t="s">
        <v>39</v>
      </c>
      <c r="G1890" s="3">
        <v>230.6</v>
      </c>
      <c r="I1890" s="3"/>
      <c r="J1890" s="3"/>
      <c r="K1890" s="5">
        <f t="shared" ref="K1890" si="301">I1890-J1890</f>
        <v>0</v>
      </c>
      <c r="L1890" s="6"/>
      <c r="M1890" s="7"/>
    </row>
    <row r="1891" spans="1:13" s="4" customFormat="1" ht="13.95" customHeight="1" x14ac:dyDescent="0.25">
      <c r="A1891" s="9" t="s">
        <v>541</v>
      </c>
      <c r="B1891" s="10"/>
      <c r="C1891" s="10"/>
      <c r="D1891" s="10"/>
      <c r="E1891" s="10"/>
      <c r="F1891" s="10"/>
      <c r="G1891" s="11">
        <f>SUM(G1890)</f>
        <v>230.6</v>
      </c>
      <c r="H1891" s="11">
        <f t="shared" ref="H1891:K1891" si="302">SUM(H1890)</f>
        <v>0</v>
      </c>
      <c r="I1891" s="11">
        <f t="shared" si="302"/>
        <v>0</v>
      </c>
      <c r="J1891" s="11">
        <f t="shared" si="302"/>
        <v>0</v>
      </c>
      <c r="K1891" s="11">
        <f t="shared" si="302"/>
        <v>0</v>
      </c>
      <c r="L1891" s="6"/>
      <c r="M1891" s="7"/>
    </row>
    <row r="1892" spans="1:13" s="4" customFormat="1" ht="13.95" customHeight="1" x14ac:dyDescent="0.25">
      <c r="A1892" s="1"/>
      <c r="B1892" s="2"/>
      <c r="C1892" s="2"/>
      <c r="D1892" s="2"/>
      <c r="E1892" s="2"/>
      <c r="F1892" s="2"/>
      <c r="G1892" s="3"/>
      <c r="I1892" s="3"/>
      <c r="J1892" s="3"/>
      <c r="K1892" s="3"/>
      <c r="L1892" s="6"/>
      <c r="M1892" s="7"/>
    </row>
    <row r="1893" spans="1:13" s="4" customFormat="1" ht="13.95" customHeight="1" x14ac:dyDescent="0.25">
      <c r="A1893" s="1" t="s">
        <v>352</v>
      </c>
      <c r="B1893" s="2" t="s">
        <v>22</v>
      </c>
      <c r="C1893" s="2" t="s">
        <v>235</v>
      </c>
      <c r="D1893" s="2" t="s">
        <v>22</v>
      </c>
      <c r="E1893" s="2" t="s">
        <v>353</v>
      </c>
      <c r="F1893" s="2" t="s">
        <v>42</v>
      </c>
      <c r="G1893" s="3">
        <v>395</v>
      </c>
      <c r="I1893" s="3"/>
      <c r="J1893" s="3"/>
      <c r="K1893" s="5">
        <f t="shared" ref="K1893" si="303">I1893-J1893</f>
        <v>0</v>
      </c>
      <c r="L1893" s="6"/>
      <c r="M1893" s="7"/>
    </row>
    <row r="1894" spans="1:13" s="4" customFormat="1" ht="22.8" customHeight="1" x14ac:dyDescent="0.25">
      <c r="A1894" s="9" t="s">
        <v>542</v>
      </c>
      <c r="B1894" s="10"/>
      <c r="C1894" s="10"/>
      <c r="D1894" s="10"/>
      <c r="E1894" s="10"/>
      <c r="F1894" s="10"/>
      <c r="G1894" s="11">
        <f>SUM(G1893)</f>
        <v>395</v>
      </c>
      <c r="H1894" s="11">
        <f t="shared" ref="H1894:K1894" si="304">SUM(H1893)</f>
        <v>0</v>
      </c>
      <c r="I1894" s="11">
        <f t="shared" si="304"/>
        <v>0</v>
      </c>
      <c r="J1894" s="11">
        <f t="shared" si="304"/>
        <v>0</v>
      </c>
      <c r="K1894" s="11">
        <f t="shared" si="304"/>
        <v>0</v>
      </c>
      <c r="L1894" s="6"/>
      <c r="M1894" s="7"/>
    </row>
    <row r="1895" spans="1:13" s="4" customFormat="1" ht="13.95" customHeight="1" x14ac:dyDescent="0.25">
      <c r="A1895" s="1"/>
      <c r="B1895" s="2"/>
      <c r="C1895" s="2"/>
      <c r="D1895" s="2"/>
      <c r="E1895" s="2"/>
      <c r="F1895" s="2"/>
      <c r="G1895" s="3"/>
      <c r="I1895" s="3"/>
      <c r="J1895" s="3"/>
      <c r="K1895" s="3"/>
      <c r="L1895" s="6"/>
      <c r="M1895" s="7"/>
    </row>
    <row r="1896" spans="1:13" s="4" customFormat="1" ht="13.95" customHeight="1" x14ac:dyDescent="0.25">
      <c r="A1896" s="1" t="s">
        <v>330</v>
      </c>
      <c r="B1896" s="2" t="s">
        <v>22</v>
      </c>
      <c r="C1896" s="2" t="s">
        <v>235</v>
      </c>
      <c r="D1896" s="2" t="s">
        <v>22</v>
      </c>
      <c r="E1896" s="2" t="s">
        <v>331</v>
      </c>
      <c r="F1896" s="2" t="s">
        <v>53</v>
      </c>
      <c r="G1896" s="3">
        <v>1412.58</v>
      </c>
      <c r="I1896" s="3"/>
      <c r="J1896" s="3"/>
      <c r="K1896" s="5">
        <f t="shared" ref="K1896:K1901" si="305">I1896-J1896</f>
        <v>0</v>
      </c>
      <c r="L1896" s="6"/>
      <c r="M1896" s="7"/>
    </row>
    <row r="1897" spans="1:13" s="4" customFormat="1" ht="13.95" customHeight="1" x14ac:dyDescent="0.25">
      <c r="A1897" s="1" t="s">
        <v>161</v>
      </c>
      <c r="B1897" s="2" t="s">
        <v>22</v>
      </c>
      <c r="C1897" s="2" t="s">
        <v>235</v>
      </c>
      <c r="D1897" s="2" t="s">
        <v>22</v>
      </c>
      <c r="E1897" s="2" t="s">
        <v>140</v>
      </c>
      <c r="F1897" s="2" t="s">
        <v>53</v>
      </c>
      <c r="G1897" s="3">
        <v>15.76</v>
      </c>
      <c r="I1897" s="3"/>
      <c r="J1897" s="3"/>
      <c r="K1897" s="5">
        <f t="shared" si="305"/>
        <v>0</v>
      </c>
      <c r="L1897" s="6"/>
      <c r="M1897" s="7"/>
    </row>
    <row r="1898" spans="1:13" s="4" customFormat="1" ht="13.95" customHeight="1" x14ac:dyDescent="0.25">
      <c r="A1898" s="1" t="s">
        <v>162</v>
      </c>
      <c r="B1898" s="2" t="s">
        <v>22</v>
      </c>
      <c r="C1898" s="2" t="s">
        <v>235</v>
      </c>
      <c r="D1898" s="2" t="s">
        <v>22</v>
      </c>
      <c r="E1898" s="2" t="s">
        <v>163</v>
      </c>
      <c r="F1898" s="2" t="s">
        <v>53</v>
      </c>
      <c r="G1898" s="3">
        <v>47.44</v>
      </c>
      <c r="I1898" s="3"/>
      <c r="J1898" s="3"/>
      <c r="K1898" s="5">
        <f t="shared" si="305"/>
        <v>0</v>
      </c>
      <c r="L1898" s="6"/>
      <c r="M1898" s="7"/>
    </row>
    <row r="1899" spans="1:13" s="4" customFormat="1" ht="13.8" customHeight="1" x14ac:dyDescent="0.25">
      <c r="A1899" s="1" t="s">
        <v>164</v>
      </c>
      <c r="B1899" s="2" t="s">
        <v>22</v>
      </c>
      <c r="C1899" s="2" t="s">
        <v>235</v>
      </c>
      <c r="D1899" s="2" t="s">
        <v>22</v>
      </c>
      <c r="E1899" s="2" t="s">
        <v>165</v>
      </c>
      <c r="F1899" s="2" t="s">
        <v>53</v>
      </c>
      <c r="G1899" s="3">
        <v>1.48</v>
      </c>
      <c r="I1899" s="3"/>
      <c r="J1899" s="3"/>
      <c r="K1899" s="5">
        <f t="shared" si="305"/>
        <v>0</v>
      </c>
      <c r="L1899" s="6"/>
      <c r="M1899" s="7"/>
    </row>
    <row r="1900" spans="1:13" s="4" customFormat="1" ht="13.95" customHeight="1" x14ac:dyDescent="0.25">
      <c r="A1900" s="1" t="s">
        <v>166</v>
      </c>
      <c r="B1900" s="2" t="s">
        <v>22</v>
      </c>
      <c r="C1900" s="2" t="s">
        <v>235</v>
      </c>
      <c r="D1900" s="2" t="s">
        <v>22</v>
      </c>
      <c r="E1900" s="2" t="s">
        <v>167</v>
      </c>
      <c r="F1900" s="2" t="s">
        <v>53</v>
      </c>
      <c r="G1900" s="3">
        <v>5.08</v>
      </c>
      <c r="I1900" s="3"/>
      <c r="J1900" s="3"/>
      <c r="K1900" s="5">
        <f t="shared" si="305"/>
        <v>0</v>
      </c>
      <c r="L1900" s="6"/>
      <c r="M1900" s="7"/>
    </row>
    <row r="1901" spans="1:13" s="4" customFormat="1" ht="13.95" customHeight="1" x14ac:dyDescent="0.25">
      <c r="A1901" s="1" t="s">
        <v>352</v>
      </c>
      <c r="B1901" s="2" t="s">
        <v>22</v>
      </c>
      <c r="C1901" s="2" t="s">
        <v>235</v>
      </c>
      <c r="D1901" s="2" t="s">
        <v>22</v>
      </c>
      <c r="E1901" s="2" t="s">
        <v>353</v>
      </c>
      <c r="F1901" s="2" t="s">
        <v>53</v>
      </c>
      <c r="G1901" s="3">
        <v>0</v>
      </c>
      <c r="I1901" s="3"/>
      <c r="J1901" s="3"/>
      <c r="K1901" s="5">
        <f t="shared" si="305"/>
        <v>0</v>
      </c>
      <c r="L1901" s="6"/>
      <c r="M1901" s="7"/>
    </row>
    <row r="1902" spans="1:13" s="4" customFormat="1" ht="22.8" x14ac:dyDescent="0.25">
      <c r="A1902" s="9" t="s">
        <v>543</v>
      </c>
      <c r="B1902" s="10"/>
      <c r="C1902" s="10"/>
      <c r="D1902" s="10"/>
      <c r="E1902" s="10"/>
      <c r="F1902" s="10"/>
      <c r="G1902" s="11">
        <f>SUM(G1896:G1901)</f>
        <v>1482.34</v>
      </c>
      <c r="H1902" s="11">
        <f t="shared" ref="H1902:K1902" si="306">SUM(H1896:H1901)</f>
        <v>0</v>
      </c>
      <c r="I1902" s="11">
        <f t="shared" si="306"/>
        <v>0</v>
      </c>
      <c r="J1902" s="11">
        <f t="shared" si="306"/>
        <v>0</v>
      </c>
      <c r="K1902" s="11">
        <f t="shared" si="306"/>
        <v>0</v>
      </c>
      <c r="L1902" s="6"/>
      <c r="M1902" s="7"/>
    </row>
    <row r="1903" spans="1:13" s="4" customFormat="1" ht="13.95" customHeight="1" x14ac:dyDescent="0.25">
      <c r="A1903" s="1"/>
      <c r="B1903" s="2"/>
      <c r="C1903" s="2"/>
      <c r="D1903" s="2"/>
      <c r="E1903" s="2"/>
      <c r="F1903" s="2"/>
      <c r="G1903" s="3"/>
      <c r="I1903" s="3"/>
      <c r="J1903" s="3"/>
      <c r="K1903" s="3"/>
      <c r="L1903" s="6"/>
      <c r="M1903" s="7"/>
    </row>
    <row r="1904" spans="1:13" s="4" customFormat="1" ht="13.95" customHeight="1" x14ac:dyDescent="0.25">
      <c r="A1904" s="1" t="s">
        <v>352</v>
      </c>
      <c r="B1904" s="2" t="s">
        <v>22</v>
      </c>
      <c r="C1904" s="2" t="s">
        <v>354</v>
      </c>
      <c r="D1904" s="2" t="s">
        <v>163</v>
      </c>
      <c r="E1904" s="2" t="s">
        <v>353</v>
      </c>
      <c r="F1904" s="2" t="s">
        <v>53</v>
      </c>
      <c r="G1904" s="3">
        <v>27437.17</v>
      </c>
      <c r="I1904" s="3"/>
      <c r="J1904" s="3"/>
      <c r="K1904" s="5">
        <f t="shared" ref="K1904" si="307">I1904-J1904</f>
        <v>0</v>
      </c>
      <c r="L1904" s="6"/>
      <c r="M1904" s="7"/>
    </row>
    <row r="1905" spans="1:13" s="4" customFormat="1" ht="13.95" customHeight="1" x14ac:dyDescent="0.25">
      <c r="A1905" s="9" t="s">
        <v>544</v>
      </c>
      <c r="B1905" s="10"/>
      <c r="C1905" s="10"/>
      <c r="D1905" s="10"/>
      <c r="E1905" s="10"/>
      <c r="F1905" s="10"/>
      <c r="G1905" s="11">
        <f>SUM(G1904)</f>
        <v>27437.17</v>
      </c>
      <c r="H1905" s="11">
        <f t="shared" ref="H1905:K1905" si="308">SUM(H1904)</f>
        <v>0</v>
      </c>
      <c r="I1905" s="11">
        <f t="shared" si="308"/>
        <v>0</v>
      </c>
      <c r="J1905" s="11">
        <f t="shared" si="308"/>
        <v>0</v>
      </c>
      <c r="K1905" s="11">
        <f t="shared" si="308"/>
        <v>0</v>
      </c>
      <c r="L1905" s="6"/>
      <c r="M1905" s="7"/>
    </row>
    <row r="1906" spans="1:13" s="4" customFormat="1" ht="13.95" customHeight="1" x14ac:dyDescent="0.25">
      <c r="A1906" s="1"/>
      <c r="B1906" s="2"/>
      <c r="C1906" s="2"/>
      <c r="D1906" s="2"/>
      <c r="E1906" s="2"/>
      <c r="F1906" s="2"/>
      <c r="G1906" s="3"/>
      <c r="I1906" s="3"/>
      <c r="J1906" s="3"/>
      <c r="K1906" s="3"/>
      <c r="L1906" s="6"/>
      <c r="M1906" s="7"/>
    </row>
    <row r="1907" spans="1:13" s="4" customFormat="1" ht="13.95" customHeight="1" x14ac:dyDescent="0.25">
      <c r="A1907" s="1" t="s">
        <v>21</v>
      </c>
      <c r="B1907" s="2" t="s">
        <v>22</v>
      </c>
      <c r="C1907" s="2" t="s">
        <v>354</v>
      </c>
      <c r="D1907" s="2" t="s">
        <v>163</v>
      </c>
      <c r="E1907" s="2" t="s">
        <v>25</v>
      </c>
      <c r="F1907" s="2" t="s">
        <v>83</v>
      </c>
      <c r="G1907" s="3">
        <v>38686.589999999997</v>
      </c>
      <c r="I1907" s="3"/>
      <c r="J1907" s="3"/>
      <c r="K1907" s="5">
        <f t="shared" ref="K1907:K1950" si="309">I1907-J1907</f>
        <v>0</v>
      </c>
      <c r="L1907" s="6"/>
      <c r="M1907" s="7"/>
    </row>
    <row r="1908" spans="1:13" s="4" customFormat="1" ht="13.95" customHeight="1" x14ac:dyDescent="0.25">
      <c r="A1908" s="1" t="s">
        <v>89</v>
      </c>
      <c r="B1908" s="2" t="s">
        <v>22</v>
      </c>
      <c r="C1908" s="2" t="s">
        <v>354</v>
      </c>
      <c r="D1908" s="2" t="s">
        <v>163</v>
      </c>
      <c r="E1908" s="2" t="s">
        <v>90</v>
      </c>
      <c r="F1908" s="2" t="s">
        <v>83</v>
      </c>
      <c r="G1908" s="3">
        <v>82874.240000000005</v>
      </c>
      <c r="I1908" s="3"/>
      <c r="J1908" s="3"/>
      <c r="K1908" s="5">
        <f t="shared" si="309"/>
        <v>0</v>
      </c>
      <c r="L1908" s="6"/>
      <c r="M1908" s="7"/>
    </row>
    <row r="1909" spans="1:13" s="4" customFormat="1" ht="13.95" customHeight="1" x14ac:dyDescent="0.25">
      <c r="A1909" s="1" t="s">
        <v>172</v>
      </c>
      <c r="B1909" s="2" t="s">
        <v>22</v>
      </c>
      <c r="C1909" s="2" t="s">
        <v>354</v>
      </c>
      <c r="D1909" s="2" t="s">
        <v>163</v>
      </c>
      <c r="E1909" s="2" t="s">
        <v>173</v>
      </c>
      <c r="F1909" s="2" t="s">
        <v>83</v>
      </c>
      <c r="G1909" s="3">
        <v>49830.8</v>
      </c>
      <c r="I1909" s="3"/>
      <c r="J1909" s="3"/>
      <c r="K1909" s="5">
        <f t="shared" si="309"/>
        <v>0</v>
      </c>
      <c r="L1909" s="6"/>
      <c r="M1909" s="7"/>
    </row>
    <row r="1910" spans="1:13" s="4" customFormat="1" ht="13.95" customHeight="1" x14ac:dyDescent="0.25">
      <c r="A1910" s="1" t="s">
        <v>54</v>
      </c>
      <c r="B1910" s="2" t="s">
        <v>22</v>
      </c>
      <c r="C1910" s="2" t="s">
        <v>354</v>
      </c>
      <c r="D1910" s="2" t="s">
        <v>163</v>
      </c>
      <c r="E1910" s="2" t="s">
        <v>55</v>
      </c>
      <c r="F1910" s="2" t="s">
        <v>83</v>
      </c>
      <c r="G1910" s="3">
        <v>37502.400000000001</v>
      </c>
      <c r="I1910" s="3"/>
      <c r="J1910" s="3"/>
      <c r="K1910" s="5">
        <f t="shared" si="309"/>
        <v>0</v>
      </c>
      <c r="L1910" s="6"/>
      <c r="M1910" s="7"/>
    </row>
    <row r="1911" spans="1:13" s="4" customFormat="1" ht="13.95" customHeight="1" x14ac:dyDescent="0.25">
      <c r="A1911" s="1" t="s">
        <v>27</v>
      </c>
      <c r="B1911" s="2" t="s">
        <v>22</v>
      </c>
      <c r="C1911" s="2" t="s">
        <v>354</v>
      </c>
      <c r="D1911" s="2" t="s">
        <v>163</v>
      </c>
      <c r="E1911" s="2" t="s">
        <v>28</v>
      </c>
      <c r="F1911" s="2" t="s">
        <v>83</v>
      </c>
      <c r="G1911" s="3">
        <v>6549.48</v>
      </c>
      <c r="I1911" s="3"/>
      <c r="J1911" s="3"/>
      <c r="K1911" s="5">
        <f t="shared" si="309"/>
        <v>0</v>
      </c>
      <c r="L1911" s="6"/>
      <c r="M1911" s="7"/>
    </row>
    <row r="1912" spans="1:13" s="4" customFormat="1" ht="13.95" customHeight="1" x14ac:dyDescent="0.25">
      <c r="A1912" s="1" t="s">
        <v>29</v>
      </c>
      <c r="B1912" s="2" t="s">
        <v>22</v>
      </c>
      <c r="C1912" s="2" t="s">
        <v>354</v>
      </c>
      <c r="D1912" s="2" t="s">
        <v>163</v>
      </c>
      <c r="E1912" s="2" t="s">
        <v>30</v>
      </c>
      <c r="F1912" s="2" t="s">
        <v>83</v>
      </c>
      <c r="G1912" s="3">
        <v>257.85000000000002</v>
      </c>
      <c r="I1912" s="3"/>
      <c r="J1912" s="3"/>
      <c r="K1912" s="5">
        <f t="shared" si="309"/>
        <v>0</v>
      </c>
      <c r="L1912" s="6"/>
      <c r="M1912" s="7"/>
    </row>
    <row r="1913" spans="1:13" s="4" customFormat="1" ht="13.95" customHeight="1" x14ac:dyDescent="0.25">
      <c r="A1913" s="1" t="s">
        <v>91</v>
      </c>
      <c r="B1913" s="2" t="s">
        <v>22</v>
      </c>
      <c r="C1913" s="2" t="s">
        <v>354</v>
      </c>
      <c r="D1913" s="2" t="s">
        <v>163</v>
      </c>
      <c r="E1913" s="2" t="s">
        <v>92</v>
      </c>
      <c r="F1913" s="2" t="s">
        <v>83</v>
      </c>
      <c r="G1913" s="3">
        <v>0</v>
      </c>
      <c r="I1913" s="3"/>
      <c r="J1913" s="3"/>
      <c r="K1913" s="5">
        <f t="shared" si="309"/>
        <v>0</v>
      </c>
      <c r="L1913" s="6"/>
      <c r="M1913" s="7"/>
    </row>
    <row r="1914" spans="1:13" s="4" customFormat="1" ht="13.95" customHeight="1" x14ac:dyDescent="0.25">
      <c r="A1914" s="1" t="s">
        <v>93</v>
      </c>
      <c r="B1914" s="2" t="s">
        <v>22</v>
      </c>
      <c r="C1914" s="2" t="s">
        <v>354</v>
      </c>
      <c r="D1914" s="2" t="s">
        <v>163</v>
      </c>
      <c r="E1914" s="2" t="s">
        <v>94</v>
      </c>
      <c r="F1914" s="2" t="s">
        <v>83</v>
      </c>
      <c r="G1914" s="3">
        <v>464.52</v>
      </c>
      <c r="I1914" s="3"/>
      <c r="J1914" s="3"/>
      <c r="K1914" s="5">
        <f t="shared" si="309"/>
        <v>0</v>
      </c>
      <c r="L1914" s="6"/>
      <c r="M1914" s="7"/>
    </row>
    <row r="1915" spans="1:13" s="4" customFormat="1" ht="13.95" customHeight="1" x14ac:dyDescent="0.25">
      <c r="A1915" s="1" t="s">
        <v>174</v>
      </c>
      <c r="B1915" s="2" t="s">
        <v>22</v>
      </c>
      <c r="C1915" s="2" t="s">
        <v>354</v>
      </c>
      <c r="D1915" s="2" t="s">
        <v>163</v>
      </c>
      <c r="E1915" s="2" t="s">
        <v>175</v>
      </c>
      <c r="F1915" s="2" t="s">
        <v>83</v>
      </c>
      <c r="G1915" s="3">
        <v>8341.49</v>
      </c>
      <c r="I1915" s="3"/>
      <c r="J1915" s="3"/>
      <c r="K1915" s="5">
        <f t="shared" si="309"/>
        <v>0</v>
      </c>
      <c r="L1915" s="6"/>
      <c r="M1915" s="7"/>
    </row>
    <row r="1916" spans="1:13" s="4" customFormat="1" ht="13.95" customHeight="1" x14ac:dyDescent="0.25">
      <c r="A1916" s="1" t="s">
        <v>176</v>
      </c>
      <c r="B1916" s="2" t="s">
        <v>22</v>
      </c>
      <c r="C1916" s="2" t="s">
        <v>354</v>
      </c>
      <c r="D1916" s="2" t="s">
        <v>163</v>
      </c>
      <c r="E1916" s="2" t="s">
        <v>177</v>
      </c>
      <c r="F1916" s="2" t="s">
        <v>83</v>
      </c>
      <c r="G1916" s="3">
        <v>278.76</v>
      </c>
      <c r="I1916" s="3"/>
      <c r="J1916" s="3"/>
      <c r="K1916" s="5">
        <f t="shared" si="309"/>
        <v>0</v>
      </c>
      <c r="L1916" s="6"/>
      <c r="M1916" s="7"/>
    </row>
    <row r="1917" spans="1:13" s="4" customFormat="1" ht="13.95" customHeight="1" x14ac:dyDescent="0.25">
      <c r="A1917" s="1" t="s">
        <v>58</v>
      </c>
      <c r="B1917" s="2" t="s">
        <v>22</v>
      </c>
      <c r="C1917" s="2" t="s">
        <v>354</v>
      </c>
      <c r="D1917" s="2" t="s">
        <v>163</v>
      </c>
      <c r="E1917" s="2" t="s">
        <v>59</v>
      </c>
      <c r="F1917" s="2" t="s">
        <v>83</v>
      </c>
      <c r="G1917" s="3">
        <v>8811.1200000000008</v>
      </c>
      <c r="I1917" s="3"/>
      <c r="J1917" s="3"/>
      <c r="K1917" s="5">
        <f t="shared" si="309"/>
        <v>0</v>
      </c>
      <c r="L1917" s="6"/>
      <c r="M1917" s="7"/>
    </row>
    <row r="1918" spans="1:13" s="4" customFormat="1" ht="13.95" customHeight="1" x14ac:dyDescent="0.25">
      <c r="A1918" s="1" t="s">
        <v>60</v>
      </c>
      <c r="B1918" s="2" t="s">
        <v>22</v>
      </c>
      <c r="C1918" s="2" t="s">
        <v>354</v>
      </c>
      <c r="D1918" s="2" t="s">
        <v>163</v>
      </c>
      <c r="E1918" s="2" t="s">
        <v>61</v>
      </c>
      <c r="F1918" s="2" t="s">
        <v>83</v>
      </c>
      <c r="G1918" s="3">
        <v>464.52</v>
      </c>
      <c r="I1918" s="3"/>
      <c r="J1918" s="3"/>
      <c r="K1918" s="5">
        <f t="shared" si="309"/>
        <v>0</v>
      </c>
      <c r="L1918" s="6"/>
      <c r="M1918" s="7"/>
    </row>
    <row r="1919" spans="1:13" s="4" customFormat="1" ht="13.95" customHeight="1" x14ac:dyDescent="0.25">
      <c r="A1919" s="1" t="s">
        <v>31</v>
      </c>
      <c r="B1919" s="2" t="s">
        <v>22</v>
      </c>
      <c r="C1919" s="2" t="s">
        <v>354</v>
      </c>
      <c r="D1919" s="2" t="s">
        <v>163</v>
      </c>
      <c r="E1919" s="2" t="s">
        <v>32</v>
      </c>
      <c r="F1919" s="2" t="s">
        <v>83</v>
      </c>
      <c r="G1919" s="3">
        <v>474.4</v>
      </c>
      <c r="I1919" s="3"/>
      <c r="J1919" s="3"/>
      <c r="K1919" s="5">
        <f t="shared" si="309"/>
        <v>0</v>
      </c>
      <c r="L1919" s="6"/>
      <c r="M1919" s="7"/>
    </row>
    <row r="1920" spans="1:13" s="4" customFormat="1" ht="13.95" customHeight="1" x14ac:dyDescent="0.25">
      <c r="A1920" s="1" t="s">
        <v>95</v>
      </c>
      <c r="B1920" s="2" t="s">
        <v>22</v>
      </c>
      <c r="C1920" s="2" t="s">
        <v>354</v>
      </c>
      <c r="D1920" s="2" t="s">
        <v>163</v>
      </c>
      <c r="E1920" s="2" t="s">
        <v>96</v>
      </c>
      <c r="F1920" s="2" t="s">
        <v>83</v>
      </c>
      <c r="G1920" s="3">
        <v>1257.8699999999999</v>
      </c>
      <c r="I1920" s="3"/>
      <c r="J1920" s="3"/>
      <c r="K1920" s="5">
        <f t="shared" si="309"/>
        <v>0</v>
      </c>
      <c r="L1920" s="6"/>
      <c r="M1920" s="7"/>
    </row>
    <row r="1921" spans="1:13" s="4" customFormat="1" ht="13.95" customHeight="1" x14ac:dyDescent="0.25">
      <c r="A1921" s="1" t="s">
        <v>178</v>
      </c>
      <c r="B1921" s="2" t="s">
        <v>22</v>
      </c>
      <c r="C1921" s="2" t="s">
        <v>354</v>
      </c>
      <c r="D1921" s="2" t="s">
        <v>163</v>
      </c>
      <c r="E1921" s="2" t="s">
        <v>179</v>
      </c>
      <c r="F1921" s="2" t="s">
        <v>83</v>
      </c>
      <c r="G1921" s="3">
        <v>666.97</v>
      </c>
      <c r="I1921" s="3"/>
      <c r="J1921" s="3"/>
      <c r="K1921" s="5">
        <f t="shared" si="309"/>
        <v>0</v>
      </c>
      <c r="L1921" s="6"/>
      <c r="M1921" s="7"/>
    </row>
    <row r="1922" spans="1:13" s="4" customFormat="1" ht="13.95" customHeight="1" x14ac:dyDescent="0.25">
      <c r="A1922" s="1" t="s">
        <v>64</v>
      </c>
      <c r="B1922" s="2" t="s">
        <v>22</v>
      </c>
      <c r="C1922" s="2" t="s">
        <v>354</v>
      </c>
      <c r="D1922" s="2" t="s">
        <v>163</v>
      </c>
      <c r="E1922" s="2" t="s">
        <v>65</v>
      </c>
      <c r="F1922" s="2" t="s">
        <v>83</v>
      </c>
      <c r="G1922" s="3">
        <v>2868.84</v>
      </c>
      <c r="I1922" s="3"/>
      <c r="J1922" s="3"/>
      <c r="K1922" s="5">
        <f t="shared" si="309"/>
        <v>0</v>
      </c>
      <c r="L1922" s="6"/>
      <c r="M1922" s="7"/>
    </row>
    <row r="1923" spans="1:13" s="4" customFormat="1" ht="13.95" customHeight="1" x14ac:dyDescent="0.25">
      <c r="A1923" s="1" t="s">
        <v>33</v>
      </c>
      <c r="B1923" s="2" t="s">
        <v>22</v>
      </c>
      <c r="C1923" s="2" t="s">
        <v>354</v>
      </c>
      <c r="D1923" s="2" t="s">
        <v>163</v>
      </c>
      <c r="E1923" s="2" t="s">
        <v>34</v>
      </c>
      <c r="F1923" s="2" t="s">
        <v>83</v>
      </c>
      <c r="G1923" s="3">
        <v>1299.8599999999999</v>
      </c>
      <c r="I1923" s="3"/>
      <c r="J1923" s="3"/>
      <c r="K1923" s="5">
        <f t="shared" si="309"/>
        <v>0</v>
      </c>
      <c r="L1923" s="6"/>
      <c r="M1923" s="7"/>
    </row>
    <row r="1924" spans="1:13" s="4" customFormat="1" ht="13.95" customHeight="1" x14ac:dyDescent="0.25">
      <c r="A1924" s="1" t="s">
        <v>97</v>
      </c>
      <c r="B1924" s="2" t="s">
        <v>22</v>
      </c>
      <c r="C1924" s="2" t="s">
        <v>354</v>
      </c>
      <c r="D1924" s="2" t="s">
        <v>163</v>
      </c>
      <c r="E1924" s="2" t="s">
        <v>98</v>
      </c>
      <c r="F1924" s="2" t="s">
        <v>83</v>
      </c>
      <c r="G1924" s="3">
        <v>2784.57</v>
      </c>
      <c r="I1924" s="3"/>
      <c r="J1924" s="3"/>
      <c r="K1924" s="5">
        <f t="shared" si="309"/>
        <v>0</v>
      </c>
      <c r="L1924" s="6"/>
      <c r="M1924" s="7"/>
    </row>
    <row r="1925" spans="1:13" s="4" customFormat="1" ht="13.95" customHeight="1" x14ac:dyDescent="0.25">
      <c r="A1925" s="1" t="s">
        <v>180</v>
      </c>
      <c r="B1925" s="2" t="s">
        <v>22</v>
      </c>
      <c r="C1925" s="2" t="s">
        <v>354</v>
      </c>
      <c r="D1925" s="2" t="s">
        <v>163</v>
      </c>
      <c r="E1925" s="2" t="s">
        <v>181</v>
      </c>
      <c r="F1925" s="2" t="s">
        <v>83</v>
      </c>
      <c r="G1925" s="3">
        <v>1667.46</v>
      </c>
      <c r="I1925" s="3"/>
      <c r="J1925" s="3"/>
      <c r="K1925" s="5">
        <f t="shared" si="309"/>
        <v>0</v>
      </c>
      <c r="L1925" s="6"/>
      <c r="M1925" s="7"/>
    </row>
    <row r="1926" spans="1:13" s="4" customFormat="1" ht="13.95" customHeight="1" x14ac:dyDescent="0.25">
      <c r="A1926" s="1" t="s">
        <v>115</v>
      </c>
      <c r="B1926" s="2" t="s">
        <v>22</v>
      </c>
      <c r="C1926" s="2" t="s">
        <v>354</v>
      </c>
      <c r="D1926" s="2" t="s">
        <v>163</v>
      </c>
      <c r="E1926" s="2" t="s">
        <v>116</v>
      </c>
      <c r="F1926" s="2" t="s">
        <v>83</v>
      </c>
      <c r="G1926" s="3">
        <v>1351</v>
      </c>
      <c r="I1926" s="3"/>
      <c r="J1926" s="3"/>
      <c r="K1926" s="5">
        <f t="shared" si="309"/>
        <v>0</v>
      </c>
      <c r="L1926" s="6"/>
      <c r="M1926" s="7"/>
    </row>
    <row r="1927" spans="1:13" s="4" customFormat="1" ht="13.95" customHeight="1" x14ac:dyDescent="0.25">
      <c r="A1927" s="1" t="s">
        <v>252</v>
      </c>
      <c r="B1927" s="2" t="s">
        <v>22</v>
      </c>
      <c r="C1927" s="2" t="s">
        <v>354</v>
      </c>
      <c r="D1927" s="2" t="s">
        <v>163</v>
      </c>
      <c r="E1927" s="2" t="s">
        <v>253</v>
      </c>
      <c r="F1927" s="2" t="s">
        <v>83</v>
      </c>
      <c r="G1927" s="3">
        <v>4456</v>
      </c>
      <c r="I1927" s="3"/>
      <c r="J1927" s="3"/>
      <c r="K1927" s="5">
        <f t="shared" si="309"/>
        <v>0</v>
      </c>
      <c r="L1927" s="6"/>
      <c r="M1927" s="7"/>
    </row>
    <row r="1928" spans="1:13" s="4" customFormat="1" ht="13.95" customHeight="1" x14ac:dyDescent="0.25">
      <c r="A1928" s="1" t="s">
        <v>35</v>
      </c>
      <c r="B1928" s="2" t="s">
        <v>22</v>
      </c>
      <c r="C1928" s="2" t="s">
        <v>354</v>
      </c>
      <c r="D1928" s="2" t="s">
        <v>163</v>
      </c>
      <c r="E1928" s="2" t="s">
        <v>36</v>
      </c>
      <c r="F1928" s="2" t="s">
        <v>83</v>
      </c>
      <c r="G1928" s="3">
        <v>24</v>
      </c>
      <c r="I1928" s="3"/>
      <c r="J1928" s="3"/>
      <c r="K1928" s="5">
        <f t="shared" si="309"/>
        <v>0</v>
      </c>
      <c r="L1928" s="6"/>
      <c r="M1928" s="7"/>
    </row>
    <row r="1929" spans="1:13" s="4" customFormat="1" ht="13.95" customHeight="1" x14ac:dyDescent="0.25">
      <c r="A1929" s="1" t="s">
        <v>99</v>
      </c>
      <c r="B1929" s="2" t="s">
        <v>22</v>
      </c>
      <c r="C1929" s="2" t="s">
        <v>354</v>
      </c>
      <c r="D1929" s="2" t="s">
        <v>163</v>
      </c>
      <c r="E1929" s="2" t="s">
        <v>100</v>
      </c>
      <c r="F1929" s="2" t="s">
        <v>83</v>
      </c>
      <c r="G1929" s="3">
        <v>29.47</v>
      </c>
      <c r="I1929" s="3"/>
      <c r="J1929" s="3"/>
      <c r="K1929" s="5">
        <f t="shared" si="309"/>
        <v>0</v>
      </c>
      <c r="L1929" s="6"/>
      <c r="M1929" s="7"/>
    </row>
    <row r="1930" spans="1:13" s="4" customFormat="1" ht="13.95" customHeight="1" x14ac:dyDescent="0.25">
      <c r="A1930" s="1" t="s">
        <v>182</v>
      </c>
      <c r="B1930" s="2" t="s">
        <v>22</v>
      </c>
      <c r="C1930" s="2" t="s">
        <v>354</v>
      </c>
      <c r="D1930" s="2" t="s">
        <v>163</v>
      </c>
      <c r="E1930" s="2" t="s">
        <v>183</v>
      </c>
      <c r="F1930" s="2" t="s">
        <v>83</v>
      </c>
      <c r="G1930" s="3">
        <v>14.41</v>
      </c>
      <c r="I1930" s="3"/>
      <c r="J1930" s="3"/>
      <c r="K1930" s="5">
        <f t="shared" si="309"/>
        <v>0</v>
      </c>
      <c r="L1930" s="6"/>
      <c r="M1930" s="7"/>
    </row>
    <row r="1931" spans="1:13" s="4" customFormat="1" ht="13.95" customHeight="1" x14ac:dyDescent="0.25">
      <c r="A1931" s="1" t="s">
        <v>70</v>
      </c>
      <c r="B1931" s="2" t="s">
        <v>22</v>
      </c>
      <c r="C1931" s="2" t="s">
        <v>354</v>
      </c>
      <c r="D1931" s="2" t="s">
        <v>163</v>
      </c>
      <c r="E1931" s="2" t="s">
        <v>71</v>
      </c>
      <c r="F1931" s="2" t="s">
        <v>83</v>
      </c>
      <c r="G1931" s="3">
        <v>23.96</v>
      </c>
      <c r="I1931" s="3"/>
      <c r="J1931" s="3"/>
      <c r="K1931" s="5">
        <f t="shared" si="309"/>
        <v>0</v>
      </c>
      <c r="L1931" s="6"/>
      <c r="M1931" s="7"/>
    </row>
    <row r="1932" spans="1:13" s="4" customFormat="1" ht="13.95" customHeight="1" x14ac:dyDescent="0.25">
      <c r="A1932" s="1" t="s">
        <v>37</v>
      </c>
      <c r="B1932" s="2" t="s">
        <v>22</v>
      </c>
      <c r="C1932" s="2" t="s">
        <v>354</v>
      </c>
      <c r="D1932" s="2" t="s">
        <v>163</v>
      </c>
      <c r="E1932" s="2" t="s">
        <v>38</v>
      </c>
      <c r="F1932" s="2" t="s">
        <v>83</v>
      </c>
      <c r="G1932" s="3">
        <v>139.27000000000001</v>
      </c>
      <c r="I1932" s="3"/>
      <c r="J1932" s="3"/>
      <c r="K1932" s="5">
        <f t="shared" si="309"/>
        <v>0</v>
      </c>
      <c r="L1932" s="6"/>
      <c r="M1932" s="7"/>
    </row>
    <row r="1933" spans="1:13" s="4" customFormat="1" ht="13.95" customHeight="1" x14ac:dyDescent="0.25">
      <c r="A1933" s="1" t="s">
        <v>101</v>
      </c>
      <c r="B1933" s="2" t="s">
        <v>22</v>
      </c>
      <c r="C1933" s="2" t="s">
        <v>354</v>
      </c>
      <c r="D1933" s="2" t="s">
        <v>163</v>
      </c>
      <c r="E1933" s="2" t="s">
        <v>102</v>
      </c>
      <c r="F1933" s="2" t="s">
        <v>83</v>
      </c>
      <c r="G1933" s="3">
        <v>314.24</v>
      </c>
      <c r="I1933" s="3"/>
      <c r="J1933" s="3"/>
      <c r="K1933" s="5">
        <f t="shared" si="309"/>
        <v>0</v>
      </c>
      <c r="L1933" s="6"/>
      <c r="M1933" s="7"/>
    </row>
    <row r="1934" spans="1:13" s="4" customFormat="1" ht="13.95" customHeight="1" x14ac:dyDescent="0.25">
      <c r="A1934" s="1" t="s">
        <v>184</v>
      </c>
      <c r="B1934" s="2" t="s">
        <v>22</v>
      </c>
      <c r="C1934" s="2" t="s">
        <v>354</v>
      </c>
      <c r="D1934" s="2" t="s">
        <v>163</v>
      </c>
      <c r="E1934" s="2" t="s">
        <v>185</v>
      </c>
      <c r="F1934" s="2" t="s">
        <v>83</v>
      </c>
      <c r="G1934" s="3">
        <v>179.27</v>
      </c>
      <c r="I1934" s="3"/>
      <c r="J1934" s="3"/>
      <c r="K1934" s="5">
        <f t="shared" si="309"/>
        <v>0</v>
      </c>
      <c r="L1934" s="6"/>
      <c r="M1934" s="7"/>
    </row>
    <row r="1935" spans="1:13" s="4" customFormat="1" ht="13.95" customHeight="1" x14ac:dyDescent="0.25">
      <c r="A1935" s="1" t="s">
        <v>74</v>
      </c>
      <c r="B1935" s="2" t="s">
        <v>22</v>
      </c>
      <c r="C1935" s="2" t="s">
        <v>354</v>
      </c>
      <c r="D1935" s="2" t="s">
        <v>163</v>
      </c>
      <c r="E1935" s="2" t="s">
        <v>75</v>
      </c>
      <c r="F1935" s="2" t="s">
        <v>83</v>
      </c>
      <c r="G1935" s="3">
        <v>134.94</v>
      </c>
      <c r="I1935" s="3"/>
      <c r="J1935" s="3"/>
      <c r="K1935" s="5">
        <f t="shared" si="309"/>
        <v>0</v>
      </c>
      <c r="L1935" s="6"/>
      <c r="M1935" s="7"/>
    </row>
    <row r="1936" spans="1:13" s="4" customFormat="1" ht="13.95" customHeight="1" x14ac:dyDescent="0.25">
      <c r="A1936" s="1" t="s">
        <v>250</v>
      </c>
      <c r="B1936" s="2" t="s">
        <v>22</v>
      </c>
      <c r="C1936" s="2" t="s">
        <v>354</v>
      </c>
      <c r="D1936" s="2" t="s">
        <v>163</v>
      </c>
      <c r="E1936" s="2" t="s">
        <v>251</v>
      </c>
      <c r="F1936" s="2" t="s">
        <v>83</v>
      </c>
      <c r="G1936" s="3">
        <v>4405.5600000000004</v>
      </c>
      <c r="I1936" s="3"/>
      <c r="J1936" s="3"/>
      <c r="K1936" s="5">
        <f t="shared" si="309"/>
        <v>0</v>
      </c>
      <c r="L1936" s="6"/>
      <c r="M1936" s="7"/>
    </row>
    <row r="1937" spans="1:13" s="4" customFormat="1" ht="13.95" customHeight="1" x14ac:dyDescent="0.25">
      <c r="A1937" s="1" t="s">
        <v>76</v>
      </c>
      <c r="B1937" s="2" t="s">
        <v>22</v>
      </c>
      <c r="C1937" s="2" t="s">
        <v>354</v>
      </c>
      <c r="D1937" s="2" t="s">
        <v>163</v>
      </c>
      <c r="E1937" s="2" t="s">
        <v>77</v>
      </c>
      <c r="F1937" s="2" t="s">
        <v>83</v>
      </c>
      <c r="G1937" s="3">
        <v>1935.99</v>
      </c>
      <c r="I1937" s="3"/>
      <c r="J1937" s="3"/>
      <c r="K1937" s="5">
        <f t="shared" si="309"/>
        <v>0</v>
      </c>
      <c r="L1937" s="6"/>
      <c r="M1937" s="7"/>
    </row>
    <row r="1938" spans="1:13" s="4" customFormat="1" ht="13.95" customHeight="1" x14ac:dyDescent="0.25">
      <c r="A1938" s="1" t="s">
        <v>352</v>
      </c>
      <c r="B1938" s="2" t="s">
        <v>22</v>
      </c>
      <c r="C1938" s="2" t="s">
        <v>354</v>
      </c>
      <c r="D1938" s="2" t="s">
        <v>163</v>
      </c>
      <c r="E1938" s="2" t="s">
        <v>353</v>
      </c>
      <c r="F1938" s="2" t="s">
        <v>83</v>
      </c>
      <c r="G1938" s="3">
        <v>1221.3800000000001</v>
      </c>
      <c r="I1938" s="3"/>
      <c r="J1938" s="3"/>
      <c r="K1938" s="5">
        <f t="shared" si="309"/>
        <v>0</v>
      </c>
      <c r="L1938" s="6"/>
      <c r="M1938" s="7"/>
    </row>
    <row r="1939" spans="1:13" s="4" customFormat="1" ht="13.95" customHeight="1" x14ac:dyDescent="0.25">
      <c r="A1939" s="1" t="s">
        <v>207</v>
      </c>
      <c r="B1939" s="2" t="s">
        <v>22</v>
      </c>
      <c r="C1939" s="2" t="s">
        <v>354</v>
      </c>
      <c r="D1939" s="2" t="s">
        <v>163</v>
      </c>
      <c r="E1939" s="2" t="s">
        <v>208</v>
      </c>
      <c r="F1939" s="2" t="s">
        <v>83</v>
      </c>
      <c r="G1939" s="3">
        <v>224.88</v>
      </c>
      <c r="I1939" s="3"/>
      <c r="J1939" s="3"/>
      <c r="K1939" s="5">
        <f t="shared" si="309"/>
        <v>0</v>
      </c>
      <c r="L1939" s="6"/>
      <c r="M1939" s="7"/>
    </row>
    <row r="1940" spans="1:13" s="4" customFormat="1" ht="13.95" customHeight="1" x14ac:dyDescent="0.25">
      <c r="A1940" s="1" t="s">
        <v>211</v>
      </c>
      <c r="B1940" s="2" t="s">
        <v>22</v>
      </c>
      <c r="C1940" s="2" t="s">
        <v>354</v>
      </c>
      <c r="D1940" s="2" t="s">
        <v>163</v>
      </c>
      <c r="E1940" s="2" t="s">
        <v>212</v>
      </c>
      <c r="F1940" s="2" t="s">
        <v>83</v>
      </c>
      <c r="G1940" s="3">
        <v>1362</v>
      </c>
      <c r="I1940" s="3"/>
      <c r="J1940" s="3"/>
      <c r="K1940" s="5">
        <f t="shared" si="309"/>
        <v>0</v>
      </c>
      <c r="L1940" s="6"/>
      <c r="M1940" s="7"/>
    </row>
    <row r="1941" spans="1:13" s="4" customFormat="1" ht="13.95" customHeight="1" x14ac:dyDescent="0.25">
      <c r="A1941" s="1" t="s">
        <v>213</v>
      </c>
      <c r="B1941" s="2" t="s">
        <v>22</v>
      </c>
      <c r="C1941" s="2" t="s">
        <v>354</v>
      </c>
      <c r="D1941" s="2" t="s">
        <v>163</v>
      </c>
      <c r="E1941" s="2" t="s">
        <v>214</v>
      </c>
      <c r="F1941" s="2" t="s">
        <v>83</v>
      </c>
      <c r="G1941" s="3">
        <v>845.71</v>
      </c>
      <c r="I1941" s="3"/>
      <c r="J1941" s="3"/>
      <c r="K1941" s="5">
        <f t="shared" si="309"/>
        <v>0</v>
      </c>
      <c r="L1941" s="6"/>
      <c r="M1941" s="7"/>
    </row>
    <row r="1942" spans="1:13" s="4" customFormat="1" ht="13.95" customHeight="1" x14ac:dyDescent="0.25">
      <c r="A1942" s="1" t="s">
        <v>105</v>
      </c>
      <c r="B1942" s="2" t="s">
        <v>22</v>
      </c>
      <c r="C1942" s="2" t="s">
        <v>354</v>
      </c>
      <c r="D1942" s="2" t="s">
        <v>163</v>
      </c>
      <c r="E1942" s="2" t="s">
        <v>106</v>
      </c>
      <c r="F1942" s="2" t="s">
        <v>83</v>
      </c>
      <c r="G1942" s="3">
        <v>1549.97</v>
      </c>
      <c r="I1942" s="3"/>
      <c r="J1942" s="3"/>
      <c r="K1942" s="5">
        <f t="shared" si="309"/>
        <v>0</v>
      </c>
      <c r="L1942" s="6"/>
      <c r="M1942" s="7"/>
    </row>
    <row r="1943" spans="1:13" s="4" customFormat="1" ht="13.95" customHeight="1" x14ac:dyDescent="0.25">
      <c r="A1943" s="1" t="s">
        <v>215</v>
      </c>
      <c r="B1943" s="2" t="s">
        <v>22</v>
      </c>
      <c r="C1943" s="2" t="s">
        <v>354</v>
      </c>
      <c r="D1943" s="2" t="s">
        <v>163</v>
      </c>
      <c r="E1943" s="2" t="s">
        <v>216</v>
      </c>
      <c r="F1943" s="2" t="s">
        <v>83</v>
      </c>
      <c r="G1943" s="3">
        <v>315.08999999999997</v>
      </c>
      <c r="I1943" s="3"/>
      <c r="J1943" s="3"/>
      <c r="K1943" s="5">
        <f t="shared" si="309"/>
        <v>0</v>
      </c>
      <c r="L1943" s="6"/>
      <c r="M1943" s="7"/>
    </row>
    <row r="1944" spans="1:13" s="4" customFormat="1" ht="13.95" customHeight="1" x14ac:dyDescent="0.25">
      <c r="A1944" s="1" t="s">
        <v>355</v>
      </c>
      <c r="B1944" s="2" t="s">
        <v>22</v>
      </c>
      <c r="C1944" s="2" t="s">
        <v>354</v>
      </c>
      <c r="D1944" s="2" t="s">
        <v>163</v>
      </c>
      <c r="E1944" s="2" t="s">
        <v>356</v>
      </c>
      <c r="F1944" s="2" t="s">
        <v>83</v>
      </c>
      <c r="G1944" s="3">
        <v>223987.89</v>
      </c>
      <c r="I1944" s="3"/>
      <c r="J1944" s="3"/>
      <c r="K1944" s="5">
        <f t="shared" si="309"/>
        <v>0</v>
      </c>
      <c r="L1944" s="6"/>
      <c r="M1944" s="7"/>
    </row>
    <row r="1945" spans="1:13" s="4" customFormat="1" ht="13.95" customHeight="1" x14ac:dyDescent="0.25">
      <c r="A1945" s="1" t="s">
        <v>49</v>
      </c>
      <c r="B1945" s="2" t="s">
        <v>22</v>
      </c>
      <c r="C1945" s="2" t="s">
        <v>354</v>
      </c>
      <c r="D1945" s="2" t="s">
        <v>163</v>
      </c>
      <c r="E1945" s="2" t="s">
        <v>50</v>
      </c>
      <c r="F1945" s="2" t="s">
        <v>83</v>
      </c>
      <c r="G1945" s="3">
        <v>946.25</v>
      </c>
      <c r="I1945" s="3"/>
      <c r="J1945" s="3"/>
      <c r="K1945" s="5">
        <f t="shared" si="309"/>
        <v>0</v>
      </c>
      <c r="L1945" s="6"/>
      <c r="M1945" s="7"/>
    </row>
    <row r="1946" spans="1:13" s="4" customFormat="1" ht="13.95" customHeight="1" x14ac:dyDescent="0.25">
      <c r="A1946" s="1" t="s">
        <v>113</v>
      </c>
      <c r="B1946" s="2" t="s">
        <v>22</v>
      </c>
      <c r="C1946" s="2" t="s">
        <v>354</v>
      </c>
      <c r="D1946" s="2" t="s">
        <v>163</v>
      </c>
      <c r="E1946" s="2" t="s">
        <v>114</v>
      </c>
      <c r="F1946" s="2" t="s">
        <v>83</v>
      </c>
      <c r="G1946" s="3">
        <v>1047.5999999999999</v>
      </c>
      <c r="I1946" s="3"/>
      <c r="J1946" s="3"/>
      <c r="K1946" s="5">
        <f t="shared" si="309"/>
        <v>0</v>
      </c>
      <c r="L1946" s="6"/>
      <c r="M1946" s="7"/>
    </row>
    <row r="1947" spans="1:13" s="4" customFormat="1" ht="13.95" customHeight="1" x14ac:dyDescent="0.25">
      <c r="A1947" s="1" t="s">
        <v>43</v>
      </c>
      <c r="B1947" s="2" t="s">
        <v>22</v>
      </c>
      <c r="C1947" s="2" t="s">
        <v>354</v>
      </c>
      <c r="D1947" s="2" t="s">
        <v>163</v>
      </c>
      <c r="E1947" s="2" t="s">
        <v>44</v>
      </c>
      <c r="F1947" s="2" t="s">
        <v>83</v>
      </c>
      <c r="G1947" s="3">
        <v>5164.9799999999996</v>
      </c>
      <c r="I1947" s="3"/>
      <c r="J1947" s="3"/>
      <c r="K1947" s="5">
        <f t="shared" si="309"/>
        <v>0</v>
      </c>
      <c r="L1947" s="6"/>
      <c r="M1947" s="7"/>
    </row>
    <row r="1948" spans="1:13" s="4" customFormat="1" ht="13.95" customHeight="1" x14ac:dyDescent="0.25">
      <c r="A1948" s="1" t="s">
        <v>109</v>
      </c>
      <c r="B1948" s="2" t="s">
        <v>22</v>
      </c>
      <c r="C1948" s="2" t="s">
        <v>354</v>
      </c>
      <c r="D1948" s="2" t="s">
        <v>163</v>
      </c>
      <c r="E1948" s="2" t="s">
        <v>110</v>
      </c>
      <c r="F1948" s="2" t="s">
        <v>83</v>
      </c>
      <c r="G1948" s="3">
        <v>1500</v>
      </c>
      <c r="I1948" s="3"/>
      <c r="J1948" s="3"/>
      <c r="K1948" s="5">
        <f t="shared" si="309"/>
        <v>0</v>
      </c>
      <c r="L1948" s="6"/>
      <c r="M1948" s="7"/>
    </row>
    <row r="1949" spans="1:13" s="4" customFormat="1" ht="13.95" customHeight="1" x14ac:dyDescent="0.25">
      <c r="A1949" s="1" t="s">
        <v>88</v>
      </c>
      <c r="B1949" s="2" t="s">
        <v>22</v>
      </c>
      <c r="C1949" s="2" t="s">
        <v>354</v>
      </c>
      <c r="D1949" s="2" t="s">
        <v>163</v>
      </c>
      <c r="E1949" s="2" t="s">
        <v>81</v>
      </c>
      <c r="F1949" s="2" t="s">
        <v>83</v>
      </c>
      <c r="G1949" s="3">
        <v>530</v>
      </c>
      <c r="I1949" s="3"/>
      <c r="J1949" s="3"/>
      <c r="K1949" s="5">
        <f t="shared" si="309"/>
        <v>0</v>
      </c>
      <c r="L1949" s="6"/>
      <c r="M1949" s="7"/>
    </row>
    <row r="1950" spans="1:13" s="4" customFormat="1" ht="13.95" customHeight="1" x14ac:dyDescent="0.25">
      <c r="A1950" s="1" t="s">
        <v>309</v>
      </c>
      <c r="B1950" s="2" t="s">
        <v>22</v>
      </c>
      <c r="C1950" s="2" t="s">
        <v>354</v>
      </c>
      <c r="D1950" s="2" t="s">
        <v>163</v>
      </c>
      <c r="E1950" s="2" t="s">
        <v>310</v>
      </c>
      <c r="F1950" s="2" t="s">
        <v>83</v>
      </c>
      <c r="G1950" s="3">
        <v>0</v>
      </c>
      <c r="I1950" s="3"/>
      <c r="J1950" s="3"/>
      <c r="K1950" s="5">
        <f t="shared" si="309"/>
        <v>0</v>
      </c>
      <c r="L1950" s="6"/>
      <c r="M1950" s="7"/>
    </row>
    <row r="1951" spans="1:13" s="4" customFormat="1" ht="13.95" customHeight="1" x14ac:dyDescent="0.25">
      <c r="A1951" s="9" t="s">
        <v>545</v>
      </c>
      <c r="B1951" s="10"/>
      <c r="C1951" s="10"/>
      <c r="D1951" s="10"/>
      <c r="E1951" s="10"/>
      <c r="F1951" s="10"/>
      <c r="G1951" s="11">
        <f>SUM(G1907:G1950)</f>
        <v>496785.59999999992</v>
      </c>
      <c r="H1951" s="11">
        <f t="shared" ref="H1951:K1951" si="310">SUM(H1907:H1950)</f>
        <v>0</v>
      </c>
      <c r="I1951" s="11">
        <f t="shared" si="310"/>
        <v>0</v>
      </c>
      <c r="J1951" s="11">
        <f t="shared" si="310"/>
        <v>0</v>
      </c>
      <c r="K1951" s="11">
        <f t="shared" si="310"/>
        <v>0</v>
      </c>
      <c r="L1951" s="6"/>
      <c r="M1951" s="7"/>
    </row>
    <row r="1952" spans="1:13" s="4" customFormat="1" ht="13.95" customHeight="1" x14ac:dyDescent="0.25">
      <c r="A1952" s="1"/>
      <c r="B1952" s="2"/>
      <c r="C1952" s="2"/>
      <c r="D1952" s="2"/>
      <c r="E1952" s="2"/>
      <c r="F1952" s="2"/>
      <c r="G1952" s="3"/>
      <c r="I1952" s="3"/>
      <c r="J1952" s="3"/>
      <c r="K1952" s="3"/>
      <c r="L1952" s="6"/>
      <c r="M1952" s="7"/>
    </row>
    <row r="1953" spans="1:13" s="4" customFormat="1" ht="13.95" customHeight="1" x14ac:dyDescent="0.25">
      <c r="A1953" s="1" t="s">
        <v>352</v>
      </c>
      <c r="B1953" s="2" t="s">
        <v>22</v>
      </c>
      <c r="C1953" s="2" t="s">
        <v>354</v>
      </c>
      <c r="D1953" s="2" t="s">
        <v>163</v>
      </c>
      <c r="E1953" s="2" t="s">
        <v>353</v>
      </c>
      <c r="F1953" s="2" t="s">
        <v>348</v>
      </c>
      <c r="G1953" s="3">
        <v>29434</v>
      </c>
      <c r="I1953" s="3"/>
      <c r="J1953" s="3"/>
      <c r="K1953" s="5">
        <f t="shared" ref="K1953" si="311">I1953-J1953</f>
        <v>0</v>
      </c>
      <c r="L1953" s="6"/>
      <c r="M1953" s="7"/>
    </row>
    <row r="1954" spans="1:13" s="4" customFormat="1" ht="13.95" customHeight="1" x14ac:dyDescent="0.25">
      <c r="A1954" s="9" t="s">
        <v>546</v>
      </c>
      <c r="B1954" s="10"/>
      <c r="C1954" s="10"/>
      <c r="D1954" s="10"/>
      <c r="E1954" s="10"/>
      <c r="F1954" s="10"/>
      <c r="G1954" s="11">
        <f>SUM(G1953)</f>
        <v>29434</v>
      </c>
      <c r="H1954" s="11">
        <f t="shared" ref="H1954:K1954" si="312">SUM(H1953)</f>
        <v>0</v>
      </c>
      <c r="I1954" s="11">
        <f t="shared" si="312"/>
        <v>0</v>
      </c>
      <c r="J1954" s="11">
        <f t="shared" si="312"/>
        <v>0</v>
      </c>
      <c r="K1954" s="11">
        <f t="shared" si="312"/>
        <v>0</v>
      </c>
      <c r="L1954" s="6"/>
      <c r="M1954" s="7"/>
    </row>
    <row r="1955" spans="1:13" s="4" customFormat="1" ht="13.95" customHeight="1" x14ac:dyDescent="0.25">
      <c r="A1955" s="1"/>
      <c r="B1955" s="2"/>
      <c r="C1955" s="2"/>
      <c r="D1955" s="2"/>
      <c r="E1955" s="2"/>
      <c r="F1955" s="2"/>
      <c r="G1955" s="3"/>
      <c r="I1955" s="3"/>
      <c r="J1955" s="3"/>
      <c r="K1955" s="3"/>
      <c r="L1955" s="6"/>
      <c r="M1955" s="7"/>
    </row>
    <row r="1956" spans="1:13" s="4" customFormat="1" ht="13.95" customHeight="1" x14ac:dyDescent="0.25">
      <c r="A1956" s="1" t="s">
        <v>21</v>
      </c>
      <c r="B1956" s="2" t="s">
        <v>22</v>
      </c>
      <c r="C1956" s="2" t="s">
        <v>357</v>
      </c>
      <c r="D1956" s="2" t="s">
        <v>28</v>
      </c>
      <c r="E1956" s="2" t="s">
        <v>25</v>
      </c>
      <c r="F1956" s="2" t="s">
        <v>39</v>
      </c>
      <c r="G1956" s="3">
        <v>37109.730000000003</v>
      </c>
      <c r="I1956" s="3"/>
      <c r="J1956" s="3"/>
      <c r="K1956" s="5">
        <f t="shared" ref="K1956:K1962" si="313">I1956-J1956</f>
        <v>0</v>
      </c>
      <c r="L1956" s="6"/>
      <c r="M1956" s="7"/>
    </row>
    <row r="1957" spans="1:13" s="4" customFormat="1" ht="13.95" customHeight="1" x14ac:dyDescent="0.25">
      <c r="A1957" s="1" t="s">
        <v>27</v>
      </c>
      <c r="B1957" s="2" t="s">
        <v>22</v>
      </c>
      <c r="C1957" s="2" t="s">
        <v>357</v>
      </c>
      <c r="D1957" s="2" t="s">
        <v>28</v>
      </c>
      <c r="E1957" s="2" t="s">
        <v>28</v>
      </c>
      <c r="F1957" s="2" t="s">
        <v>39</v>
      </c>
      <c r="G1957" s="3">
        <v>6549.36</v>
      </c>
      <c r="I1957" s="3"/>
      <c r="J1957" s="3"/>
      <c r="K1957" s="5">
        <f t="shared" si="313"/>
        <v>0</v>
      </c>
      <c r="L1957" s="6"/>
      <c r="M1957" s="7"/>
    </row>
    <row r="1958" spans="1:13" s="4" customFormat="1" ht="13.95" customHeight="1" x14ac:dyDescent="0.25">
      <c r="A1958" s="1" t="s">
        <v>29</v>
      </c>
      <c r="B1958" s="2" t="s">
        <v>22</v>
      </c>
      <c r="C1958" s="2" t="s">
        <v>357</v>
      </c>
      <c r="D1958" s="2" t="s">
        <v>28</v>
      </c>
      <c r="E1958" s="2" t="s">
        <v>30</v>
      </c>
      <c r="F1958" s="2" t="s">
        <v>39</v>
      </c>
      <c r="G1958" s="3">
        <v>257.88</v>
      </c>
      <c r="I1958" s="3"/>
      <c r="J1958" s="3"/>
      <c r="K1958" s="5">
        <f t="shared" si="313"/>
        <v>0</v>
      </c>
      <c r="L1958" s="6"/>
      <c r="M1958" s="7"/>
    </row>
    <row r="1959" spans="1:13" s="4" customFormat="1" ht="13.95" customHeight="1" x14ac:dyDescent="0.25">
      <c r="A1959" s="1" t="s">
        <v>31</v>
      </c>
      <c r="B1959" s="2" t="s">
        <v>22</v>
      </c>
      <c r="C1959" s="2" t="s">
        <v>357</v>
      </c>
      <c r="D1959" s="2" t="s">
        <v>28</v>
      </c>
      <c r="E1959" s="2" t="s">
        <v>32</v>
      </c>
      <c r="F1959" s="2" t="s">
        <v>39</v>
      </c>
      <c r="G1959" s="3">
        <v>389.7</v>
      </c>
      <c r="I1959" s="3"/>
      <c r="J1959" s="3"/>
      <c r="K1959" s="5">
        <f t="shared" si="313"/>
        <v>0</v>
      </c>
      <c r="L1959" s="6"/>
      <c r="M1959" s="7"/>
    </row>
    <row r="1960" spans="1:13" s="4" customFormat="1" ht="13.95" customHeight="1" x14ac:dyDescent="0.25">
      <c r="A1960" s="1" t="s">
        <v>33</v>
      </c>
      <c r="B1960" s="2" t="s">
        <v>22</v>
      </c>
      <c r="C1960" s="2" t="s">
        <v>357</v>
      </c>
      <c r="D1960" s="2" t="s">
        <v>28</v>
      </c>
      <c r="E1960" s="2" t="s">
        <v>34</v>
      </c>
      <c r="F1960" s="2" t="s">
        <v>39</v>
      </c>
      <c r="G1960" s="3">
        <v>1246.8900000000001</v>
      </c>
      <c r="I1960" s="3"/>
      <c r="J1960" s="3"/>
      <c r="K1960" s="5">
        <f t="shared" si="313"/>
        <v>0</v>
      </c>
      <c r="L1960" s="6"/>
      <c r="M1960" s="7"/>
    </row>
    <row r="1961" spans="1:13" s="4" customFormat="1" ht="13.95" customHeight="1" x14ac:dyDescent="0.25">
      <c r="A1961" s="1" t="s">
        <v>35</v>
      </c>
      <c r="B1961" s="2" t="s">
        <v>22</v>
      </c>
      <c r="C1961" s="2" t="s">
        <v>357</v>
      </c>
      <c r="D1961" s="2" t="s">
        <v>28</v>
      </c>
      <c r="E1961" s="2" t="s">
        <v>36</v>
      </c>
      <c r="F1961" s="2" t="s">
        <v>39</v>
      </c>
      <c r="G1961" s="3">
        <v>23.98</v>
      </c>
      <c r="I1961" s="3"/>
      <c r="J1961" s="3"/>
      <c r="K1961" s="5">
        <f t="shared" si="313"/>
        <v>0</v>
      </c>
      <c r="L1961" s="6"/>
      <c r="M1961" s="7"/>
    </row>
    <row r="1962" spans="1:13" s="4" customFormat="1" ht="13.95" customHeight="1" x14ac:dyDescent="0.25">
      <c r="A1962" s="1" t="s">
        <v>37</v>
      </c>
      <c r="B1962" s="2" t="s">
        <v>22</v>
      </c>
      <c r="C1962" s="2" t="s">
        <v>357</v>
      </c>
      <c r="D1962" s="2" t="s">
        <v>28</v>
      </c>
      <c r="E1962" s="2" t="s">
        <v>38</v>
      </c>
      <c r="F1962" s="2" t="s">
        <v>39</v>
      </c>
      <c r="G1962" s="3">
        <v>133.66</v>
      </c>
      <c r="I1962" s="3"/>
      <c r="J1962" s="3"/>
      <c r="K1962" s="5">
        <f t="shared" si="313"/>
        <v>0</v>
      </c>
      <c r="L1962" s="6"/>
      <c r="M1962" s="7"/>
    </row>
    <row r="1963" spans="1:13" s="4" customFormat="1" ht="24.6" customHeight="1" x14ac:dyDescent="0.25">
      <c r="A1963" s="9" t="s">
        <v>547</v>
      </c>
      <c r="B1963" s="10"/>
      <c r="C1963" s="10"/>
      <c r="D1963" s="10"/>
      <c r="E1963" s="10"/>
      <c r="F1963" s="10"/>
      <c r="G1963" s="11">
        <f>SUM(G1956:G1962)</f>
        <v>45711.200000000004</v>
      </c>
      <c r="H1963" s="11">
        <f t="shared" ref="H1963:K1963" si="314">SUM(H1956:H1962)</f>
        <v>0</v>
      </c>
      <c r="I1963" s="11">
        <f t="shared" si="314"/>
        <v>0</v>
      </c>
      <c r="J1963" s="11">
        <f t="shared" si="314"/>
        <v>0</v>
      </c>
      <c r="K1963" s="11">
        <f t="shared" si="314"/>
        <v>0</v>
      </c>
      <c r="L1963" s="6"/>
      <c r="M1963" s="7"/>
    </row>
    <row r="1964" spans="1:13" s="4" customFormat="1" ht="13.95" customHeight="1" x14ac:dyDescent="0.25">
      <c r="A1964" s="1"/>
      <c r="B1964" s="2"/>
      <c r="C1964" s="2"/>
      <c r="D1964" s="2"/>
      <c r="E1964" s="2"/>
      <c r="F1964" s="2"/>
      <c r="G1964" s="3"/>
      <c r="I1964" s="3"/>
      <c r="J1964" s="3"/>
      <c r="K1964" s="3"/>
      <c r="L1964" s="6"/>
      <c r="M1964" s="7"/>
    </row>
    <row r="1965" spans="1:13" s="4" customFormat="1" ht="13.95" customHeight="1" x14ac:dyDescent="0.25">
      <c r="A1965" s="1" t="s">
        <v>21</v>
      </c>
      <c r="B1965" s="2" t="s">
        <v>22</v>
      </c>
      <c r="C1965" s="2" t="s">
        <v>357</v>
      </c>
      <c r="D1965" s="2" t="s">
        <v>28</v>
      </c>
      <c r="E1965" s="2" t="s">
        <v>25</v>
      </c>
      <c r="F1965" s="2" t="s">
        <v>46</v>
      </c>
      <c r="G1965" s="3">
        <v>57104.94</v>
      </c>
      <c r="I1965" s="3"/>
      <c r="J1965" s="3"/>
      <c r="K1965" s="5">
        <f t="shared" ref="K1965:K1971" si="315">I1965-J1965</f>
        <v>0</v>
      </c>
      <c r="L1965" s="6"/>
      <c r="M1965" s="7"/>
    </row>
    <row r="1966" spans="1:13" s="4" customFormat="1" ht="13.95" customHeight="1" x14ac:dyDescent="0.25">
      <c r="A1966" s="1" t="s">
        <v>27</v>
      </c>
      <c r="B1966" s="2" t="s">
        <v>22</v>
      </c>
      <c r="C1966" s="2" t="s">
        <v>357</v>
      </c>
      <c r="D1966" s="2" t="s">
        <v>28</v>
      </c>
      <c r="E1966" s="2" t="s">
        <v>28</v>
      </c>
      <c r="F1966" s="2" t="s">
        <v>46</v>
      </c>
      <c r="G1966" s="3">
        <v>10915.68</v>
      </c>
      <c r="I1966" s="3"/>
      <c r="J1966" s="3"/>
      <c r="K1966" s="5">
        <f t="shared" si="315"/>
        <v>0</v>
      </c>
      <c r="L1966" s="6"/>
      <c r="M1966" s="7"/>
    </row>
    <row r="1967" spans="1:13" s="4" customFormat="1" ht="13.95" customHeight="1" x14ac:dyDescent="0.25">
      <c r="A1967" s="1" t="s">
        <v>29</v>
      </c>
      <c r="B1967" s="2" t="s">
        <v>22</v>
      </c>
      <c r="C1967" s="2" t="s">
        <v>357</v>
      </c>
      <c r="D1967" s="2" t="s">
        <v>28</v>
      </c>
      <c r="E1967" s="2" t="s">
        <v>30</v>
      </c>
      <c r="F1967" s="2" t="s">
        <v>46</v>
      </c>
      <c r="G1967" s="3">
        <v>429.72</v>
      </c>
      <c r="I1967" s="3"/>
      <c r="J1967" s="3"/>
      <c r="K1967" s="5">
        <f t="shared" si="315"/>
        <v>0</v>
      </c>
      <c r="L1967" s="6"/>
      <c r="M1967" s="7"/>
    </row>
    <row r="1968" spans="1:13" s="4" customFormat="1" ht="13.95" customHeight="1" x14ac:dyDescent="0.25">
      <c r="A1968" s="1" t="s">
        <v>31</v>
      </c>
      <c r="B1968" s="2" t="s">
        <v>22</v>
      </c>
      <c r="C1968" s="2" t="s">
        <v>357</v>
      </c>
      <c r="D1968" s="2" t="s">
        <v>28</v>
      </c>
      <c r="E1968" s="2" t="s">
        <v>32</v>
      </c>
      <c r="F1968" s="2" t="s">
        <v>46</v>
      </c>
      <c r="G1968" s="3">
        <v>745.41</v>
      </c>
      <c r="I1968" s="3"/>
      <c r="J1968" s="3"/>
      <c r="K1968" s="5">
        <f t="shared" si="315"/>
        <v>0</v>
      </c>
      <c r="L1968" s="6"/>
      <c r="M1968" s="7"/>
    </row>
    <row r="1969" spans="1:13" s="4" customFormat="1" ht="13.95" customHeight="1" x14ac:dyDescent="0.25">
      <c r="A1969" s="1" t="s">
        <v>33</v>
      </c>
      <c r="B1969" s="2" t="s">
        <v>22</v>
      </c>
      <c r="C1969" s="2" t="s">
        <v>357</v>
      </c>
      <c r="D1969" s="2" t="s">
        <v>28</v>
      </c>
      <c r="E1969" s="2" t="s">
        <v>34</v>
      </c>
      <c r="F1969" s="2" t="s">
        <v>46</v>
      </c>
      <c r="G1969" s="3">
        <v>1918.65</v>
      </c>
      <c r="I1969" s="3"/>
      <c r="J1969" s="3"/>
      <c r="K1969" s="5">
        <f t="shared" si="315"/>
        <v>0</v>
      </c>
      <c r="L1969" s="6"/>
      <c r="M1969" s="7"/>
    </row>
    <row r="1970" spans="1:13" s="4" customFormat="1" ht="13.95" customHeight="1" x14ac:dyDescent="0.25">
      <c r="A1970" s="1" t="s">
        <v>35</v>
      </c>
      <c r="B1970" s="2" t="s">
        <v>22</v>
      </c>
      <c r="C1970" s="2" t="s">
        <v>357</v>
      </c>
      <c r="D1970" s="2" t="s">
        <v>28</v>
      </c>
      <c r="E1970" s="2" t="s">
        <v>36</v>
      </c>
      <c r="F1970" s="2" t="s">
        <v>46</v>
      </c>
      <c r="G1970" s="3">
        <v>23.98</v>
      </c>
      <c r="I1970" s="3"/>
      <c r="J1970" s="3"/>
      <c r="K1970" s="5">
        <f t="shared" si="315"/>
        <v>0</v>
      </c>
      <c r="L1970" s="6"/>
      <c r="M1970" s="7"/>
    </row>
    <row r="1971" spans="1:13" s="4" customFormat="1" ht="13.95" customHeight="1" x14ac:dyDescent="0.25">
      <c r="A1971" s="1" t="s">
        <v>37</v>
      </c>
      <c r="B1971" s="2" t="s">
        <v>22</v>
      </c>
      <c r="C1971" s="2" t="s">
        <v>357</v>
      </c>
      <c r="D1971" s="2" t="s">
        <v>28</v>
      </c>
      <c r="E1971" s="2" t="s">
        <v>38</v>
      </c>
      <c r="F1971" s="2" t="s">
        <v>46</v>
      </c>
      <c r="G1971" s="3">
        <v>205.64</v>
      </c>
      <c r="I1971" s="3"/>
      <c r="J1971" s="3"/>
      <c r="K1971" s="5">
        <f t="shared" si="315"/>
        <v>0</v>
      </c>
      <c r="L1971" s="6"/>
      <c r="M1971" s="7"/>
    </row>
    <row r="1972" spans="1:13" s="4" customFormat="1" ht="23.4" customHeight="1" x14ac:dyDescent="0.25">
      <c r="A1972" s="9" t="s">
        <v>547</v>
      </c>
      <c r="B1972" s="10"/>
      <c r="C1972" s="10"/>
      <c r="D1972" s="10"/>
      <c r="E1972" s="10"/>
      <c r="F1972" s="10"/>
      <c r="G1972" s="11">
        <f>SUM(G1965:G1971)</f>
        <v>71344.01999999999</v>
      </c>
      <c r="H1972" s="11">
        <f t="shared" ref="H1972:K1972" si="316">SUM(H1965:H1971)</f>
        <v>0</v>
      </c>
      <c r="I1972" s="11">
        <f t="shared" si="316"/>
        <v>0</v>
      </c>
      <c r="J1972" s="11">
        <f t="shared" si="316"/>
        <v>0</v>
      </c>
      <c r="K1972" s="11">
        <f t="shared" si="316"/>
        <v>0</v>
      </c>
      <c r="L1972" s="6"/>
      <c r="M1972" s="7"/>
    </row>
    <row r="1973" spans="1:13" s="4" customFormat="1" ht="13.95" customHeight="1" x14ac:dyDescent="0.25">
      <c r="A1973" s="1"/>
      <c r="B1973" s="2"/>
      <c r="C1973" s="2"/>
      <c r="D1973" s="2"/>
      <c r="E1973" s="2"/>
      <c r="F1973" s="2"/>
      <c r="G1973" s="3"/>
      <c r="I1973" s="3"/>
      <c r="J1973" s="3"/>
      <c r="K1973" s="3"/>
      <c r="L1973" s="6"/>
      <c r="M1973" s="7"/>
    </row>
    <row r="1974" spans="1:13" s="4" customFormat="1" ht="13.95" customHeight="1" x14ac:dyDescent="0.25">
      <c r="A1974" s="1" t="s">
        <v>21</v>
      </c>
      <c r="B1974" s="2" t="s">
        <v>22</v>
      </c>
      <c r="C1974" s="2" t="s">
        <v>357</v>
      </c>
      <c r="D1974" s="2" t="s">
        <v>28</v>
      </c>
      <c r="E1974" s="2" t="s">
        <v>25</v>
      </c>
      <c r="F1974" s="2" t="s">
        <v>348</v>
      </c>
      <c r="G1974" s="3">
        <v>200</v>
      </c>
      <c r="I1974" s="3"/>
      <c r="J1974" s="3"/>
      <c r="K1974" s="5">
        <f t="shared" ref="K1974:K1977" si="317">I1974-J1974</f>
        <v>0</v>
      </c>
      <c r="L1974" s="6"/>
      <c r="M1974" s="7"/>
    </row>
    <row r="1975" spans="1:13" s="4" customFormat="1" ht="13.95" customHeight="1" x14ac:dyDescent="0.25">
      <c r="A1975" s="1" t="s">
        <v>31</v>
      </c>
      <c r="B1975" s="2" t="s">
        <v>22</v>
      </c>
      <c r="C1975" s="2" t="s">
        <v>357</v>
      </c>
      <c r="D1975" s="2" t="s">
        <v>28</v>
      </c>
      <c r="E1975" s="2" t="s">
        <v>32</v>
      </c>
      <c r="F1975" s="2" t="s">
        <v>348</v>
      </c>
      <c r="G1975" s="3">
        <v>2.9</v>
      </c>
      <c r="I1975" s="3"/>
      <c r="J1975" s="3"/>
      <c r="K1975" s="5">
        <f t="shared" si="317"/>
        <v>0</v>
      </c>
      <c r="L1975" s="6"/>
      <c r="M1975" s="7"/>
    </row>
    <row r="1976" spans="1:13" s="4" customFormat="1" ht="13.95" customHeight="1" x14ac:dyDescent="0.25">
      <c r="A1976" s="1" t="s">
        <v>33</v>
      </c>
      <c r="B1976" s="2" t="s">
        <v>22</v>
      </c>
      <c r="C1976" s="2" t="s">
        <v>357</v>
      </c>
      <c r="D1976" s="2" t="s">
        <v>28</v>
      </c>
      <c r="E1976" s="2" t="s">
        <v>34</v>
      </c>
      <c r="F1976" s="2" t="s">
        <v>348</v>
      </c>
      <c r="G1976" s="3">
        <v>6.72</v>
      </c>
      <c r="I1976" s="3"/>
      <c r="J1976" s="3"/>
      <c r="K1976" s="5">
        <f t="shared" si="317"/>
        <v>0</v>
      </c>
      <c r="L1976" s="6"/>
      <c r="M1976" s="7"/>
    </row>
    <row r="1977" spans="1:13" s="4" customFormat="1" ht="13.95" customHeight="1" x14ac:dyDescent="0.25">
      <c r="A1977" s="1" t="s">
        <v>37</v>
      </c>
      <c r="B1977" s="2" t="s">
        <v>22</v>
      </c>
      <c r="C1977" s="2" t="s">
        <v>357</v>
      </c>
      <c r="D1977" s="2" t="s">
        <v>28</v>
      </c>
      <c r="E1977" s="2" t="s">
        <v>38</v>
      </c>
      <c r="F1977" s="2" t="s">
        <v>348</v>
      </c>
      <c r="G1977" s="3">
        <v>0.72</v>
      </c>
      <c r="I1977" s="3"/>
      <c r="J1977" s="3"/>
      <c r="K1977" s="5">
        <f t="shared" si="317"/>
        <v>0</v>
      </c>
      <c r="L1977" s="6"/>
      <c r="M1977" s="7"/>
    </row>
    <row r="1978" spans="1:13" s="4" customFormat="1" ht="22.8" x14ac:dyDescent="0.25">
      <c r="A1978" s="9" t="s">
        <v>548</v>
      </c>
      <c r="B1978" s="10"/>
      <c r="C1978" s="10"/>
      <c r="D1978" s="10"/>
      <c r="E1978" s="10"/>
      <c r="F1978" s="10"/>
      <c r="G1978" s="11">
        <f>SUM(G1974:G1977)</f>
        <v>210.34</v>
      </c>
      <c r="H1978" s="11">
        <f t="shared" ref="H1978:K1978" si="318">SUM(H1974:H1977)</f>
        <v>0</v>
      </c>
      <c r="I1978" s="11">
        <f t="shared" si="318"/>
        <v>0</v>
      </c>
      <c r="J1978" s="11">
        <f t="shared" si="318"/>
        <v>0</v>
      </c>
      <c r="K1978" s="11">
        <f t="shared" si="318"/>
        <v>0</v>
      </c>
      <c r="L1978" s="6"/>
      <c r="M1978" s="7"/>
    </row>
    <row r="1979" spans="1:13" s="4" customFormat="1" ht="13.95" customHeight="1" x14ac:dyDescent="0.25">
      <c r="A1979" s="1"/>
      <c r="B1979" s="2"/>
      <c r="C1979" s="2"/>
      <c r="D1979" s="2"/>
      <c r="E1979" s="2"/>
      <c r="F1979" s="2"/>
      <c r="G1979" s="3"/>
      <c r="I1979" s="3"/>
      <c r="J1979" s="3"/>
      <c r="K1979" s="3"/>
      <c r="L1979" s="6"/>
      <c r="M1979" s="7"/>
    </row>
    <row r="1980" spans="1:13" s="4" customFormat="1" ht="13.95" customHeight="1" x14ac:dyDescent="0.25">
      <c r="A1980" s="1" t="s">
        <v>21</v>
      </c>
      <c r="B1980" s="2" t="s">
        <v>22</v>
      </c>
      <c r="C1980" s="2" t="s">
        <v>357</v>
      </c>
      <c r="D1980" s="2" t="s">
        <v>175</v>
      </c>
      <c r="E1980" s="2" t="s">
        <v>25</v>
      </c>
      <c r="F1980" s="2" t="s">
        <v>26</v>
      </c>
      <c r="G1980" s="3">
        <v>28490.46</v>
      </c>
      <c r="I1980" s="3"/>
      <c r="J1980" s="3"/>
      <c r="K1980" s="5">
        <f t="shared" ref="K1980:K1991" si="319">I1980-J1980</f>
        <v>0</v>
      </c>
      <c r="L1980" s="6"/>
      <c r="M1980" s="7"/>
    </row>
    <row r="1981" spans="1:13" s="4" customFormat="1" ht="13.95" customHeight="1" x14ac:dyDescent="0.25">
      <c r="A1981" s="1" t="s">
        <v>27</v>
      </c>
      <c r="B1981" s="2" t="s">
        <v>22</v>
      </c>
      <c r="C1981" s="2" t="s">
        <v>357</v>
      </c>
      <c r="D1981" s="2" t="s">
        <v>175</v>
      </c>
      <c r="E1981" s="2" t="s">
        <v>28</v>
      </c>
      <c r="F1981" s="2" t="s">
        <v>26</v>
      </c>
      <c r="G1981" s="3">
        <v>4406.09</v>
      </c>
      <c r="I1981" s="3"/>
      <c r="J1981" s="3"/>
      <c r="K1981" s="5">
        <f t="shared" si="319"/>
        <v>0</v>
      </c>
      <c r="L1981" s="6"/>
      <c r="M1981" s="7"/>
    </row>
    <row r="1982" spans="1:13" s="4" customFormat="1" ht="13.95" customHeight="1" x14ac:dyDescent="0.25">
      <c r="A1982" s="1" t="s">
        <v>29</v>
      </c>
      <c r="B1982" s="2" t="s">
        <v>22</v>
      </c>
      <c r="C1982" s="2" t="s">
        <v>357</v>
      </c>
      <c r="D1982" s="2" t="s">
        <v>175</v>
      </c>
      <c r="E1982" s="2" t="s">
        <v>30</v>
      </c>
      <c r="F1982" s="2" t="s">
        <v>26</v>
      </c>
      <c r="G1982" s="3">
        <v>214.9</v>
      </c>
      <c r="I1982" s="3"/>
      <c r="J1982" s="3"/>
      <c r="K1982" s="5">
        <f t="shared" si="319"/>
        <v>0</v>
      </c>
      <c r="L1982" s="6"/>
      <c r="M1982" s="7"/>
    </row>
    <row r="1983" spans="1:13" s="4" customFormat="1" ht="13.95" customHeight="1" x14ac:dyDescent="0.25">
      <c r="A1983" s="1" t="s">
        <v>31</v>
      </c>
      <c r="B1983" s="2" t="s">
        <v>22</v>
      </c>
      <c r="C1983" s="2" t="s">
        <v>357</v>
      </c>
      <c r="D1983" s="2" t="s">
        <v>175</v>
      </c>
      <c r="E1983" s="2" t="s">
        <v>32</v>
      </c>
      <c r="F1983" s="2" t="s">
        <v>26</v>
      </c>
      <c r="G1983" s="3">
        <v>288.12</v>
      </c>
      <c r="I1983" s="3"/>
      <c r="J1983" s="3"/>
      <c r="K1983" s="5">
        <f t="shared" si="319"/>
        <v>0</v>
      </c>
      <c r="L1983" s="6"/>
      <c r="M1983" s="7"/>
    </row>
    <row r="1984" spans="1:13" s="4" customFormat="1" ht="13.95" customHeight="1" x14ac:dyDescent="0.25">
      <c r="A1984" s="1" t="s">
        <v>33</v>
      </c>
      <c r="B1984" s="2" t="s">
        <v>22</v>
      </c>
      <c r="C1984" s="2" t="s">
        <v>357</v>
      </c>
      <c r="D1984" s="2" t="s">
        <v>175</v>
      </c>
      <c r="E1984" s="2" t="s">
        <v>34</v>
      </c>
      <c r="F1984" s="2" t="s">
        <v>26</v>
      </c>
      <c r="G1984" s="3">
        <v>957.37</v>
      </c>
      <c r="I1984" s="3"/>
      <c r="J1984" s="3"/>
      <c r="K1984" s="5">
        <f t="shared" si="319"/>
        <v>0</v>
      </c>
      <c r="L1984" s="6"/>
      <c r="M1984" s="7"/>
    </row>
    <row r="1985" spans="1:13" s="4" customFormat="1" ht="13.95" customHeight="1" x14ac:dyDescent="0.25">
      <c r="A1985" s="1" t="s">
        <v>35</v>
      </c>
      <c r="B1985" s="2" t="s">
        <v>22</v>
      </c>
      <c r="C1985" s="2" t="s">
        <v>357</v>
      </c>
      <c r="D1985" s="2" t="s">
        <v>175</v>
      </c>
      <c r="E1985" s="2" t="s">
        <v>36</v>
      </c>
      <c r="F1985" s="2" t="s">
        <v>26</v>
      </c>
      <c r="G1985" s="3">
        <v>28.78</v>
      </c>
      <c r="I1985" s="3"/>
      <c r="J1985" s="3"/>
      <c r="K1985" s="5">
        <f t="shared" si="319"/>
        <v>0</v>
      </c>
      <c r="L1985" s="6"/>
      <c r="M1985" s="7"/>
    </row>
    <row r="1986" spans="1:13" s="4" customFormat="1" ht="13.95" customHeight="1" x14ac:dyDescent="0.25">
      <c r="A1986" s="1" t="s">
        <v>37</v>
      </c>
      <c r="B1986" s="2" t="s">
        <v>22</v>
      </c>
      <c r="C1986" s="2" t="s">
        <v>357</v>
      </c>
      <c r="D1986" s="2" t="s">
        <v>175</v>
      </c>
      <c r="E1986" s="2" t="s">
        <v>38</v>
      </c>
      <c r="F1986" s="2" t="s">
        <v>26</v>
      </c>
      <c r="G1986" s="3">
        <v>113.15</v>
      </c>
      <c r="I1986" s="3"/>
      <c r="J1986" s="3"/>
      <c r="K1986" s="5">
        <f t="shared" si="319"/>
        <v>0</v>
      </c>
      <c r="L1986" s="6"/>
      <c r="M1986" s="7"/>
    </row>
    <row r="1987" spans="1:13" s="4" customFormat="1" ht="13.95" customHeight="1" x14ac:dyDescent="0.25">
      <c r="A1987" s="1" t="s">
        <v>47</v>
      </c>
      <c r="B1987" s="2" t="s">
        <v>22</v>
      </c>
      <c r="C1987" s="2" t="s">
        <v>357</v>
      </c>
      <c r="D1987" s="2" t="s">
        <v>175</v>
      </c>
      <c r="E1987" s="2" t="s">
        <v>48</v>
      </c>
      <c r="F1987" s="2" t="s">
        <v>26</v>
      </c>
      <c r="G1987" s="3">
        <v>2910.19</v>
      </c>
      <c r="I1987" s="3"/>
      <c r="J1987" s="3"/>
      <c r="K1987" s="5">
        <f t="shared" si="319"/>
        <v>0</v>
      </c>
      <c r="L1987" s="6"/>
      <c r="M1987" s="7"/>
    </row>
    <row r="1988" spans="1:13" s="4" customFormat="1" ht="13.95" customHeight="1" x14ac:dyDescent="0.25">
      <c r="A1988" s="1" t="s">
        <v>352</v>
      </c>
      <c r="B1988" s="2" t="s">
        <v>22</v>
      </c>
      <c r="C1988" s="2" t="s">
        <v>357</v>
      </c>
      <c r="D1988" s="2" t="s">
        <v>175</v>
      </c>
      <c r="E1988" s="2" t="s">
        <v>353</v>
      </c>
      <c r="F1988" s="2" t="s">
        <v>26</v>
      </c>
      <c r="G1988" s="3">
        <v>220</v>
      </c>
      <c r="I1988" s="3"/>
      <c r="J1988" s="3"/>
      <c r="K1988" s="5">
        <f t="shared" si="319"/>
        <v>0</v>
      </c>
      <c r="L1988" s="6"/>
      <c r="M1988" s="7"/>
    </row>
    <row r="1989" spans="1:13" s="4" customFormat="1" ht="13.95" customHeight="1" x14ac:dyDescent="0.25">
      <c r="A1989" s="1" t="s">
        <v>84</v>
      </c>
      <c r="B1989" s="2" t="s">
        <v>22</v>
      </c>
      <c r="C1989" s="2" t="s">
        <v>357</v>
      </c>
      <c r="D1989" s="2" t="s">
        <v>175</v>
      </c>
      <c r="E1989" s="2" t="s">
        <v>85</v>
      </c>
      <c r="F1989" s="2" t="s">
        <v>26</v>
      </c>
      <c r="G1989" s="3">
        <v>0</v>
      </c>
      <c r="I1989" s="3"/>
      <c r="J1989" s="3"/>
      <c r="K1989" s="5">
        <f t="shared" si="319"/>
        <v>0</v>
      </c>
      <c r="L1989" s="6"/>
      <c r="M1989" s="7"/>
    </row>
    <row r="1990" spans="1:13" s="4" customFormat="1" ht="13.95" customHeight="1" x14ac:dyDescent="0.25">
      <c r="A1990" s="1" t="s">
        <v>49</v>
      </c>
      <c r="B1990" s="2" t="s">
        <v>22</v>
      </c>
      <c r="C1990" s="2" t="s">
        <v>357</v>
      </c>
      <c r="D1990" s="2" t="s">
        <v>175</v>
      </c>
      <c r="E1990" s="2" t="s">
        <v>50</v>
      </c>
      <c r="F1990" s="2" t="s">
        <v>26</v>
      </c>
      <c r="G1990" s="3">
        <v>212.65</v>
      </c>
      <c r="I1990" s="3"/>
      <c r="J1990" s="3"/>
      <c r="K1990" s="5">
        <f t="shared" si="319"/>
        <v>0</v>
      </c>
      <c r="L1990" s="6"/>
      <c r="M1990" s="7"/>
    </row>
    <row r="1991" spans="1:13" s="4" customFormat="1" ht="13.95" customHeight="1" x14ac:dyDescent="0.25">
      <c r="A1991" s="1" t="s">
        <v>43</v>
      </c>
      <c r="B1991" s="2" t="s">
        <v>22</v>
      </c>
      <c r="C1991" s="2" t="s">
        <v>357</v>
      </c>
      <c r="D1991" s="2" t="s">
        <v>175</v>
      </c>
      <c r="E1991" s="2" t="s">
        <v>44</v>
      </c>
      <c r="F1991" s="2" t="s">
        <v>26</v>
      </c>
      <c r="G1991" s="3">
        <v>359.39</v>
      </c>
      <c r="I1991" s="3"/>
      <c r="J1991" s="3"/>
      <c r="K1991" s="5">
        <f t="shared" si="319"/>
        <v>0</v>
      </c>
      <c r="L1991" s="6"/>
      <c r="M1991" s="7"/>
    </row>
    <row r="1992" spans="1:13" s="4" customFormat="1" ht="22.8" x14ac:dyDescent="0.25">
      <c r="A1992" s="9" t="s">
        <v>549</v>
      </c>
      <c r="B1992" s="10"/>
      <c r="C1992" s="10"/>
      <c r="D1992" s="10"/>
      <c r="E1992" s="10"/>
      <c r="F1992" s="10"/>
      <c r="G1992" s="11">
        <f>SUM(G1980:G1991)</f>
        <v>38201.100000000013</v>
      </c>
      <c r="H1992" s="11">
        <f t="shared" ref="H1992:K1992" si="320">SUM(H1980:H1991)</f>
        <v>0</v>
      </c>
      <c r="I1992" s="11">
        <f t="shared" si="320"/>
        <v>0</v>
      </c>
      <c r="J1992" s="11">
        <f t="shared" si="320"/>
        <v>0</v>
      </c>
      <c r="K1992" s="11">
        <f t="shared" si="320"/>
        <v>0</v>
      </c>
      <c r="L1992" s="6"/>
      <c r="M1992" s="7"/>
    </row>
    <row r="1993" spans="1:13" s="4" customFormat="1" ht="13.95" customHeight="1" x14ac:dyDescent="0.25">
      <c r="A1993" s="1"/>
      <c r="B1993" s="2"/>
      <c r="C1993" s="2"/>
      <c r="D1993" s="2"/>
      <c r="E1993" s="2"/>
      <c r="F1993" s="2"/>
      <c r="G1993" s="3"/>
      <c r="I1993" s="3"/>
      <c r="J1993" s="3"/>
      <c r="K1993" s="3"/>
      <c r="L1993" s="6"/>
      <c r="M1993" s="7"/>
    </row>
    <row r="1994" spans="1:13" s="4" customFormat="1" ht="13.95" customHeight="1" x14ac:dyDescent="0.25">
      <c r="A1994" s="1" t="s">
        <v>21</v>
      </c>
      <c r="B1994" s="2" t="s">
        <v>22</v>
      </c>
      <c r="C1994" s="2" t="s">
        <v>357</v>
      </c>
      <c r="D1994" s="2" t="s">
        <v>175</v>
      </c>
      <c r="E1994" s="2" t="s">
        <v>25</v>
      </c>
      <c r="F1994" s="2" t="s">
        <v>39</v>
      </c>
      <c r="G1994" s="3">
        <v>19527.18</v>
      </c>
      <c r="I1994" s="3"/>
      <c r="J1994" s="3"/>
      <c r="K1994" s="5">
        <f t="shared" ref="K1994:K2002" si="321">I1994-J1994</f>
        <v>0</v>
      </c>
      <c r="L1994" s="6"/>
      <c r="M1994" s="7"/>
    </row>
    <row r="1995" spans="1:13" s="4" customFormat="1" ht="13.95" customHeight="1" x14ac:dyDescent="0.25">
      <c r="A1995" s="1" t="s">
        <v>27</v>
      </c>
      <c r="B1995" s="2" t="s">
        <v>22</v>
      </c>
      <c r="C1995" s="2" t="s">
        <v>357</v>
      </c>
      <c r="D1995" s="2" t="s">
        <v>175</v>
      </c>
      <c r="E1995" s="2" t="s">
        <v>28</v>
      </c>
      <c r="F1995" s="2" t="s">
        <v>39</v>
      </c>
      <c r="G1995" s="3">
        <v>2936.51</v>
      </c>
      <c r="I1995" s="3"/>
      <c r="J1995" s="3"/>
      <c r="K1995" s="5">
        <f t="shared" si="321"/>
        <v>0</v>
      </c>
      <c r="L1995" s="6"/>
      <c r="M1995" s="7"/>
    </row>
    <row r="1996" spans="1:13" s="4" customFormat="1" ht="13.95" customHeight="1" x14ac:dyDescent="0.25">
      <c r="A1996" s="1" t="s">
        <v>29</v>
      </c>
      <c r="B1996" s="2" t="s">
        <v>22</v>
      </c>
      <c r="C1996" s="2" t="s">
        <v>357</v>
      </c>
      <c r="D1996" s="2" t="s">
        <v>175</v>
      </c>
      <c r="E1996" s="2" t="s">
        <v>30</v>
      </c>
      <c r="F1996" s="2" t="s">
        <v>39</v>
      </c>
      <c r="G1996" s="3">
        <v>143.19999999999999</v>
      </c>
      <c r="I1996" s="3"/>
      <c r="J1996" s="3"/>
      <c r="K1996" s="5">
        <f t="shared" si="321"/>
        <v>0</v>
      </c>
      <c r="L1996" s="6"/>
      <c r="M1996" s="7"/>
    </row>
    <row r="1997" spans="1:13" s="4" customFormat="1" ht="13.95" customHeight="1" x14ac:dyDescent="0.25">
      <c r="A1997" s="1" t="s">
        <v>31</v>
      </c>
      <c r="B1997" s="2" t="s">
        <v>22</v>
      </c>
      <c r="C1997" s="2" t="s">
        <v>357</v>
      </c>
      <c r="D1997" s="2" t="s">
        <v>175</v>
      </c>
      <c r="E1997" s="2" t="s">
        <v>32</v>
      </c>
      <c r="F1997" s="2" t="s">
        <v>39</v>
      </c>
      <c r="G1997" s="3">
        <v>191.94</v>
      </c>
      <c r="I1997" s="3"/>
      <c r="J1997" s="3"/>
      <c r="K1997" s="5">
        <f t="shared" si="321"/>
        <v>0</v>
      </c>
      <c r="L1997" s="6"/>
      <c r="M1997" s="7"/>
    </row>
    <row r="1998" spans="1:13" s="4" customFormat="1" ht="13.95" customHeight="1" x14ac:dyDescent="0.25">
      <c r="A1998" s="1" t="s">
        <v>33</v>
      </c>
      <c r="B1998" s="2" t="s">
        <v>22</v>
      </c>
      <c r="C1998" s="2" t="s">
        <v>357</v>
      </c>
      <c r="D1998" s="2" t="s">
        <v>175</v>
      </c>
      <c r="E1998" s="2" t="s">
        <v>34</v>
      </c>
      <c r="F1998" s="2" t="s">
        <v>39</v>
      </c>
      <c r="G1998" s="3">
        <v>656.08</v>
      </c>
      <c r="I1998" s="3"/>
      <c r="J1998" s="3"/>
      <c r="K1998" s="5">
        <f t="shared" si="321"/>
        <v>0</v>
      </c>
      <c r="L1998" s="6"/>
      <c r="M1998" s="7"/>
    </row>
    <row r="1999" spans="1:13" s="4" customFormat="1" ht="13.95" customHeight="1" x14ac:dyDescent="0.25">
      <c r="A1999" s="1" t="s">
        <v>35</v>
      </c>
      <c r="B1999" s="2" t="s">
        <v>22</v>
      </c>
      <c r="C1999" s="2" t="s">
        <v>357</v>
      </c>
      <c r="D1999" s="2" t="s">
        <v>175</v>
      </c>
      <c r="E1999" s="2" t="s">
        <v>36</v>
      </c>
      <c r="F1999" s="2" t="s">
        <v>39</v>
      </c>
      <c r="G1999" s="3">
        <v>19.18</v>
      </c>
      <c r="I1999" s="3"/>
      <c r="J1999" s="3"/>
      <c r="K1999" s="5">
        <f t="shared" si="321"/>
        <v>0</v>
      </c>
      <c r="L1999" s="6"/>
      <c r="M1999" s="7"/>
    </row>
    <row r="2000" spans="1:13" s="4" customFormat="1" ht="13.95" customHeight="1" x14ac:dyDescent="0.25">
      <c r="A2000" s="1" t="s">
        <v>37</v>
      </c>
      <c r="B2000" s="2" t="s">
        <v>22</v>
      </c>
      <c r="C2000" s="2" t="s">
        <v>357</v>
      </c>
      <c r="D2000" s="2" t="s">
        <v>175</v>
      </c>
      <c r="E2000" s="2" t="s">
        <v>38</v>
      </c>
      <c r="F2000" s="2" t="s">
        <v>39</v>
      </c>
      <c r="G2000" s="3">
        <v>70.28</v>
      </c>
      <c r="I2000" s="3"/>
      <c r="J2000" s="3"/>
      <c r="K2000" s="5">
        <f t="shared" si="321"/>
        <v>0</v>
      </c>
      <c r="L2000" s="6"/>
      <c r="M2000" s="7"/>
    </row>
    <row r="2001" spans="1:13" s="4" customFormat="1" ht="13.95" customHeight="1" x14ac:dyDescent="0.25">
      <c r="A2001" s="1" t="s">
        <v>47</v>
      </c>
      <c r="B2001" s="2" t="s">
        <v>22</v>
      </c>
      <c r="C2001" s="2" t="s">
        <v>357</v>
      </c>
      <c r="D2001" s="2" t="s">
        <v>175</v>
      </c>
      <c r="E2001" s="2" t="s">
        <v>48</v>
      </c>
      <c r="F2001" s="2" t="s">
        <v>39</v>
      </c>
      <c r="G2001" s="3">
        <v>0</v>
      </c>
      <c r="I2001" s="3"/>
      <c r="J2001" s="3"/>
      <c r="K2001" s="5">
        <f t="shared" si="321"/>
        <v>0</v>
      </c>
      <c r="L2001" s="6"/>
      <c r="M2001" s="7"/>
    </row>
    <row r="2002" spans="1:13" s="4" customFormat="1" ht="13.95" customHeight="1" x14ac:dyDescent="0.25">
      <c r="A2002" s="1" t="s">
        <v>43</v>
      </c>
      <c r="B2002" s="2" t="s">
        <v>22</v>
      </c>
      <c r="C2002" s="2" t="s">
        <v>357</v>
      </c>
      <c r="D2002" s="2" t="s">
        <v>175</v>
      </c>
      <c r="E2002" s="2" t="s">
        <v>44</v>
      </c>
      <c r="F2002" s="2" t="s">
        <v>39</v>
      </c>
      <c r="G2002" s="3">
        <v>300</v>
      </c>
      <c r="I2002" s="3"/>
      <c r="J2002" s="3"/>
      <c r="K2002" s="5">
        <f t="shared" si="321"/>
        <v>0</v>
      </c>
      <c r="L2002" s="6"/>
      <c r="M2002" s="7"/>
    </row>
    <row r="2003" spans="1:13" s="4" customFormat="1" ht="22.8" x14ac:dyDescent="0.25">
      <c r="A2003" s="9" t="s">
        <v>550</v>
      </c>
      <c r="B2003" s="10"/>
      <c r="C2003" s="10"/>
      <c r="D2003" s="10"/>
      <c r="E2003" s="10"/>
      <c r="F2003" s="10"/>
      <c r="G2003" s="11">
        <f>SUM(G1994:G2002)</f>
        <v>23844.370000000003</v>
      </c>
      <c r="H2003" s="11">
        <f t="shared" ref="H2003:K2003" si="322">SUM(H1994:H2002)</f>
        <v>0</v>
      </c>
      <c r="I2003" s="11">
        <f t="shared" si="322"/>
        <v>0</v>
      </c>
      <c r="J2003" s="11">
        <f t="shared" si="322"/>
        <v>0</v>
      </c>
      <c r="K2003" s="11">
        <f t="shared" si="322"/>
        <v>0</v>
      </c>
      <c r="L2003" s="6"/>
      <c r="M2003" s="7"/>
    </row>
    <row r="2004" spans="1:13" s="4" customFormat="1" ht="13.95" customHeight="1" x14ac:dyDescent="0.25">
      <c r="A2004" s="1"/>
      <c r="B2004" s="2"/>
      <c r="C2004" s="2"/>
      <c r="D2004" s="2"/>
      <c r="E2004" s="2"/>
      <c r="F2004" s="2"/>
      <c r="G2004" s="3"/>
      <c r="I2004" s="3"/>
      <c r="J2004" s="3"/>
      <c r="K2004" s="3"/>
      <c r="L2004" s="6"/>
      <c r="M2004" s="7"/>
    </row>
    <row r="2005" spans="1:13" s="4" customFormat="1" ht="13.95" customHeight="1" x14ac:dyDescent="0.25">
      <c r="A2005" s="1" t="s">
        <v>21</v>
      </c>
      <c r="B2005" s="2" t="s">
        <v>22</v>
      </c>
      <c r="C2005" s="2" t="s">
        <v>357</v>
      </c>
      <c r="D2005" s="2" t="s">
        <v>175</v>
      </c>
      <c r="E2005" s="2" t="s">
        <v>25</v>
      </c>
      <c r="F2005" s="2" t="s">
        <v>40</v>
      </c>
      <c r="G2005" s="3">
        <v>38128.67</v>
      </c>
      <c r="I2005" s="3">
        <v>38128.67</v>
      </c>
      <c r="J2005" s="3">
        <v>38128.67</v>
      </c>
      <c r="K2005" s="5">
        <f t="shared" ref="K2005:K2011" si="323">I2005-J2005</f>
        <v>0</v>
      </c>
      <c r="L2005" s="85" t="s">
        <v>358</v>
      </c>
      <c r="M2005" s="7"/>
    </row>
    <row r="2006" spans="1:13" s="4" customFormat="1" ht="13.95" customHeight="1" x14ac:dyDescent="0.25">
      <c r="A2006" s="1" t="s">
        <v>27</v>
      </c>
      <c r="B2006" s="2" t="s">
        <v>22</v>
      </c>
      <c r="C2006" s="2" t="s">
        <v>357</v>
      </c>
      <c r="D2006" s="2" t="s">
        <v>175</v>
      </c>
      <c r="E2006" s="2" t="s">
        <v>28</v>
      </c>
      <c r="F2006" s="2" t="s">
        <v>40</v>
      </c>
      <c r="G2006" s="3">
        <v>5579.94</v>
      </c>
      <c r="I2006" s="3">
        <v>5579.94</v>
      </c>
      <c r="J2006" s="3">
        <v>5579.94</v>
      </c>
      <c r="K2006" s="5">
        <f t="shared" si="323"/>
        <v>0</v>
      </c>
      <c r="L2006" s="86"/>
      <c r="M2006" s="7"/>
    </row>
    <row r="2007" spans="1:13" s="4" customFormat="1" ht="13.95" customHeight="1" x14ac:dyDescent="0.25">
      <c r="A2007" s="1" t="s">
        <v>29</v>
      </c>
      <c r="B2007" s="2" t="s">
        <v>22</v>
      </c>
      <c r="C2007" s="2" t="s">
        <v>357</v>
      </c>
      <c r="D2007" s="2" t="s">
        <v>175</v>
      </c>
      <c r="E2007" s="2" t="s">
        <v>30</v>
      </c>
      <c r="F2007" s="2" t="s">
        <v>40</v>
      </c>
      <c r="G2007" s="3">
        <v>272.13</v>
      </c>
      <c r="I2007" s="3">
        <v>272.13</v>
      </c>
      <c r="J2007" s="3">
        <v>272.13</v>
      </c>
      <c r="K2007" s="5">
        <f t="shared" si="323"/>
        <v>0</v>
      </c>
      <c r="L2007" s="86"/>
      <c r="M2007" s="7"/>
    </row>
    <row r="2008" spans="1:13" s="4" customFormat="1" ht="13.95" customHeight="1" x14ac:dyDescent="0.25">
      <c r="A2008" s="1" t="s">
        <v>31</v>
      </c>
      <c r="B2008" s="2" t="s">
        <v>22</v>
      </c>
      <c r="C2008" s="2" t="s">
        <v>357</v>
      </c>
      <c r="D2008" s="2" t="s">
        <v>175</v>
      </c>
      <c r="E2008" s="2" t="s">
        <v>32</v>
      </c>
      <c r="F2008" s="2" t="s">
        <v>40</v>
      </c>
      <c r="G2008" s="3">
        <v>545.29</v>
      </c>
      <c r="I2008" s="3">
        <v>545.29</v>
      </c>
      <c r="J2008" s="3">
        <v>545.29</v>
      </c>
      <c r="K2008" s="5">
        <f t="shared" si="323"/>
        <v>0</v>
      </c>
      <c r="L2008" s="86"/>
      <c r="M2008" s="7"/>
    </row>
    <row r="2009" spans="1:13" s="4" customFormat="1" ht="13.95" customHeight="1" x14ac:dyDescent="0.25">
      <c r="A2009" s="1" t="s">
        <v>33</v>
      </c>
      <c r="B2009" s="2" t="s">
        <v>22</v>
      </c>
      <c r="C2009" s="2" t="s">
        <v>357</v>
      </c>
      <c r="D2009" s="2" t="s">
        <v>175</v>
      </c>
      <c r="E2009" s="2" t="s">
        <v>34</v>
      </c>
      <c r="F2009" s="2" t="s">
        <v>40</v>
      </c>
      <c r="G2009" s="3">
        <v>1281.02</v>
      </c>
      <c r="I2009" s="3">
        <v>1281.02</v>
      </c>
      <c r="J2009" s="3">
        <v>1281.02</v>
      </c>
      <c r="K2009" s="5">
        <f t="shared" si="323"/>
        <v>0</v>
      </c>
      <c r="L2009" s="86"/>
      <c r="M2009" s="7"/>
    </row>
    <row r="2010" spans="1:13" s="4" customFormat="1" ht="13.95" customHeight="1" x14ac:dyDescent="0.25">
      <c r="A2010" s="1" t="s">
        <v>35</v>
      </c>
      <c r="B2010" s="2" t="s">
        <v>22</v>
      </c>
      <c r="C2010" s="2" t="s">
        <v>357</v>
      </c>
      <c r="D2010" s="2" t="s">
        <v>175</v>
      </c>
      <c r="E2010" s="2" t="s">
        <v>36</v>
      </c>
      <c r="F2010" s="2" t="s">
        <v>40</v>
      </c>
      <c r="G2010" s="3">
        <v>16.79</v>
      </c>
      <c r="I2010" s="3">
        <v>16.79</v>
      </c>
      <c r="J2010" s="3">
        <v>16.79</v>
      </c>
      <c r="K2010" s="5">
        <f t="shared" si="323"/>
        <v>0</v>
      </c>
      <c r="L2010" s="86"/>
      <c r="M2010" s="7"/>
    </row>
    <row r="2011" spans="1:13" s="4" customFormat="1" ht="13.95" customHeight="1" x14ac:dyDescent="0.25">
      <c r="A2011" s="1" t="s">
        <v>37</v>
      </c>
      <c r="B2011" s="2" t="s">
        <v>22</v>
      </c>
      <c r="C2011" s="2" t="s">
        <v>357</v>
      </c>
      <c r="D2011" s="2" t="s">
        <v>175</v>
      </c>
      <c r="E2011" s="2" t="s">
        <v>38</v>
      </c>
      <c r="F2011" s="2" t="s">
        <v>40</v>
      </c>
      <c r="G2011" s="3">
        <v>137.21</v>
      </c>
      <c r="I2011" s="3">
        <v>137.21</v>
      </c>
      <c r="J2011" s="3">
        <v>137.21</v>
      </c>
      <c r="K2011" s="5">
        <f t="shared" si="323"/>
        <v>0</v>
      </c>
      <c r="L2011" s="87"/>
      <c r="M2011" s="7"/>
    </row>
    <row r="2012" spans="1:13" s="4" customFormat="1" ht="22.8" x14ac:dyDescent="0.25">
      <c r="A2012" s="9" t="s">
        <v>551</v>
      </c>
      <c r="B2012" s="10"/>
      <c r="C2012" s="10"/>
      <c r="D2012" s="10"/>
      <c r="E2012" s="10"/>
      <c r="F2012" s="10"/>
      <c r="G2012" s="11">
        <f>SUM(G2005:G2011)</f>
        <v>45961.049999999996</v>
      </c>
      <c r="H2012" s="11">
        <f t="shared" ref="H2012:K2012" si="324">SUM(H2005:H2011)</f>
        <v>0</v>
      </c>
      <c r="I2012" s="11">
        <f t="shared" si="324"/>
        <v>45961.049999999996</v>
      </c>
      <c r="J2012" s="11">
        <f t="shared" si="324"/>
        <v>45961.049999999996</v>
      </c>
      <c r="K2012" s="11">
        <f t="shared" si="324"/>
        <v>0</v>
      </c>
      <c r="L2012" s="6"/>
      <c r="M2012" s="7"/>
    </row>
    <row r="2013" spans="1:13" s="4" customFormat="1" ht="13.95" customHeight="1" x14ac:dyDescent="0.25">
      <c r="A2013" s="1"/>
      <c r="B2013" s="2"/>
      <c r="C2013" s="2"/>
      <c r="D2013" s="2"/>
      <c r="E2013" s="2"/>
      <c r="F2013" s="2"/>
      <c r="G2013" s="3"/>
      <c r="I2013" s="3"/>
      <c r="J2013" s="3"/>
      <c r="K2013" s="3"/>
      <c r="L2013" s="6"/>
      <c r="M2013" s="7"/>
    </row>
    <row r="2014" spans="1:13" s="4" customFormat="1" ht="13.95" customHeight="1" x14ac:dyDescent="0.25">
      <c r="A2014" s="1" t="s">
        <v>21</v>
      </c>
      <c r="B2014" s="2" t="s">
        <v>22</v>
      </c>
      <c r="C2014" s="2" t="s">
        <v>357</v>
      </c>
      <c r="D2014" s="2" t="s">
        <v>175</v>
      </c>
      <c r="E2014" s="2" t="s">
        <v>25</v>
      </c>
      <c r="F2014" s="2" t="s">
        <v>42</v>
      </c>
      <c r="G2014" s="3">
        <v>18070.830000000002</v>
      </c>
      <c r="I2014" s="3"/>
      <c r="J2014" s="3"/>
      <c r="K2014" s="5">
        <f t="shared" ref="K2014:K2022" si="325">I2014-J2014</f>
        <v>0</v>
      </c>
      <c r="L2014" s="6"/>
      <c r="M2014" s="7"/>
    </row>
    <row r="2015" spans="1:13" s="4" customFormat="1" ht="13.95" customHeight="1" x14ac:dyDescent="0.25">
      <c r="A2015" s="1" t="s">
        <v>27</v>
      </c>
      <c r="B2015" s="2" t="s">
        <v>22</v>
      </c>
      <c r="C2015" s="2" t="s">
        <v>357</v>
      </c>
      <c r="D2015" s="2" t="s">
        <v>175</v>
      </c>
      <c r="E2015" s="2" t="s">
        <v>28</v>
      </c>
      <c r="F2015" s="2" t="s">
        <v>42</v>
      </c>
      <c r="G2015" s="3">
        <v>2643.2</v>
      </c>
      <c r="I2015" s="3"/>
      <c r="J2015" s="3"/>
      <c r="K2015" s="5">
        <f t="shared" si="325"/>
        <v>0</v>
      </c>
      <c r="L2015" s="6"/>
      <c r="M2015" s="7"/>
    </row>
    <row r="2016" spans="1:13" s="4" customFormat="1" ht="13.95" customHeight="1" x14ac:dyDescent="0.25">
      <c r="A2016" s="1" t="s">
        <v>29</v>
      </c>
      <c r="B2016" s="2" t="s">
        <v>22</v>
      </c>
      <c r="C2016" s="2" t="s">
        <v>357</v>
      </c>
      <c r="D2016" s="2" t="s">
        <v>175</v>
      </c>
      <c r="E2016" s="2" t="s">
        <v>30</v>
      </c>
      <c r="F2016" s="2" t="s">
        <v>42</v>
      </c>
      <c r="G2016" s="3">
        <v>128.88</v>
      </c>
      <c r="I2016" s="3"/>
      <c r="J2016" s="3"/>
      <c r="K2016" s="5">
        <f t="shared" si="325"/>
        <v>0</v>
      </c>
      <c r="L2016" s="6"/>
      <c r="M2016" s="7"/>
    </row>
    <row r="2017" spans="1:13" s="4" customFormat="1" ht="13.95" customHeight="1" x14ac:dyDescent="0.25">
      <c r="A2017" s="1" t="s">
        <v>31</v>
      </c>
      <c r="B2017" s="2" t="s">
        <v>22</v>
      </c>
      <c r="C2017" s="2" t="s">
        <v>357</v>
      </c>
      <c r="D2017" s="2" t="s">
        <v>175</v>
      </c>
      <c r="E2017" s="2" t="s">
        <v>32</v>
      </c>
      <c r="F2017" s="2" t="s">
        <v>42</v>
      </c>
      <c r="G2017" s="3">
        <v>262.02</v>
      </c>
      <c r="I2017" s="3"/>
      <c r="J2017" s="3"/>
      <c r="K2017" s="5">
        <f t="shared" si="325"/>
        <v>0</v>
      </c>
      <c r="L2017" s="6"/>
      <c r="M2017" s="7"/>
    </row>
    <row r="2018" spans="1:13" s="4" customFormat="1" ht="13.95" customHeight="1" x14ac:dyDescent="0.25">
      <c r="A2018" s="1" t="s">
        <v>33</v>
      </c>
      <c r="B2018" s="2" t="s">
        <v>22</v>
      </c>
      <c r="C2018" s="2" t="s">
        <v>357</v>
      </c>
      <c r="D2018" s="2" t="s">
        <v>175</v>
      </c>
      <c r="E2018" s="2" t="s">
        <v>34</v>
      </c>
      <c r="F2018" s="2" t="s">
        <v>42</v>
      </c>
      <c r="G2018" s="3">
        <v>607.1</v>
      </c>
      <c r="I2018" s="3"/>
      <c r="J2018" s="3"/>
      <c r="K2018" s="5">
        <f t="shared" si="325"/>
        <v>0</v>
      </c>
      <c r="L2018" s="6"/>
      <c r="M2018" s="7"/>
    </row>
    <row r="2019" spans="1:13" s="4" customFormat="1" ht="13.95" customHeight="1" x14ac:dyDescent="0.25">
      <c r="A2019" s="1" t="s">
        <v>35</v>
      </c>
      <c r="B2019" s="2" t="s">
        <v>22</v>
      </c>
      <c r="C2019" s="2" t="s">
        <v>357</v>
      </c>
      <c r="D2019" s="2" t="s">
        <v>175</v>
      </c>
      <c r="E2019" s="2" t="s">
        <v>36</v>
      </c>
      <c r="F2019" s="2" t="s">
        <v>42</v>
      </c>
      <c r="G2019" s="3">
        <v>7.21</v>
      </c>
      <c r="I2019" s="3"/>
      <c r="J2019" s="3"/>
      <c r="K2019" s="5">
        <f t="shared" si="325"/>
        <v>0</v>
      </c>
      <c r="L2019" s="6"/>
      <c r="M2019" s="7"/>
    </row>
    <row r="2020" spans="1:13" s="4" customFormat="1" ht="13.95" customHeight="1" x14ac:dyDescent="0.25">
      <c r="A2020" s="1" t="s">
        <v>37</v>
      </c>
      <c r="B2020" s="2" t="s">
        <v>22</v>
      </c>
      <c r="C2020" s="2" t="s">
        <v>357</v>
      </c>
      <c r="D2020" s="2" t="s">
        <v>175</v>
      </c>
      <c r="E2020" s="2" t="s">
        <v>38</v>
      </c>
      <c r="F2020" s="2" t="s">
        <v>42</v>
      </c>
      <c r="G2020" s="3">
        <v>64.97</v>
      </c>
      <c r="I2020" s="3"/>
      <c r="J2020" s="3"/>
      <c r="K2020" s="5">
        <f t="shared" si="325"/>
        <v>0</v>
      </c>
      <c r="L2020" s="6"/>
      <c r="M2020" s="7"/>
    </row>
    <row r="2021" spans="1:13" s="4" customFormat="1" ht="13.95" customHeight="1" x14ac:dyDescent="0.25">
      <c r="A2021" s="1" t="s">
        <v>43</v>
      </c>
      <c r="B2021" s="2" t="s">
        <v>22</v>
      </c>
      <c r="C2021" s="2" t="s">
        <v>357</v>
      </c>
      <c r="D2021" s="2" t="s">
        <v>175</v>
      </c>
      <c r="E2021" s="2" t="s">
        <v>44</v>
      </c>
      <c r="F2021" s="2" t="s">
        <v>42</v>
      </c>
      <c r="G2021" s="3">
        <v>161.31</v>
      </c>
      <c r="I2021" s="3"/>
      <c r="J2021" s="3"/>
      <c r="K2021" s="5">
        <f t="shared" si="325"/>
        <v>0</v>
      </c>
      <c r="L2021" s="6"/>
      <c r="M2021" s="7"/>
    </row>
    <row r="2022" spans="1:13" s="4" customFormat="1" ht="13.95" customHeight="1" x14ac:dyDescent="0.25">
      <c r="A2022" s="1" t="s">
        <v>88</v>
      </c>
      <c r="B2022" s="2" t="s">
        <v>22</v>
      </c>
      <c r="C2022" s="2" t="s">
        <v>357</v>
      </c>
      <c r="D2022" s="2" t="s">
        <v>175</v>
      </c>
      <c r="E2022" s="2" t="s">
        <v>81</v>
      </c>
      <c r="F2022" s="2" t="s">
        <v>42</v>
      </c>
      <c r="G2022" s="3">
        <v>225</v>
      </c>
      <c r="I2022" s="3"/>
      <c r="J2022" s="3"/>
      <c r="K2022" s="5">
        <f t="shared" si="325"/>
        <v>0</v>
      </c>
      <c r="L2022" s="6"/>
      <c r="M2022" s="7"/>
    </row>
    <row r="2023" spans="1:13" s="4" customFormat="1" ht="22.8" x14ac:dyDescent="0.25">
      <c r="A2023" s="9" t="s">
        <v>552</v>
      </c>
      <c r="B2023" s="10"/>
      <c r="C2023" s="10"/>
      <c r="D2023" s="10"/>
      <c r="E2023" s="10"/>
      <c r="F2023" s="10"/>
      <c r="G2023" s="11">
        <f>SUM(G2014:G2022)</f>
        <v>22170.520000000004</v>
      </c>
      <c r="H2023" s="11">
        <f t="shared" ref="H2023:K2023" si="326">SUM(H2016:H2022)</f>
        <v>0</v>
      </c>
      <c r="I2023" s="11">
        <f t="shared" si="326"/>
        <v>0</v>
      </c>
      <c r="J2023" s="11">
        <f t="shared" si="326"/>
        <v>0</v>
      </c>
      <c r="K2023" s="11">
        <f t="shared" si="326"/>
        <v>0</v>
      </c>
      <c r="L2023" s="6"/>
      <c r="M2023" s="7"/>
    </row>
    <row r="2024" spans="1:13" s="4" customFormat="1" ht="13.95" customHeight="1" x14ac:dyDescent="0.25">
      <c r="A2024" s="1"/>
      <c r="B2024" s="2"/>
      <c r="C2024" s="2"/>
      <c r="D2024" s="2"/>
      <c r="E2024" s="2"/>
      <c r="F2024" s="2"/>
      <c r="G2024" s="3"/>
      <c r="I2024" s="3"/>
      <c r="J2024" s="3"/>
      <c r="K2024" s="3"/>
      <c r="L2024" s="6"/>
      <c r="M2024" s="7"/>
    </row>
    <row r="2025" spans="1:13" s="4" customFormat="1" ht="13.95" customHeight="1" x14ac:dyDescent="0.25">
      <c r="A2025" s="1" t="s">
        <v>21</v>
      </c>
      <c r="B2025" s="2" t="s">
        <v>22</v>
      </c>
      <c r="C2025" s="2" t="s">
        <v>357</v>
      </c>
      <c r="D2025" s="2" t="s">
        <v>175</v>
      </c>
      <c r="E2025" s="2" t="s">
        <v>25</v>
      </c>
      <c r="F2025" s="2" t="s">
        <v>45</v>
      </c>
      <c r="G2025" s="3">
        <v>41791.769999999997</v>
      </c>
      <c r="I2025" s="3"/>
      <c r="J2025" s="3"/>
      <c r="K2025" s="5">
        <f t="shared" ref="K2025:K2033" si="327">I2025-J2025</f>
        <v>0</v>
      </c>
      <c r="L2025" s="6"/>
      <c r="M2025" s="7"/>
    </row>
    <row r="2026" spans="1:13" s="4" customFormat="1" ht="13.95" customHeight="1" x14ac:dyDescent="0.25">
      <c r="A2026" s="1" t="s">
        <v>27</v>
      </c>
      <c r="B2026" s="2" t="s">
        <v>22</v>
      </c>
      <c r="C2026" s="2" t="s">
        <v>357</v>
      </c>
      <c r="D2026" s="2" t="s">
        <v>175</v>
      </c>
      <c r="E2026" s="2" t="s">
        <v>28</v>
      </c>
      <c r="F2026" s="2" t="s">
        <v>45</v>
      </c>
      <c r="G2026" s="3">
        <v>5874.33</v>
      </c>
      <c r="I2026" s="3"/>
      <c r="J2026" s="3"/>
      <c r="K2026" s="5">
        <f t="shared" si="327"/>
        <v>0</v>
      </c>
      <c r="L2026" s="6"/>
      <c r="M2026" s="7"/>
    </row>
    <row r="2027" spans="1:13" s="4" customFormat="1" ht="13.95" customHeight="1" x14ac:dyDescent="0.25">
      <c r="A2027" s="1" t="s">
        <v>29</v>
      </c>
      <c r="B2027" s="2" t="s">
        <v>22</v>
      </c>
      <c r="C2027" s="2" t="s">
        <v>357</v>
      </c>
      <c r="D2027" s="2" t="s">
        <v>175</v>
      </c>
      <c r="E2027" s="2" t="s">
        <v>30</v>
      </c>
      <c r="F2027" s="2" t="s">
        <v>45</v>
      </c>
      <c r="G2027" s="3">
        <v>286.52</v>
      </c>
      <c r="I2027" s="3"/>
      <c r="J2027" s="3"/>
      <c r="K2027" s="5">
        <f t="shared" si="327"/>
        <v>0</v>
      </c>
      <c r="L2027" s="6"/>
      <c r="M2027" s="7"/>
    </row>
    <row r="2028" spans="1:13" s="4" customFormat="1" ht="13.95" customHeight="1" x14ac:dyDescent="0.25">
      <c r="A2028" s="1" t="s">
        <v>31</v>
      </c>
      <c r="B2028" s="2" t="s">
        <v>22</v>
      </c>
      <c r="C2028" s="2" t="s">
        <v>357</v>
      </c>
      <c r="D2028" s="2" t="s">
        <v>175</v>
      </c>
      <c r="E2028" s="2" t="s">
        <v>32</v>
      </c>
      <c r="F2028" s="2" t="s">
        <v>45</v>
      </c>
      <c r="G2028" s="3">
        <v>591.1</v>
      </c>
      <c r="I2028" s="3"/>
      <c r="J2028" s="3"/>
      <c r="K2028" s="5">
        <f t="shared" si="327"/>
        <v>0</v>
      </c>
      <c r="L2028" s="6"/>
      <c r="M2028" s="7"/>
    </row>
    <row r="2029" spans="1:13" s="4" customFormat="1" ht="13.95" customHeight="1" x14ac:dyDescent="0.25">
      <c r="A2029" s="1" t="s">
        <v>33</v>
      </c>
      <c r="B2029" s="2" t="s">
        <v>22</v>
      </c>
      <c r="C2029" s="2" t="s">
        <v>357</v>
      </c>
      <c r="D2029" s="2" t="s">
        <v>175</v>
      </c>
      <c r="E2029" s="2" t="s">
        <v>34</v>
      </c>
      <c r="F2029" s="2" t="s">
        <v>45</v>
      </c>
      <c r="G2029" s="3">
        <v>1404.34</v>
      </c>
      <c r="I2029" s="3"/>
      <c r="J2029" s="3"/>
      <c r="K2029" s="5">
        <f t="shared" si="327"/>
        <v>0</v>
      </c>
      <c r="L2029" s="6"/>
      <c r="M2029" s="7"/>
    </row>
    <row r="2030" spans="1:13" s="4" customFormat="1" ht="13.95" customHeight="1" x14ac:dyDescent="0.25">
      <c r="A2030" s="1" t="s">
        <v>35</v>
      </c>
      <c r="B2030" s="2" t="s">
        <v>22</v>
      </c>
      <c r="C2030" s="2" t="s">
        <v>357</v>
      </c>
      <c r="D2030" s="2" t="s">
        <v>175</v>
      </c>
      <c r="E2030" s="2" t="s">
        <v>36</v>
      </c>
      <c r="F2030" s="2" t="s">
        <v>45</v>
      </c>
      <c r="G2030" s="3">
        <v>14.4</v>
      </c>
      <c r="I2030" s="3"/>
      <c r="J2030" s="3"/>
      <c r="K2030" s="5">
        <f t="shared" si="327"/>
        <v>0</v>
      </c>
      <c r="L2030" s="6"/>
      <c r="M2030" s="7"/>
    </row>
    <row r="2031" spans="1:13" s="4" customFormat="1" ht="13.95" customHeight="1" x14ac:dyDescent="0.25">
      <c r="A2031" s="1" t="s">
        <v>37</v>
      </c>
      <c r="B2031" s="2" t="s">
        <v>22</v>
      </c>
      <c r="C2031" s="2" t="s">
        <v>357</v>
      </c>
      <c r="D2031" s="2" t="s">
        <v>175</v>
      </c>
      <c r="E2031" s="2" t="s">
        <v>38</v>
      </c>
      <c r="F2031" s="2" t="s">
        <v>45</v>
      </c>
      <c r="G2031" s="3">
        <v>150.51</v>
      </c>
      <c r="I2031" s="3"/>
      <c r="J2031" s="3"/>
      <c r="K2031" s="5">
        <f t="shared" si="327"/>
        <v>0</v>
      </c>
      <c r="L2031" s="6"/>
      <c r="M2031" s="7"/>
    </row>
    <row r="2032" spans="1:13" s="4" customFormat="1" ht="13.95" customHeight="1" x14ac:dyDescent="0.25">
      <c r="A2032" s="1" t="s">
        <v>49</v>
      </c>
      <c r="B2032" s="2" t="s">
        <v>22</v>
      </c>
      <c r="C2032" s="2" t="s">
        <v>357</v>
      </c>
      <c r="D2032" s="2" t="s">
        <v>175</v>
      </c>
      <c r="E2032" s="2" t="s">
        <v>50</v>
      </c>
      <c r="F2032" s="2" t="s">
        <v>45</v>
      </c>
      <c r="G2032" s="3">
        <v>878.56</v>
      </c>
      <c r="I2032" s="3"/>
      <c r="J2032" s="3"/>
      <c r="K2032" s="5">
        <f t="shared" si="327"/>
        <v>0</v>
      </c>
      <c r="L2032" s="6"/>
      <c r="M2032" s="7"/>
    </row>
    <row r="2033" spans="1:13" s="4" customFormat="1" ht="13.95" customHeight="1" x14ac:dyDescent="0.25">
      <c r="A2033" s="1" t="s">
        <v>43</v>
      </c>
      <c r="B2033" s="2" t="s">
        <v>22</v>
      </c>
      <c r="C2033" s="2" t="s">
        <v>357</v>
      </c>
      <c r="D2033" s="2" t="s">
        <v>175</v>
      </c>
      <c r="E2033" s="2" t="s">
        <v>44</v>
      </c>
      <c r="F2033" s="2" t="s">
        <v>45</v>
      </c>
      <c r="G2033" s="3">
        <v>0</v>
      </c>
      <c r="I2033" s="3"/>
      <c r="J2033" s="3"/>
      <c r="K2033" s="5">
        <f t="shared" si="327"/>
        <v>0</v>
      </c>
      <c r="L2033" s="6"/>
      <c r="M2033" s="7"/>
    </row>
    <row r="2034" spans="1:13" s="4" customFormat="1" ht="22.8" x14ac:dyDescent="0.25">
      <c r="A2034" s="9" t="s">
        <v>553</v>
      </c>
      <c r="B2034" s="10"/>
      <c r="C2034" s="10"/>
      <c r="D2034" s="10"/>
      <c r="E2034" s="10"/>
      <c r="F2034" s="10"/>
      <c r="G2034" s="11">
        <f>SUM(G2025:G2033)</f>
        <v>50991.529999999992</v>
      </c>
      <c r="H2034" s="11">
        <f t="shared" ref="H2034:K2034" si="328">SUM(H2025:H2033)</f>
        <v>0</v>
      </c>
      <c r="I2034" s="11">
        <f t="shared" si="328"/>
        <v>0</v>
      </c>
      <c r="J2034" s="11">
        <f t="shared" si="328"/>
        <v>0</v>
      </c>
      <c r="K2034" s="11">
        <f t="shared" si="328"/>
        <v>0</v>
      </c>
      <c r="L2034" s="6"/>
      <c r="M2034" s="7"/>
    </row>
    <row r="2035" spans="1:13" s="4" customFormat="1" ht="13.95" customHeight="1" x14ac:dyDescent="0.25">
      <c r="A2035" s="1"/>
      <c r="B2035" s="2"/>
      <c r="C2035" s="2"/>
      <c r="D2035" s="2"/>
      <c r="E2035" s="2"/>
      <c r="F2035" s="2"/>
      <c r="G2035" s="3"/>
      <c r="I2035" s="3"/>
      <c r="J2035" s="3"/>
      <c r="K2035" s="3"/>
      <c r="L2035" s="6"/>
      <c r="M2035" s="7"/>
    </row>
    <row r="2036" spans="1:13" s="4" customFormat="1" ht="13.95" customHeight="1" x14ac:dyDescent="0.25">
      <c r="A2036" s="1" t="s">
        <v>21</v>
      </c>
      <c r="B2036" s="2" t="s">
        <v>22</v>
      </c>
      <c r="C2036" s="2" t="s">
        <v>357</v>
      </c>
      <c r="D2036" s="2" t="s">
        <v>175</v>
      </c>
      <c r="E2036" s="2" t="s">
        <v>25</v>
      </c>
      <c r="F2036" s="2" t="s">
        <v>46</v>
      </c>
      <c r="G2036" s="3">
        <v>18070.830000000002</v>
      </c>
      <c r="I2036" s="3"/>
      <c r="J2036" s="3"/>
      <c r="K2036" s="5">
        <f t="shared" ref="K2036:K2043" si="329">I2036-J2036</f>
        <v>0</v>
      </c>
      <c r="L2036" s="6"/>
      <c r="M2036" s="7"/>
    </row>
    <row r="2037" spans="1:13" s="4" customFormat="1" ht="13.95" customHeight="1" x14ac:dyDescent="0.25">
      <c r="A2037" s="1" t="s">
        <v>27</v>
      </c>
      <c r="B2037" s="2" t="s">
        <v>22</v>
      </c>
      <c r="C2037" s="2" t="s">
        <v>357</v>
      </c>
      <c r="D2037" s="2" t="s">
        <v>175</v>
      </c>
      <c r="E2037" s="2" t="s">
        <v>28</v>
      </c>
      <c r="F2037" s="2" t="s">
        <v>46</v>
      </c>
      <c r="G2037" s="3">
        <v>2643.61</v>
      </c>
      <c r="I2037" s="3"/>
      <c r="J2037" s="3"/>
      <c r="K2037" s="5">
        <f t="shared" si="329"/>
        <v>0</v>
      </c>
      <c r="L2037" s="6"/>
      <c r="M2037" s="7"/>
    </row>
    <row r="2038" spans="1:13" s="4" customFormat="1" ht="13.95" customHeight="1" x14ac:dyDescent="0.25">
      <c r="A2038" s="1" t="s">
        <v>29</v>
      </c>
      <c r="B2038" s="2" t="s">
        <v>22</v>
      </c>
      <c r="C2038" s="2" t="s">
        <v>357</v>
      </c>
      <c r="D2038" s="2" t="s">
        <v>175</v>
      </c>
      <c r="E2038" s="2" t="s">
        <v>30</v>
      </c>
      <c r="F2038" s="2" t="s">
        <v>46</v>
      </c>
      <c r="G2038" s="3">
        <v>128.94999999999999</v>
      </c>
      <c r="I2038" s="3"/>
      <c r="J2038" s="3"/>
      <c r="K2038" s="5">
        <f t="shared" si="329"/>
        <v>0</v>
      </c>
      <c r="L2038" s="6"/>
      <c r="M2038" s="7"/>
    </row>
    <row r="2039" spans="1:13" s="4" customFormat="1" ht="13.95" customHeight="1" x14ac:dyDescent="0.25">
      <c r="A2039" s="1" t="s">
        <v>31</v>
      </c>
      <c r="B2039" s="2" t="s">
        <v>22</v>
      </c>
      <c r="C2039" s="2" t="s">
        <v>357</v>
      </c>
      <c r="D2039" s="2" t="s">
        <v>175</v>
      </c>
      <c r="E2039" s="2" t="s">
        <v>32</v>
      </c>
      <c r="F2039" s="2" t="s">
        <v>46</v>
      </c>
      <c r="G2039" s="3">
        <v>262.06</v>
      </c>
      <c r="I2039" s="3"/>
      <c r="J2039" s="3"/>
      <c r="K2039" s="5">
        <f t="shared" si="329"/>
        <v>0</v>
      </c>
      <c r="L2039" s="6"/>
      <c r="M2039" s="7"/>
    </row>
    <row r="2040" spans="1:13" s="4" customFormat="1" ht="13.95" customHeight="1" x14ac:dyDescent="0.25">
      <c r="A2040" s="1" t="s">
        <v>33</v>
      </c>
      <c r="B2040" s="2" t="s">
        <v>22</v>
      </c>
      <c r="C2040" s="2" t="s">
        <v>357</v>
      </c>
      <c r="D2040" s="2" t="s">
        <v>175</v>
      </c>
      <c r="E2040" s="2" t="s">
        <v>34</v>
      </c>
      <c r="F2040" s="2" t="s">
        <v>46</v>
      </c>
      <c r="G2040" s="3">
        <v>607.12</v>
      </c>
      <c r="I2040" s="3"/>
      <c r="J2040" s="3"/>
      <c r="K2040" s="5">
        <f t="shared" si="329"/>
        <v>0</v>
      </c>
      <c r="L2040" s="6"/>
      <c r="M2040" s="7"/>
    </row>
    <row r="2041" spans="1:13" s="4" customFormat="1" ht="13.95" customHeight="1" x14ac:dyDescent="0.25">
      <c r="A2041" s="1" t="s">
        <v>35</v>
      </c>
      <c r="B2041" s="2" t="s">
        <v>22</v>
      </c>
      <c r="C2041" s="2" t="s">
        <v>357</v>
      </c>
      <c r="D2041" s="2" t="s">
        <v>175</v>
      </c>
      <c r="E2041" s="2" t="s">
        <v>36</v>
      </c>
      <c r="F2041" s="2" t="s">
        <v>46</v>
      </c>
      <c r="G2041" s="3">
        <v>7.21</v>
      </c>
      <c r="I2041" s="3"/>
      <c r="J2041" s="3"/>
      <c r="K2041" s="5">
        <f t="shared" si="329"/>
        <v>0</v>
      </c>
      <c r="L2041" s="6"/>
      <c r="M2041" s="7"/>
    </row>
    <row r="2042" spans="1:13" s="4" customFormat="1" ht="13.95" customHeight="1" x14ac:dyDescent="0.25">
      <c r="A2042" s="1" t="s">
        <v>37</v>
      </c>
      <c r="B2042" s="2" t="s">
        <v>22</v>
      </c>
      <c r="C2042" s="2" t="s">
        <v>357</v>
      </c>
      <c r="D2042" s="2" t="s">
        <v>175</v>
      </c>
      <c r="E2042" s="2" t="s">
        <v>38</v>
      </c>
      <c r="F2042" s="2" t="s">
        <v>46</v>
      </c>
      <c r="G2042" s="3">
        <v>64.97</v>
      </c>
      <c r="I2042" s="3"/>
      <c r="J2042" s="3"/>
      <c r="K2042" s="5">
        <f t="shared" si="329"/>
        <v>0</v>
      </c>
      <c r="L2042" s="6"/>
      <c r="M2042" s="7"/>
    </row>
    <row r="2043" spans="1:13" s="4" customFormat="1" ht="13.95" customHeight="1" x14ac:dyDescent="0.25">
      <c r="A2043" s="1" t="s">
        <v>352</v>
      </c>
      <c r="B2043" s="2" t="s">
        <v>22</v>
      </c>
      <c r="C2043" s="2" t="s">
        <v>357</v>
      </c>
      <c r="D2043" s="2" t="s">
        <v>175</v>
      </c>
      <c r="E2043" s="2" t="s">
        <v>353</v>
      </c>
      <c r="F2043" s="2" t="s">
        <v>46</v>
      </c>
      <c r="G2043" s="3">
        <v>77.569999999999993</v>
      </c>
      <c r="I2043" s="3"/>
      <c r="J2043" s="3"/>
      <c r="K2043" s="5">
        <f t="shared" si="329"/>
        <v>0</v>
      </c>
      <c r="L2043" s="6"/>
      <c r="M2043" s="7"/>
    </row>
    <row r="2044" spans="1:13" s="4" customFormat="1" ht="22.8" x14ac:dyDescent="0.25">
      <c r="A2044" s="9" t="s">
        <v>554</v>
      </c>
      <c r="B2044" s="10"/>
      <c r="C2044" s="10"/>
      <c r="D2044" s="10"/>
      <c r="E2044" s="10"/>
      <c r="F2044" s="10"/>
      <c r="G2044" s="11">
        <f>SUM(G2036:G2043)</f>
        <v>21862.320000000003</v>
      </c>
      <c r="H2044" s="11"/>
      <c r="I2044" s="11">
        <f t="shared" ref="H2044:K2044" si="330">SUM(I2036:I2043)</f>
        <v>0</v>
      </c>
      <c r="J2044" s="11">
        <f t="shared" si="330"/>
        <v>0</v>
      </c>
      <c r="K2044" s="11">
        <f t="shared" si="330"/>
        <v>0</v>
      </c>
      <c r="L2044" s="6"/>
      <c r="M2044" s="7"/>
    </row>
    <row r="2045" spans="1:13" s="4" customFormat="1" ht="13.95" customHeight="1" x14ac:dyDescent="0.25">
      <c r="A2045" s="1"/>
      <c r="B2045" s="2"/>
      <c r="C2045" s="2"/>
      <c r="D2045" s="2"/>
      <c r="E2045" s="2"/>
      <c r="F2045" s="2"/>
      <c r="G2045" s="3"/>
      <c r="I2045" s="3"/>
      <c r="J2045" s="3"/>
      <c r="K2045" s="3"/>
      <c r="L2045" s="6"/>
      <c r="M2045" s="7"/>
    </row>
    <row r="2046" spans="1:13" s="4" customFormat="1" ht="13.95" customHeight="1" x14ac:dyDescent="0.25">
      <c r="A2046" s="1" t="s">
        <v>21</v>
      </c>
      <c r="B2046" s="2" t="s">
        <v>22</v>
      </c>
      <c r="C2046" s="2" t="s">
        <v>357</v>
      </c>
      <c r="D2046" s="2" t="s">
        <v>175</v>
      </c>
      <c r="E2046" s="2" t="s">
        <v>25</v>
      </c>
      <c r="F2046" s="2" t="s">
        <v>53</v>
      </c>
      <c r="G2046" s="3">
        <v>6123.62</v>
      </c>
      <c r="I2046" s="3"/>
      <c r="J2046" s="3"/>
      <c r="K2046" s="5">
        <f t="shared" ref="K2046:K2057" si="331">I2046-J2046</f>
        <v>0</v>
      </c>
      <c r="L2046" s="6"/>
      <c r="M2046" s="7"/>
    </row>
    <row r="2047" spans="1:13" s="4" customFormat="1" ht="13.95" customHeight="1" x14ac:dyDescent="0.25">
      <c r="A2047" s="1" t="s">
        <v>27</v>
      </c>
      <c r="B2047" s="2" t="s">
        <v>22</v>
      </c>
      <c r="C2047" s="2" t="s">
        <v>357</v>
      </c>
      <c r="D2047" s="2" t="s">
        <v>175</v>
      </c>
      <c r="E2047" s="2" t="s">
        <v>28</v>
      </c>
      <c r="F2047" s="2" t="s">
        <v>53</v>
      </c>
      <c r="G2047" s="3">
        <v>881.16</v>
      </c>
      <c r="I2047" s="3"/>
      <c r="J2047" s="3"/>
      <c r="K2047" s="5">
        <f t="shared" si="331"/>
        <v>0</v>
      </c>
      <c r="L2047" s="6"/>
      <c r="M2047" s="7"/>
    </row>
    <row r="2048" spans="1:13" s="4" customFormat="1" ht="13.95" customHeight="1" x14ac:dyDescent="0.25">
      <c r="A2048" s="1" t="s">
        <v>29</v>
      </c>
      <c r="B2048" s="2" t="s">
        <v>22</v>
      </c>
      <c r="C2048" s="2" t="s">
        <v>357</v>
      </c>
      <c r="D2048" s="2" t="s">
        <v>175</v>
      </c>
      <c r="E2048" s="2" t="s">
        <v>30</v>
      </c>
      <c r="F2048" s="2" t="s">
        <v>53</v>
      </c>
      <c r="G2048" s="3">
        <v>42.96</v>
      </c>
      <c r="I2048" s="3"/>
      <c r="J2048" s="3"/>
      <c r="K2048" s="5">
        <f t="shared" si="331"/>
        <v>0</v>
      </c>
      <c r="L2048" s="6"/>
      <c r="M2048" s="7"/>
    </row>
    <row r="2049" spans="1:13" s="4" customFormat="1" ht="13.95" customHeight="1" x14ac:dyDescent="0.25">
      <c r="A2049" s="1" t="s">
        <v>31</v>
      </c>
      <c r="B2049" s="2" t="s">
        <v>22</v>
      </c>
      <c r="C2049" s="2" t="s">
        <v>357</v>
      </c>
      <c r="D2049" s="2" t="s">
        <v>175</v>
      </c>
      <c r="E2049" s="2" t="s">
        <v>32</v>
      </c>
      <c r="F2049" s="2" t="s">
        <v>53</v>
      </c>
      <c r="G2049" s="3">
        <v>88.8</v>
      </c>
      <c r="I2049" s="3"/>
      <c r="J2049" s="3"/>
      <c r="K2049" s="5">
        <f t="shared" si="331"/>
        <v>0</v>
      </c>
      <c r="L2049" s="6"/>
      <c r="M2049" s="7"/>
    </row>
    <row r="2050" spans="1:13" s="4" customFormat="1" ht="13.95" customHeight="1" x14ac:dyDescent="0.25">
      <c r="A2050" s="1" t="s">
        <v>33</v>
      </c>
      <c r="B2050" s="2" t="s">
        <v>22</v>
      </c>
      <c r="C2050" s="2" t="s">
        <v>357</v>
      </c>
      <c r="D2050" s="2" t="s">
        <v>175</v>
      </c>
      <c r="E2050" s="2" t="s">
        <v>34</v>
      </c>
      <c r="F2050" s="2" t="s">
        <v>53</v>
      </c>
      <c r="G2050" s="3">
        <v>205.79</v>
      </c>
      <c r="I2050" s="3"/>
      <c r="J2050" s="3"/>
      <c r="K2050" s="5">
        <f t="shared" si="331"/>
        <v>0</v>
      </c>
      <c r="L2050" s="6"/>
      <c r="M2050" s="7"/>
    </row>
    <row r="2051" spans="1:13" s="4" customFormat="1" ht="13.95" customHeight="1" x14ac:dyDescent="0.25">
      <c r="A2051" s="1" t="s">
        <v>35</v>
      </c>
      <c r="B2051" s="2" t="s">
        <v>22</v>
      </c>
      <c r="C2051" s="2" t="s">
        <v>357</v>
      </c>
      <c r="D2051" s="2" t="s">
        <v>175</v>
      </c>
      <c r="E2051" s="2" t="s">
        <v>36</v>
      </c>
      <c r="F2051" s="2" t="s">
        <v>53</v>
      </c>
      <c r="G2051" s="3">
        <v>2.39</v>
      </c>
      <c r="I2051" s="3"/>
      <c r="J2051" s="3"/>
      <c r="K2051" s="5">
        <f t="shared" si="331"/>
        <v>0</v>
      </c>
      <c r="L2051" s="6"/>
      <c r="M2051" s="7"/>
    </row>
    <row r="2052" spans="1:13" s="4" customFormat="1" ht="13.95" customHeight="1" x14ac:dyDescent="0.25">
      <c r="A2052" s="1" t="s">
        <v>37</v>
      </c>
      <c r="B2052" s="2" t="s">
        <v>22</v>
      </c>
      <c r="C2052" s="2" t="s">
        <v>357</v>
      </c>
      <c r="D2052" s="2" t="s">
        <v>175</v>
      </c>
      <c r="E2052" s="2" t="s">
        <v>38</v>
      </c>
      <c r="F2052" s="2" t="s">
        <v>53</v>
      </c>
      <c r="G2052" s="3">
        <v>22.02</v>
      </c>
      <c r="I2052" s="3"/>
      <c r="J2052" s="3"/>
      <c r="K2052" s="5">
        <f t="shared" si="331"/>
        <v>0</v>
      </c>
      <c r="L2052" s="6"/>
      <c r="M2052" s="7"/>
    </row>
    <row r="2053" spans="1:13" s="4" customFormat="1" ht="13.95" customHeight="1" x14ac:dyDescent="0.25">
      <c r="A2053" s="1" t="s">
        <v>352</v>
      </c>
      <c r="B2053" s="2" t="s">
        <v>22</v>
      </c>
      <c r="C2053" s="2" t="s">
        <v>357</v>
      </c>
      <c r="D2053" s="2" t="s">
        <v>175</v>
      </c>
      <c r="E2053" s="2" t="s">
        <v>353</v>
      </c>
      <c r="F2053" s="2" t="s">
        <v>53</v>
      </c>
      <c r="G2053" s="3">
        <v>2429.66</v>
      </c>
      <c r="I2053" s="3"/>
      <c r="J2053" s="3"/>
      <c r="K2053" s="5">
        <f t="shared" si="331"/>
        <v>0</v>
      </c>
      <c r="L2053" s="6"/>
      <c r="M2053" s="7"/>
    </row>
    <row r="2054" spans="1:13" s="4" customFormat="1" ht="13.95" customHeight="1" x14ac:dyDescent="0.25">
      <c r="A2054" s="1" t="s">
        <v>84</v>
      </c>
      <c r="B2054" s="2" t="s">
        <v>22</v>
      </c>
      <c r="C2054" s="2" t="s">
        <v>357</v>
      </c>
      <c r="D2054" s="2" t="s">
        <v>175</v>
      </c>
      <c r="E2054" s="2" t="s">
        <v>85</v>
      </c>
      <c r="F2054" s="2" t="s">
        <v>53</v>
      </c>
      <c r="G2054" s="3">
        <v>0</v>
      </c>
      <c r="I2054" s="3"/>
      <c r="J2054" s="3"/>
      <c r="K2054" s="5">
        <f t="shared" si="331"/>
        <v>0</v>
      </c>
      <c r="L2054" s="6"/>
      <c r="M2054" s="7"/>
    </row>
    <row r="2055" spans="1:13" s="4" customFormat="1" ht="13.95" customHeight="1" x14ac:dyDescent="0.25">
      <c r="A2055" s="1" t="s">
        <v>49</v>
      </c>
      <c r="B2055" s="2" t="s">
        <v>22</v>
      </c>
      <c r="C2055" s="2" t="s">
        <v>357</v>
      </c>
      <c r="D2055" s="2" t="s">
        <v>175</v>
      </c>
      <c r="E2055" s="2" t="s">
        <v>50</v>
      </c>
      <c r="F2055" s="2" t="s">
        <v>53</v>
      </c>
      <c r="G2055" s="3">
        <v>0</v>
      </c>
      <c r="I2055" s="3"/>
      <c r="J2055" s="3"/>
      <c r="K2055" s="5">
        <f t="shared" si="331"/>
        <v>0</v>
      </c>
      <c r="L2055" s="6"/>
      <c r="M2055" s="7"/>
    </row>
    <row r="2056" spans="1:13" s="4" customFormat="1" ht="13.95" customHeight="1" x14ac:dyDescent="0.25">
      <c r="A2056" s="1" t="s">
        <v>43</v>
      </c>
      <c r="B2056" s="2" t="s">
        <v>22</v>
      </c>
      <c r="C2056" s="2" t="s">
        <v>357</v>
      </c>
      <c r="D2056" s="2" t="s">
        <v>175</v>
      </c>
      <c r="E2056" s="2" t="s">
        <v>44</v>
      </c>
      <c r="F2056" s="2" t="s">
        <v>53</v>
      </c>
      <c r="G2056" s="3">
        <v>0</v>
      </c>
      <c r="I2056" s="3"/>
      <c r="J2056" s="3"/>
      <c r="K2056" s="5">
        <f t="shared" si="331"/>
        <v>0</v>
      </c>
      <c r="L2056" s="6"/>
      <c r="M2056" s="7"/>
    </row>
    <row r="2057" spans="1:13" s="4" customFormat="1" ht="13.95" customHeight="1" x14ac:dyDescent="0.25">
      <c r="A2057" s="1" t="s">
        <v>217</v>
      </c>
      <c r="B2057" s="2" t="s">
        <v>22</v>
      </c>
      <c r="C2057" s="2" t="s">
        <v>357</v>
      </c>
      <c r="D2057" s="2" t="s">
        <v>175</v>
      </c>
      <c r="E2057" s="2" t="s">
        <v>218</v>
      </c>
      <c r="F2057" s="2" t="s">
        <v>53</v>
      </c>
      <c r="G2057" s="3">
        <v>0</v>
      </c>
      <c r="I2057" s="3"/>
      <c r="J2057" s="3"/>
      <c r="K2057" s="5">
        <f t="shared" si="331"/>
        <v>0</v>
      </c>
      <c r="L2057" s="6"/>
      <c r="M2057" s="7"/>
    </row>
    <row r="2058" spans="1:13" s="4" customFormat="1" ht="22.8" x14ac:dyDescent="0.25">
      <c r="A2058" s="9" t="s">
        <v>555</v>
      </c>
      <c r="B2058" s="10"/>
      <c r="C2058" s="10"/>
      <c r="D2058" s="10"/>
      <c r="E2058" s="10"/>
      <c r="F2058" s="10"/>
      <c r="G2058" s="11">
        <f>SUM(G2046:G2057)</f>
        <v>9796.4000000000015</v>
      </c>
      <c r="H2058" s="11"/>
      <c r="I2058" s="11">
        <f t="shared" ref="H2058:K2058" si="332">SUM(I2046:I2057)</f>
        <v>0</v>
      </c>
      <c r="J2058" s="11">
        <f t="shared" si="332"/>
        <v>0</v>
      </c>
      <c r="K2058" s="11">
        <f t="shared" si="332"/>
        <v>0</v>
      </c>
      <c r="L2058" s="6"/>
      <c r="M2058" s="7"/>
    </row>
    <row r="2059" spans="1:13" s="4" customFormat="1" ht="13.95" customHeight="1" x14ac:dyDescent="0.25">
      <c r="A2059" s="1"/>
      <c r="B2059" s="2"/>
      <c r="C2059" s="2"/>
      <c r="D2059" s="2"/>
      <c r="E2059" s="2"/>
      <c r="F2059" s="2"/>
      <c r="G2059" s="3"/>
      <c r="I2059" s="3"/>
      <c r="J2059" s="3"/>
      <c r="K2059" s="3"/>
      <c r="L2059" s="6"/>
      <c r="M2059" s="7"/>
    </row>
    <row r="2060" spans="1:13" s="4" customFormat="1" ht="13.95" customHeight="1" x14ac:dyDescent="0.25">
      <c r="A2060" s="1" t="s">
        <v>21</v>
      </c>
      <c r="B2060" s="2" t="s">
        <v>22</v>
      </c>
      <c r="C2060" s="2" t="s">
        <v>357</v>
      </c>
      <c r="D2060" s="2" t="s">
        <v>175</v>
      </c>
      <c r="E2060" s="2" t="s">
        <v>25</v>
      </c>
      <c r="F2060" s="2" t="s">
        <v>348</v>
      </c>
      <c r="G2060" s="3">
        <v>500</v>
      </c>
      <c r="I2060" s="3"/>
      <c r="J2060" s="3"/>
      <c r="K2060" s="5">
        <f t="shared" ref="K2060:K2075" si="333">I2060-J2060</f>
        <v>0</v>
      </c>
      <c r="L2060" s="6"/>
      <c r="M2060" s="7"/>
    </row>
    <row r="2061" spans="1:13" s="4" customFormat="1" ht="13.95" customHeight="1" x14ac:dyDescent="0.25">
      <c r="A2061" s="1" t="s">
        <v>31</v>
      </c>
      <c r="B2061" s="2" t="s">
        <v>22</v>
      </c>
      <c r="C2061" s="2" t="s">
        <v>357</v>
      </c>
      <c r="D2061" s="2" t="s">
        <v>175</v>
      </c>
      <c r="E2061" s="2" t="s">
        <v>32</v>
      </c>
      <c r="F2061" s="2" t="s">
        <v>348</v>
      </c>
      <c r="G2061" s="3">
        <v>7.25</v>
      </c>
      <c r="I2061" s="3"/>
      <c r="J2061" s="3"/>
      <c r="K2061" s="5">
        <f t="shared" si="333"/>
        <v>0</v>
      </c>
      <c r="L2061" s="6"/>
      <c r="M2061" s="7"/>
    </row>
    <row r="2062" spans="1:13" s="4" customFormat="1" ht="13.95" customHeight="1" x14ac:dyDescent="0.25">
      <c r="A2062" s="1" t="s">
        <v>33</v>
      </c>
      <c r="B2062" s="2" t="s">
        <v>22</v>
      </c>
      <c r="C2062" s="2" t="s">
        <v>357</v>
      </c>
      <c r="D2062" s="2" t="s">
        <v>175</v>
      </c>
      <c r="E2062" s="2" t="s">
        <v>34</v>
      </c>
      <c r="F2062" s="2" t="s">
        <v>348</v>
      </c>
      <c r="G2062" s="3">
        <v>16.8</v>
      </c>
      <c r="I2062" s="3"/>
      <c r="J2062" s="3"/>
      <c r="K2062" s="5">
        <f t="shared" si="333"/>
        <v>0</v>
      </c>
      <c r="L2062" s="6"/>
      <c r="M2062" s="7"/>
    </row>
    <row r="2063" spans="1:13" s="4" customFormat="1" ht="13.95" customHeight="1" x14ac:dyDescent="0.25">
      <c r="A2063" s="1" t="s">
        <v>37</v>
      </c>
      <c r="B2063" s="2" t="s">
        <v>22</v>
      </c>
      <c r="C2063" s="2" t="s">
        <v>357</v>
      </c>
      <c r="D2063" s="2" t="s">
        <v>175</v>
      </c>
      <c r="E2063" s="2" t="s">
        <v>38</v>
      </c>
      <c r="F2063" s="2" t="s">
        <v>348</v>
      </c>
      <c r="G2063" s="3">
        <v>1.8</v>
      </c>
      <c r="I2063" s="3"/>
      <c r="J2063" s="3"/>
      <c r="K2063" s="5">
        <f t="shared" si="333"/>
        <v>0</v>
      </c>
      <c r="L2063" s="6"/>
      <c r="M2063" s="7"/>
    </row>
    <row r="2064" spans="1:13" s="4" customFormat="1" ht="13.95" customHeight="1" x14ac:dyDescent="0.25">
      <c r="A2064" s="1" t="s">
        <v>352</v>
      </c>
      <c r="B2064" s="2" t="s">
        <v>22</v>
      </c>
      <c r="C2064" s="2" t="s">
        <v>357</v>
      </c>
      <c r="D2064" s="2" t="s">
        <v>175</v>
      </c>
      <c r="E2064" s="2" t="s">
        <v>353</v>
      </c>
      <c r="F2064" s="2" t="s">
        <v>348</v>
      </c>
      <c r="G2064" s="3">
        <v>405.77</v>
      </c>
      <c r="I2064" s="3"/>
      <c r="J2064" s="3"/>
      <c r="K2064" s="5">
        <f t="shared" si="333"/>
        <v>0</v>
      </c>
      <c r="L2064" s="6"/>
      <c r="M2064" s="7"/>
    </row>
    <row r="2065" spans="1:13" s="4" customFormat="1" ht="13.95" customHeight="1" x14ac:dyDescent="0.25">
      <c r="A2065" s="1" t="s">
        <v>352</v>
      </c>
      <c r="B2065" s="2" t="s">
        <v>22</v>
      </c>
      <c r="C2065" s="2" t="s">
        <v>357</v>
      </c>
      <c r="D2065" s="2" t="s">
        <v>359</v>
      </c>
      <c r="E2065" s="2" t="s">
        <v>353</v>
      </c>
      <c r="F2065" s="2" t="s">
        <v>53</v>
      </c>
      <c r="G2065" s="3">
        <v>61.45</v>
      </c>
      <c r="I2065" s="3"/>
      <c r="J2065" s="3"/>
      <c r="K2065" s="5">
        <f t="shared" si="333"/>
        <v>0</v>
      </c>
      <c r="L2065" s="6"/>
      <c r="M2065" s="7"/>
    </row>
    <row r="2066" spans="1:13" s="4" customFormat="1" ht="13.95" customHeight="1" x14ac:dyDescent="0.25">
      <c r="A2066" s="1" t="s">
        <v>21</v>
      </c>
      <c r="B2066" s="2" t="s">
        <v>22</v>
      </c>
      <c r="C2066" s="2" t="s">
        <v>357</v>
      </c>
      <c r="D2066" s="2" t="s">
        <v>359</v>
      </c>
      <c r="E2066" s="2" t="s">
        <v>25</v>
      </c>
      <c r="F2066" s="2" t="s">
        <v>348</v>
      </c>
      <c r="G2066" s="3">
        <v>73125.240000000005</v>
      </c>
      <c r="I2066" s="3"/>
      <c r="J2066" s="3"/>
      <c r="K2066" s="5">
        <f t="shared" si="333"/>
        <v>0</v>
      </c>
      <c r="L2066" s="6"/>
      <c r="M2066" s="7"/>
    </row>
    <row r="2067" spans="1:13" s="4" customFormat="1" ht="13.95" customHeight="1" x14ac:dyDescent="0.25">
      <c r="A2067" s="1" t="s">
        <v>27</v>
      </c>
      <c r="B2067" s="2" t="s">
        <v>22</v>
      </c>
      <c r="C2067" s="2" t="s">
        <v>357</v>
      </c>
      <c r="D2067" s="2" t="s">
        <v>359</v>
      </c>
      <c r="E2067" s="2" t="s">
        <v>28</v>
      </c>
      <c r="F2067" s="2" t="s">
        <v>348</v>
      </c>
      <c r="G2067" s="3">
        <v>7048.8</v>
      </c>
      <c r="I2067" s="3"/>
      <c r="J2067" s="3"/>
      <c r="K2067" s="5">
        <f t="shared" si="333"/>
        <v>0</v>
      </c>
      <c r="L2067" s="6"/>
      <c r="M2067" s="7"/>
    </row>
    <row r="2068" spans="1:13" s="4" customFormat="1" ht="13.95" customHeight="1" x14ac:dyDescent="0.25">
      <c r="A2068" s="1" t="s">
        <v>29</v>
      </c>
      <c r="B2068" s="2" t="s">
        <v>22</v>
      </c>
      <c r="C2068" s="2" t="s">
        <v>357</v>
      </c>
      <c r="D2068" s="2" t="s">
        <v>359</v>
      </c>
      <c r="E2068" s="2" t="s">
        <v>30</v>
      </c>
      <c r="F2068" s="2" t="s">
        <v>348</v>
      </c>
      <c r="G2068" s="3">
        <v>343.8</v>
      </c>
      <c r="I2068" s="3"/>
      <c r="J2068" s="3"/>
      <c r="K2068" s="5">
        <f t="shared" si="333"/>
        <v>0</v>
      </c>
      <c r="L2068" s="6"/>
      <c r="M2068" s="7"/>
    </row>
    <row r="2069" spans="1:13" s="4" customFormat="1" ht="13.95" customHeight="1" x14ac:dyDescent="0.25">
      <c r="A2069" s="1" t="s">
        <v>31</v>
      </c>
      <c r="B2069" s="2" t="s">
        <v>22</v>
      </c>
      <c r="C2069" s="2" t="s">
        <v>357</v>
      </c>
      <c r="D2069" s="2" t="s">
        <v>359</v>
      </c>
      <c r="E2069" s="2" t="s">
        <v>32</v>
      </c>
      <c r="F2069" s="2" t="s">
        <v>348</v>
      </c>
      <c r="G2069" s="3">
        <v>1033.48</v>
      </c>
      <c r="I2069" s="3"/>
      <c r="J2069" s="3"/>
      <c r="K2069" s="5">
        <f t="shared" si="333"/>
        <v>0</v>
      </c>
      <c r="L2069" s="6"/>
      <c r="M2069" s="7"/>
    </row>
    <row r="2070" spans="1:13" s="4" customFormat="1" ht="13.95" customHeight="1" x14ac:dyDescent="0.25">
      <c r="A2070" s="1" t="s">
        <v>33</v>
      </c>
      <c r="B2070" s="2" t="s">
        <v>22</v>
      </c>
      <c r="C2070" s="2" t="s">
        <v>357</v>
      </c>
      <c r="D2070" s="2" t="s">
        <v>359</v>
      </c>
      <c r="E2070" s="2" t="s">
        <v>34</v>
      </c>
      <c r="F2070" s="2" t="s">
        <v>348</v>
      </c>
      <c r="G2070" s="3">
        <v>2470.3000000000002</v>
      </c>
      <c r="I2070" s="3"/>
      <c r="J2070" s="3"/>
      <c r="K2070" s="5">
        <f t="shared" si="333"/>
        <v>0</v>
      </c>
      <c r="L2070" s="6"/>
      <c r="M2070" s="7"/>
    </row>
    <row r="2071" spans="1:13" s="4" customFormat="1" ht="13.95" customHeight="1" x14ac:dyDescent="0.25">
      <c r="A2071" s="1" t="s">
        <v>35</v>
      </c>
      <c r="B2071" s="2" t="s">
        <v>22</v>
      </c>
      <c r="C2071" s="2" t="s">
        <v>357</v>
      </c>
      <c r="D2071" s="2" t="s">
        <v>359</v>
      </c>
      <c r="E2071" s="2" t="s">
        <v>36</v>
      </c>
      <c r="F2071" s="2" t="s">
        <v>348</v>
      </c>
      <c r="G2071" s="3">
        <v>48.01</v>
      </c>
      <c r="I2071" s="3"/>
      <c r="J2071" s="3"/>
      <c r="K2071" s="5">
        <f t="shared" si="333"/>
        <v>0</v>
      </c>
      <c r="L2071" s="6"/>
      <c r="M2071" s="7"/>
    </row>
    <row r="2072" spans="1:13" s="4" customFormat="1" ht="13.95" customHeight="1" x14ac:dyDescent="0.25">
      <c r="A2072" s="1" t="s">
        <v>37</v>
      </c>
      <c r="B2072" s="2" t="s">
        <v>22</v>
      </c>
      <c r="C2072" s="2" t="s">
        <v>357</v>
      </c>
      <c r="D2072" s="2" t="s">
        <v>359</v>
      </c>
      <c r="E2072" s="2" t="s">
        <v>38</v>
      </c>
      <c r="F2072" s="2" t="s">
        <v>348</v>
      </c>
      <c r="G2072" s="3">
        <v>263.27999999999997</v>
      </c>
      <c r="I2072" s="3"/>
      <c r="J2072" s="3"/>
      <c r="K2072" s="5">
        <f t="shared" si="333"/>
        <v>0</v>
      </c>
      <c r="L2072" s="6"/>
      <c r="M2072" s="7"/>
    </row>
    <row r="2073" spans="1:13" s="4" customFormat="1" ht="13.95" customHeight="1" x14ac:dyDescent="0.25">
      <c r="A2073" s="1" t="s">
        <v>352</v>
      </c>
      <c r="B2073" s="2" t="s">
        <v>22</v>
      </c>
      <c r="C2073" s="2" t="s">
        <v>357</v>
      </c>
      <c r="D2073" s="2" t="s">
        <v>359</v>
      </c>
      <c r="E2073" s="2" t="s">
        <v>353</v>
      </c>
      <c r="F2073" s="2" t="s">
        <v>348</v>
      </c>
      <c r="G2073" s="3">
        <v>36.869999999999997</v>
      </c>
      <c r="I2073" s="3"/>
      <c r="J2073" s="3"/>
      <c r="K2073" s="5">
        <f t="shared" si="333"/>
        <v>0</v>
      </c>
      <c r="L2073" s="6"/>
      <c r="M2073" s="7"/>
    </row>
    <row r="2074" spans="1:13" s="4" customFormat="1" ht="13.95" customHeight="1" x14ac:dyDescent="0.25">
      <c r="A2074" s="1" t="s">
        <v>49</v>
      </c>
      <c r="B2074" s="2" t="s">
        <v>22</v>
      </c>
      <c r="C2074" s="2" t="s">
        <v>357</v>
      </c>
      <c r="D2074" s="2" t="s">
        <v>359</v>
      </c>
      <c r="E2074" s="2" t="s">
        <v>50</v>
      </c>
      <c r="F2074" s="2" t="s">
        <v>348</v>
      </c>
      <c r="G2074" s="3">
        <v>220.04</v>
      </c>
      <c r="I2074" s="3"/>
      <c r="J2074" s="3"/>
      <c r="K2074" s="5">
        <f t="shared" si="333"/>
        <v>0</v>
      </c>
      <c r="L2074" s="6"/>
      <c r="M2074" s="7"/>
    </row>
    <row r="2075" spans="1:13" s="4" customFormat="1" ht="13.95" customHeight="1" x14ac:dyDescent="0.25">
      <c r="A2075" s="1" t="s">
        <v>107</v>
      </c>
      <c r="B2075" s="2" t="s">
        <v>22</v>
      </c>
      <c r="C2075" s="2" t="s">
        <v>357</v>
      </c>
      <c r="D2075" s="2" t="s">
        <v>359</v>
      </c>
      <c r="E2075" s="2" t="s">
        <v>108</v>
      </c>
      <c r="F2075" s="2" t="s">
        <v>348</v>
      </c>
      <c r="G2075" s="3">
        <v>304.7</v>
      </c>
      <c r="I2075" s="3"/>
      <c r="J2075" s="3"/>
      <c r="K2075" s="5">
        <f t="shared" si="333"/>
        <v>0</v>
      </c>
      <c r="L2075" s="6"/>
      <c r="M2075" s="7"/>
    </row>
    <row r="2076" spans="1:13" s="4" customFormat="1" ht="22.8" x14ac:dyDescent="0.25">
      <c r="A2076" s="9" t="s">
        <v>556</v>
      </c>
      <c r="B2076" s="10"/>
      <c r="C2076" s="10"/>
      <c r="D2076" s="10"/>
      <c r="E2076" s="10"/>
      <c r="F2076" s="10"/>
      <c r="G2076" s="11">
        <f>SUM(G2060:G2075)</f>
        <v>85887.59</v>
      </c>
      <c r="H2076" s="11">
        <f t="shared" ref="H2076:K2076" si="334">SUM(H2060:H2075)</f>
        <v>0</v>
      </c>
      <c r="I2076" s="11">
        <f t="shared" si="334"/>
        <v>0</v>
      </c>
      <c r="J2076" s="11">
        <f t="shared" si="334"/>
        <v>0</v>
      </c>
      <c r="K2076" s="11">
        <f t="shared" si="334"/>
        <v>0</v>
      </c>
      <c r="L2076" s="6"/>
      <c r="M2076" s="7"/>
    </row>
    <row r="2077" spans="1:13" s="4" customFormat="1" ht="13.95" customHeight="1" x14ac:dyDescent="0.25">
      <c r="A2077" s="1"/>
      <c r="B2077" s="2"/>
      <c r="C2077" s="2"/>
      <c r="D2077" s="2"/>
      <c r="E2077" s="2"/>
      <c r="F2077" s="2"/>
      <c r="G2077" s="3"/>
      <c r="I2077" s="3"/>
      <c r="J2077" s="3"/>
      <c r="K2077" s="3"/>
      <c r="L2077" s="6"/>
      <c r="M2077" s="7"/>
    </row>
    <row r="2078" spans="1:13" s="4" customFormat="1" ht="13.95" customHeight="1" x14ac:dyDescent="0.25">
      <c r="A2078" s="1" t="s">
        <v>21</v>
      </c>
      <c r="B2078" s="2" t="s">
        <v>22</v>
      </c>
      <c r="C2078" s="2" t="s">
        <v>357</v>
      </c>
      <c r="D2078" s="2" t="s">
        <v>59</v>
      </c>
      <c r="E2078" s="2" t="s">
        <v>25</v>
      </c>
      <c r="F2078" s="2" t="s">
        <v>26</v>
      </c>
      <c r="G2078" s="3">
        <v>3800</v>
      </c>
      <c r="I2078" s="3"/>
      <c r="J2078" s="3"/>
      <c r="K2078" s="5">
        <f t="shared" ref="K2078:K2082" si="335">I2078-J2078</f>
        <v>0</v>
      </c>
      <c r="L2078" s="6"/>
      <c r="M2078" s="7"/>
    </row>
    <row r="2079" spans="1:13" s="4" customFormat="1" ht="13.95" customHeight="1" x14ac:dyDescent="0.25">
      <c r="A2079" s="1" t="s">
        <v>31</v>
      </c>
      <c r="B2079" s="2" t="s">
        <v>22</v>
      </c>
      <c r="C2079" s="2" t="s">
        <v>357</v>
      </c>
      <c r="D2079" s="2" t="s">
        <v>59</v>
      </c>
      <c r="E2079" s="2" t="s">
        <v>32</v>
      </c>
      <c r="F2079" s="2" t="s">
        <v>26</v>
      </c>
      <c r="G2079" s="3">
        <v>55.1</v>
      </c>
      <c r="I2079" s="3"/>
      <c r="J2079" s="3"/>
      <c r="K2079" s="5">
        <f t="shared" si="335"/>
        <v>0</v>
      </c>
      <c r="L2079" s="6"/>
      <c r="M2079" s="7"/>
    </row>
    <row r="2080" spans="1:13" s="4" customFormat="1" ht="13.95" customHeight="1" x14ac:dyDescent="0.25">
      <c r="A2080" s="1" t="s">
        <v>33</v>
      </c>
      <c r="B2080" s="2" t="s">
        <v>22</v>
      </c>
      <c r="C2080" s="2" t="s">
        <v>357</v>
      </c>
      <c r="D2080" s="2" t="s">
        <v>59</v>
      </c>
      <c r="E2080" s="2" t="s">
        <v>34</v>
      </c>
      <c r="F2080" s="2" t="s">
        <v>26</v>
      </c>
      <c r="G2080" s="3">
        <v>630.35</v>
      </c>
      <c r="I2080" s="3"/>
      <c r="J2080" s="3"/>
      <c r="K2080" s="5">
        <f t="shared" si="335"/>
        <v>0</v>
      </c>
      <c r="L2080" s="6"/>
      <c r="M2080" s="7"/>
    </row>
    <row r="2081" spans="1:13" s="4" customFormat="1" ht="13.95" customHeight="1" x14ac:dyDescent="0.25">
      <c r="A2081" s="1" t="s">
        <v>35</v>
      </c>
      <c r="B2081" s="2" t="s">
        <v>22</v>
      </c>
      <c r="C2081" s="2" t="s">
        <v>357</v>
      </c>
      <c r="D2081" s="2" t="s">
        <v>59</v>
      </c>
      <c r="E2081" s="2" t="s">
        <v>36</v>
      </c>
      <c r="F2081" s="2" t="s">
        <v>26</v>
      </c>
      <c r="G2081" s="3">
        <v>7.6</v>
      </c>
      <c r="I2081" s="3"/>
      <c r="J2081" s="3"/>
      <c r="K2081" s="5">
        <f t="shared" si="335"/>
        <v>0</v>
      </c>
      <c r="L2081" s="6"/>
      <c r="M2081" s="7"/>
    </row>
    <row r="2082" spans="1:13" s="4" customFormat="1" ht="13.95" customHeight="1" x14ac:dyDescent="0.25">
      <c r="A2082" s="1" t="s">
        <v>37</v>
      </c>
      <c r="B2082" s="2" t="s">
        <v>22</v>
      </c>
      <c r="C2082" s="2" t="s">
        <v>357</v>
      </c>
      <c r="D2082" s="2" t="s">
        <v>59</v>
      </c>
      <c r="E2082" s="2" t="s">
        <v>38</v>
      </c>
      <c r="F2082" s="2" t="s">
        <v>26</v>
      </c>
      <c r="G2082" s="3">
        <v>13.68</v>
      </c>
      <c r="I2082" s="3"/>
      <c r="J2082" s="3"/>
      <c r="K2082" s="5">
        <f t="shared" si="335"/>
        <v>0</v>
      </c>
      <c r="L2082" s="6"/>
      <c r="M2082" s="7"/>
    </row>
    <row r="2083" spans="1:13" s="4" customFormat="1" ht="22.8" x14ac:dyDescent="0.25">
      <c r="A2083" s="9" t="s">
        <v>557</v>
      </c>
      <c r="B2083" s="10"/>
      <c r="C2083" s="10"/>
      <c r="D2083" s="10"/>
      <c r="E2083" s="10"/>
      <c r="F2083" s="10"/>
      <c r="G2083" s="11">
        <f>SUM(G2078:G2082)</f>
        <v>4506.7300000000005</v>
      </c>
      <c r="H2083" s="11">
        <f t="shared" ref="H2083:K2083" si="336">SUM(H2078:H2082)</f>
        <v>0</v>
      </c>
      <c r="I2083" s="11">
        <f t="shared" si="336"/>
        <v>0</v>
      </c>
      <c r="J2083" s="11">
        <f t="shared" si="336"/>
        <v>0</v>
      </c>
      <c r="K2083" s="11">
        <f t="shared" si="336"/>
        <v>0</v>
      </c>
      <c r="L2083" s="6"/>
      <c r="M2083" s="7"/>
    </row>
    <row r="2084" spans="1:13" s="4" customFormat="1" ht="13.95" customHeight="1" x14ac:dyDescent="0.25">
      <c r="A2084" s="1"/>
      <c r="B2084" s="2"/>
      <c r="C2084" s="2"/>
      <c r="D2084" s="2"/>
      <c r="E2084" s="2"/>
      <c r="F2084" s="2"/>
      <c r="G2084" s="3"/>
      <c r="I2084" s="3"/>
      <c r="J2084" s="3"/>
      <c r="K2084" s="3"/>
      <c r="L2084" s="6"/>
      <c r="M2084" s="7"/>
    </row>
    <row r="2085" spans="1:13" s="4" customFormat="1" ht="13.95" customHeight="1" x14ac:dyDescent="0.25">
      <c r="A2085" s="1" t="s">
        <v>21</v>
      </c>
      <c r="B2085" s="2" t="s">
        <v>22</v>
      </c>
      <c r="C2085" s="2" t="s">
        <v>357</v>
      </c>
      <c r="D2085" s="2" t="s">
        <v>59</v>
      </c>
      <c r="E2085" s="2" t="s">
        <v>25</v>
      </c>
      <c r="F2085" s="2" t="s">
        <v>39</v>
      </c>
      <c r="G2085" s="3">
        <v>850</v>
      </c>
      <c r="I2085" s="3"/>
      <c r="J2085" s="3"/>
      <c r="K2085" s="5">
        <f t="shared" ref="K2085:K2089" si="337">I2085-J2085</f>
        <v>0</v>
      </c>
      <c r="L2085" s="6"/>
      <c r="M2085" s="7"/>
    </row>
    <row r="2086" spans="1:13" s="4" customFormat="1" ht="13.95" customHeight="1" x14ac:dyDescent="0.25">
      <c r="A2086" s="1" t="s">
        <v>31</v>
      </c>
      <c r="B2086" s="2" t="s">
        <v>22</v>
      </c>
      <c r="C2086" s="2" t="s">
        <v>357</v>
      </c>
      <c r="D2086" s="2" t="s">
        <v>59</v>
      </c>
      <c r="E2086" s="2" t="s">
        <v>32</v>
      </c>
      <c r="F2086" s="2" t="s">
        <v>39</v>
      </c>
      <c r="G2086" s="3">
        <v>12.3</v>
      </c>
      <c r="I2086" s="3"/>
      <c r="J2086" s="3"/>
      <c r="K2086" s="5">
        <f t="shared" si="337"/>
        <v>0</v>
      </c>
      <c r="L2086" s="6"/>
      <c r="M2086" s="7"/>
    </row>
    <row r="2087" spans="1:13" s="4" customFormat="1" ht="13.95" customHeight="1" x14ac:dyDescent="0.25">
      <c r="A2087" s="1" t="s">
        <v>33</v>
      </c>
      <c r="B2087" s="2" t="s">
        <v>22</v>
      </c>
      <c r="C2087" s="2" t="s">
        <v>357</v>
      </c>
      <c r="D2087" s="2" t="s">
        <v>59</v>
      </c>
      <c r="E2087" s="2" t="s">
        <v>34</v>
      </c>
      <c r="F2087" s="2" t="s">
        <v>39</v>
      </c>
      <c r="G2087" s="3">
        <v>140.94999999999999</v>
      </c>
      <c r="I2087" s="3"/>
      <c r="J2087" s="3"/>
      <c r="K2087" s="5">
        <f t="shared" si="337"/>
        <v>0</v>
      </c>
      <c r="L2087" s="6"/>
      <c r="M2087" s="7"/>
    </row>
    <row r="2088" spans="1:13" s="4" customFormat="1" ht="13.95" customHeight="1" x14ac:dyDescent="0.25">
      <c r="A2088" s="1" t="s">
        <v>35</v>
      </c>
      <c r="B2088" s="2" t="s">
        <v>22</v>
      </c>
      <c r="C2088" s="2" t="s">
        <v>357</v>
      </c>
      <c r="D2088" s="2" t="s">
        <v>59</v>
      </c>
      <c r="E2088" s="2" t="s">
        <v>36</v>
      </c>
      <c r="F2088" s="2" t="s">
        <v>39</v>
      </c>
      <c r="G2088" s="3">
        <v>1.7</v>
      </c>
      <c r="I2088" s="3"/>
      <c r="J2088" s="3"/>
      <c r="K2088" s="5">
        <f t="shared" si="337"/>
        <v>0</v>
      </c>
      <c r="L2088" s="6"/>
      <c r="M2088" s="7"/>
    </row>
    <row r="2089" spans="1:13" s="4" customFormat="1" ht="13.95" customHeight="1" x14ac:dyDescent="0.25">
      <c r="A2089" s="1" t="s">
        <v>37</v>
      </c>
      <c r="B2089" s="2" t="s">
        <v>22</v>
      </c>
      <c r="C2089" s="2" t="s">
        <v>357</v>
      </c>
      <c r="D2089" s="2" t="s">
        <v>59</v>
      </c>
      <c r="E2089" s="2" t="s">
        <v>38</v>
      </c>
      <c r="F2089" s="2" t="s">
        <v>39</v>
      </c>
      <c r="G2089" s="3">
        <v>3.06</v>
      </c>
      <c r="I2089" s="3"/>
      <c r="J2089" s="3"/>
      <c r="K2089" s="5">
        <f t="shared" si="337"/>
        <v>0</v>
      </c>
      <c r="L2089" s="6"/>
      <c r="M2089" s="7"/>
    </row>
    <row r="2090" spans="1:13" s="4" customFormat="1" ht="22.8" x14ac:dyDescent="0.25">
      <c r="A2090" s="9" t="s">
        <v>558</v>
      </c>
      <c r="B2090" s="10"/>
      <c r="C2090" s="10"/>
      <c r="D2090" s="10"/>
      <c r="E2090" s="10"/>
      <c r="F2090" s="10"/>
      <c r="G2090" s="11">
        <f>SUM(G2085:G2089)</f>
        <v>1008.01</v>
      </c>
      <c r="H2090" s="11">
        <f t="shared" ref="H2090:K2090" si="338">SUM(H2085:H2089)</f>
        <v>0</v>
      </c>
      <c r="I2090" s="11">
        <f t="shared" si="338"/>
        <v>0</v>
      </c>
      <c r="J2090" s="11">
        <f t="shared" si="338"/>
        <v>0</v>
      </c>
      <c r="K2090" s="11">
        <f t="shared" si="338"/>
        <v>0</v>
      </c>
      <c r="L2090" s="6"/>
      <c r="M2090" s="7"/>
    </row>
    <row r="2091" spans="1:13" s="4" customFormat="1" ht="13.95" customHeight="1" x14ac:dyDescent="0.25">
      <c r="A2091" s="1"/>
      <c r="B2091" s="2"/>
      <c r="C2091" s="2"/>
      <c r="D2091" s="2"/>
      <c r="E2091" s="2"/>
      <c r="F2091" s="2"/>
      <c r="G2091" s="3"/>
      <c r="I2091" s="3"/>
      <c r="J2091" s="3"/>
      <c r="K2091" s="3"/>
      <c r="L2091" s="6"/>
      <c r="M2091" s="7"/>
    </row>
    <row r="2092" spans="1:13" s="4" customFormat="1" ht="13.95" customHeight="1" x14ac:dyDescent="0.25">
      <c r="A2092" s="1" t="s">
        <v>21</v>
      </c>
      <c r="B2092" s="2" t="s">
        <v>22</v>
      </c>
      <c r="C2092" s="2" t="s">
        <v>357</v>
      </c>
      <c r="D2092" s="2" t="s">
        <v>59</v>
      </c>
      <c r="E2092" s="2" t="s">
        <v>25</v>
      </c>
      <c r="F2092" s="2" t="s">
        <v>40</v>
      </c>
      <c r="G2092" s="3">
        <v>0</v>
      </c>
      <c r="I2092" s="3">
        <v>0</v>
      </c>
      <c r="J2092" s="3"/>
      <c r="K2092" s="5">
        <f t="shared" ref="K2092:K2096" si="339">I2092-J2092</f>
        <v>0</v>
      </c>
      <c r="L2092" s="6"/>
      <c r="M2092" s="7"/>
    </row>
    <row r="2093" spans="1:13" s="4" customFormat="1" ht="13.95" customHeight="1" x14ac:dyDescent="0.25">
      <c r="A2093" s="1" t="s">
        <v>31</v>
      </c>
      <c r="B2093" s="2" t="s">
        <v>22</v>
      </c>
      <c r="C2093" s="2" t="s">
        <v>357</v>
      </c>
      <c r="D2093" s="2" t="s">
        <v>59</v>
      </c>
      <c r="E2093" s="2" t="s">
        <v>32</v>
      </c>
      <c r="F2093" s="2" t="s">
        <v>40</v>
      </c>
      <c r="G2093" s="3">
        <v>0</v>
      </c>
      <c r="I2093" s="3">
        <v>0</v>
      </c>
      <c r="J2093" s="3"/>
      <c r="K2093" s="5">
        <f t="shared" si="339"/>
        <v>0</v>
      </c>
      <c r="L2093" s="6"/>
      <c r="M2093" s="7"/>
    </row>
    <row r="2094" spans="1:13" s="4" customFormat="1" ht="13.95" customHeight="1" x14ac:dyDescent="0.25">
      <c r="A2094" s="1" t="s">
        <v>33</v>
      </c>
      <c r="B2094" s="2" t="s">
        <v>22</v>
      </c>
      <c r="C2094" s="2" t="s">
        <v>357</v>
      </c>
      <c r="D2094" s="2" t="s">
        <v>59</v>
      </c>
      <c r="E2094" s="2" t="s">
        <v>34</v>
      </c>
      <c r="F2094" s="2" t="s">
        <v>40</v>
      </c>
      <c r="G2094" s="3">
        <v>0</v>
      </c>
      <c r="I2094" s="3">
        <v>0</v>
      </c>
      <c r="J2094" s="3"/>
      <c r="K2094" s="5">
        <f t="shared" si="339"/>
        <v>0</v>
      </c>
      <c r="L2094" s="6"/>
      <c r="M2094" s="7"/>
    </row>
    <row r="2095" spans="1:13" s="4" customFormat="1" ht="13.95" customHeight="1" x14ac:dyDescent="0.25">
      <c r="A2095" s="1" t="s">
        <v>35</v>
      </c>
      <c r="B2095" s="2" t="s">
        <v>22</v>
      </c>
      <c r="C2095" s="2" t="s">
        <v>357</v>
      </c>
      <c r="D2095" s="2" t="s">
        <v>59</v>
      </c>
      <c r="E2095" s="2" t="s">
        <v>36</v>
      </c>
      <c r="F2095" s="2" t="s">
        <v>40</v>
      </c>
      <c r="G2095" s="3">
        <v>0</v>
      </c>
      <c r="I2095" s="3">
        <v>0</v>
      </c>
      <c r="J2095" s="3"/>
      <c r="K2095" s="5">
        <f t="shared" si="339"/>
        <v>0</v>
      </c>
      <c r="L2095" s="6"/>
      <c r="M2095" s="7"/>
    </row>
    <row r="2096" spans="1:13" s="4" customFormat="1" ht="13.95" customHeight="1" x14ac:dyDescent="0.25">
      <c r="A2096" s="1" t="s">
        <v>37</v>
      </c>
      <c r="B2096" s="2" t="s">
        <v>22</v>
      </c>
      <c r="C2096" s="2" t="s">
        <v>357</v>
      </c>
      <c r="D2096" s="2" t="s">
        <v>59</v>
      </c>
      <c r="E2096" s="2" t="s">
        <v>38</v>
      </c>
      <c r="F2096" s="2" t="s">
        <v>40</v>
      </c>
      <c r="G2096" s="3">
        <v>0</v>
      </c>
      <c r="I2096" s="3">
        <v>0</v>
      </c>
      <c r="J2096" s="3"/>
      <c r="K2096" s="5">
        <f t="shared" si="339"/>
        <v>0</v>
      </c>
      <c r="L2096" s="6"/>
      <c r="M2096" s="7"/>
    </row>
    <row r="2097" spans="1:13" s="4" customFormat="1" ht="22.8" x14ac:dyDescent="0.25">
      <c r="A2097" s="9" t="s">
        <v>559</v>
      </c>
      <c r="B2097" s="10"/>
      <c r="C2097" s="10"/>
      <c r="D2097" s="10"/>
      <c r="E2097" s="10"/>
      <c r="F2097" s="10"/>
      <c r="G2097" s="11">
        <f>SUM(G2092:G2096)</f>
        <v>0</v>
      </c>
      <c r="H2097" s="11">
        <f t="shared" ref="H2097:K2097" si="340">SUM(H2092:H2096)</f>
        <v>0</v>
      </c>
      <c r="I2097" s="11">
        <f>SUM(I2092:I2096)</f>
        <v>0</v>
      </c>
      <c r="J2097" s="11">
        <f t="shared" si="340"/>
        <v>0</v>
      </c>
      <c r="K2097" s="11">
        <f t="shared" si="340"/>
        <v>0</v>
      </c>
      <c r="L2097" s="6"/>
      <c r="M2097" s="7"/>
    </row>
    <row r="2098" spans="1:13" s="4" customFormat="1" ht="13.95" customHeight="1" x14ac:dyDescent="0.25">
      <c r="A2098" s="1"/>
      <c r="B2098" s="2"/>
      <c r="C2098" s="2"/>
      <c r="D2098" s="2"/>
      <c r="E2098" s="2"/>
      <c r="F2098" s="2"/>
      <c r="G2098" s="3"/>
      <c r="I2098" s="3"/>
      <c r="J2098" s="3"/>
      <c r="K2098" s="3"/>
      <c r="L2098" s="6"/>
      <c r="M2098" s="7"/>
    </row>
    <row r="2099" spans="1:13" s="4" customFormat="1" ht="13.95" customHeight="1" x14ac:dyDescent="0.25">
      <c r="A2099" s="1" t="s">
        <v>21</v>
      </c>
      <c r="B2099" s="2" t="s">
        <v>22</v>
      </c>
      <c r="C2099" s="2" t="s">
        <v>357</v>
      </c>
      <c r="D2099" s="2" t="s">
        <v>59</v>
      </c>
      <c r="E2099" s="2" t="s">
        <v>25</v>
      </c>
      <c r="F2099" s="2" t="s">
        <v>42</v>
      </c>
      <c r="G2099" s="3">
        <v>900</v>
      </c>
      <c r="I2099" s="3"/>
      <c r="J2099" s="3"/>
      <c r="K2099" s="5">
        <f t="shared" ref="K2099:K2103" si="341">I2099-J2099</f>
        <v>0</v>
      </c>
      <c r="L2099" s="6"/>
      <c r="M2099" s="7"/>
    </row>
    <row r="2100" spans="1:13" s="4" customFormat="1" ht="13.95" customHeight="1" x14ac:dyDescent="0.25">
      <c r="A2100" s="1" t="s">
        <v>31</v>
      </c>
      <c r="B2100" s="2" t="s">
        <v>22</v>
      </c>
      <c r="C2100" s="2" t="s">
        <v>357</v>
      </c>
      <c r="D2100" s="2" t="s">
        <v>59</v>
      </c>
      <c r="E2100" s="2" t="s">
        <v>32</v>
      </c>
      <c r="F2100" s="2" t="s">
        <v>42</v>
      </c>
      <c r="G2100" s="3">
        <v>13.03</v>
      </c>
      <c r="I2100" s="3"/>
      <c r="J2100" s="3"/>
      <c r="K2100" s="5">
        <f t="shared" si="341"/>
        <v>0</v>
      </c>
      <c r="L2100" s="6"/>
      <c r="M2100" s="7"/>
    </row>
    <row r="2101" spans="1:13" s="4" customFormat="1" ht="13.95" customHeight="1" x14ac:dyDescent="0.25">
      <c r="A2101" s="1" t="s">
        <v>33</v>
      </c>
      <c r="B2101" s="2" t="s">
        <v>22</v>
      </c>
      <c r="C2101" s="2" t="s">
        <v>357</v>
      </c>
      <c r="D2101" s="2" t="s">
        <v>59</v>
      </c>
      <c r="E2101" s="2" t="s">
        <v>34</v>
      </c>
      <c r="F2101" s="2" t="s">
        <v>42</v>
      </c>
      <c r="G2101" s="3">
        <v>149.25</v>
      </c>
      <c r="I2101" s="3"/>
      <c r="J2101" s="3"/>
      <c r="K2101" s="5">
        <f t="shared" si="341"/>
        <v>0</v>
      </c>
      <c r="L2101" s="6"/>
      <c r="M2101" s="7"/>
    </row>
    <row r="2102" spans="1:13" s="4" customFormat="1" ht="13.95" customHeight="1" x14ac:dyDescent="0.25">
      <c r="A2102" s="1" t="s">
        <v>35</v>
      </c>
      <c r="B2102" s="2" t="s">
        <v>22</v>
      </c>
      <c r="C2102" s="2" t="s">
        <v>357</v>
      </c>
      <c r="D2102" s="2" t="s">
        <v>59</v>
      </c>
      <c r="E2102" s="2" t="s">
        <v>36</v>
      </c>
      <c r="F2102" s="2" t="s">
        <v>42</v>
      </c>
      <c r="G2102" s="3">
        <v>1.8</v>
      </c>
      <c r="I2102" s="3"/>
      <c r="J2102" s="3"/>
      <c r="K2102" s="5">
        <f t="shared" si="341"/>
        <v>0</v>
      </c>
      <c r="L2102" s="6"/>
      <c r="M2102" s="7"/>
    </row>
    <row r="2103" spans="1:13" s="4" customFormat="1" ht="13.95" customHeight="1" x14ac:dyDescent="0.25">
      <c r="A2103" s="1" t="s">
        <v>37</v>
      </c>
      <c r="B2103" s="2" t="s">
        <v>22</v>
      </c>
      <c r="C2103" s="2" t="s">
        <v>357</v>
      </c>
      <c r="D2103" s="2" t="s">
        <v>59</v>
      </c>
      <c r="E2103" s="2" t="s">
        <v>38</v>
      </c>
      <c r="F2103" s="2" t="s">
        <v>42</v>
      </c>
      <c r="G2103" s="3">
        <v>3.24</v>
      </c>
      <c r="I2103" s="3"/>
      <c r="J2103" s="3"/>
      <c r="K2103" s="5">
        <f t="shared" si="341"/>
        <v>0</v>
      </c>
      <c r="L2103" s="6"/>
      <c r="M2103" s="7"/>
    </row>
    <row r="2104" spans="1:13" s="4" customFormat="1" ht="22.8" x14ac:dyDescent="0.25">
      <c r="A2104" s="9" t="s">
        <v>560</v>
      </c>
      <c r="B2104" s="10"/>
      <c r="C2104" s="10"/>
      <c r="D2104" s="10"/>
      <c r="E2104" s="10"/>
      <c r="F2104" s="10"/>
      <c r="G2104" s="11">
        <f>SUM(G2099:G2103)</f>
        <v>1067.32</v>
      </c>
      <c r="H2104" s="11">
        <f t="shared" ref="H2104:K2104" si="342">SUM(H2099:H2103)</f>
        <v>0</v>
      </c>
      <c r="I2104" s="11">
        <f t="shared" si="342"/>
        <v>0</v>
      </c>
      <c r="J2104" s="11">
        <f t="shared" si="342"/>
        <v>0</v>
      </c>
      <c r="K2104" s="11">
        <f t="shared" si="342"/>
        <v>0</v>
      </c>
      <c r="L2104" s="6"/>
      <c r="M2104" s="7"/>
    </row>
    <row r="2105" spans="1:13" s="4" customFormat="1" ht="13.95" customHeight="1" x14ac:dyDescent="0.25">
      <c r="A2105" s="1"/>
      <c r="B2105" s="2"/>
      <c r="C2105" s="2"/>
      <c r="D2105" s="2"/>
      <c r="E2105" s="2"/>
      <c r="F2105" s="2"/>
      <c r="G2105" s="3"/>
      <c r="I2105" s="3"/>
      <c r="J2105" s="3"/>
      <c r="K2105" s="3"/>
      <c r="L2105" s="6"/>
      <c r="M2105" s="7"/>
    </row>
    <row r="2106" spans="1:13" s="4" customFormat="1" ht="13.95" customHeight="1" x14ac:dyDescent="0.25">
      <c r="A2106" s="1" t="s">
        <v>21</v>
      </c>
      <c r="B2106" s="2" t="s">
        <v>22</v>
      </c>
      <c r="C2106" s="2" t="s">
        <v>357</v>
      </c>
      <c r="D2106" s="2" t="s">
        <v>59</v>
      </c>
      <c r="E2106" s="2" t="s">
        <v>25</v>
      </c>
      <c r="F2106" s="2" t="s">
        <v>45</v>
      </c>
      <c r="G2106" s="3">
        <v>4950</v>
      </c>
      <c r="I2106" s="3"/>
      <c r="J2106" s="3"/>
      <c r="K2106" s="5">
        <f t="shared" ref="K2106:K2110" si="343">I2106-J2106</f>
        <v>0</v>
      </c>
      <c r="L2106" s="6"/>
      <c r="M2106" s="7"/>
    </row>
    <row r="2107" spans="1:13" s="4" customFormat="1" ht="13.95" customHeight="1" x14ac:dyDescent="0.25">
      <c r="A2107" s="1" t="s">
        <v>31</v>
      </c>
      <c r="B2107" s="2" t="s">
        <v>22</v>
      </c>
      <c r="C2107" s="2" t="s">
        <v>357</v>
      </c>
      <c r="D2107" s="2" t="s">
        <v>59</v>
      </c>
      <c r="E2107" s="2" t="s">
        <v>32</v>
      </c>
      <c r="F2107" s="2" t="s">
        <v>45</v>
      </c>
      <c r="G2107" s="3">
        <v>71.86</v>
      </c>
      <c r="I2107" s="3"/>
      <c r="J2107" s="3"/>
      <c r="K2107" s="5">
        <f t="shared" si="343"/>
        <v>0</v>
      </c>
      <c r="L2107" s="6"/>
      <c r="M2107" s="7"/>
    </row>
    <row r="2108" spans="1:13" s="4" customFormat="1" ht="13.95" customHeight="1" x14ac:dyDescent="0.25">
      <c r="A2108" s="1" t="s">
        <v>33</v>
      </c>
      <c r="B2108" s="2" t="s">
        <v>22</v>
      </c>
      <c r="C2108" s="2" t="s">
        <v>357</v>
      </c>
      <c r="D2108" s="2" t="s">
        <v>59</v>
      </c>
      <c r="E2108" s="2" t="s">
        <v>34</v>
      </c>
      <c r="F2108" s="2" t="s">
        <v>45</v>
      </c>
      <c r="G2108" s="3">
        <v>801.62</v>
      </c>
      <c r="I2108" s="3"/>
      <c r="J2108" s="3"/>
      <c r="K2108" s="5">
        <f t="shared" si="343"/>
        <v>0</v>
      </c>
      <c r="L2108" s="6"/>
      <c r="M2108" s="7"/>
    </row>
    <row r="2109" spans="1:13" s="4" customFormat="1" ht="13.95" customHeight="1" x14ac:dyDescent="0.25">
      <c r="A2109" s="1" t="s">
        <v>35</v>
      </c>
      <c r="B2109" s="2" t="s">
        <v>22</v>
      </c>
      <c r="C2109" s="2" t="s">
        <v>357</v>
      </c>
      <c r="D2109" s="2" t="s">
        <v>59</v>
      </c>
      <c r="E2109" s="2" t="s">
        <v>36</v>
      </c>
      <c r="F2109" s="2" t="s">
        <v>45</v>
      </c>
      <c r="G2109" s="3">
        <v>9.6</v>
      </c>
      <c r="I2109" s="3"/>
      <c r="J2109" s="3"/>
      <c r="K2109" s="5">
        <f t="shared" si="343"/>
        <v>0</v>
      </c>
      <c r="L2109" s="6"/>
      <c r="M2109" s="7"/>
    </row>
    <row r="2110" spans="1:13" s="4" customFormat="1" ht="13.95" customHeight="1" x14ac:dyDescent="0.25">
      <c r="A2110" s="1" t="s">
        <v>37</v>
      </c>
      <c r="B2110" s="2" t="s">
        <v>22</v>
      </c>
      <c r="C2110" s="2" t="s">
        <v>357</v>
      </c>
      <c r="D2110" s="2" t="s">
        <v>59</v>
      </c>
      <c r="E2110" s="2" t="s">
        <v>38</v>
      </c>
      <c r="F2110" s="2" t="s">
        <v>45</v>
      </c>
      <c r="G2110" s="3">
        <v>17.82</v>
      </c>
      <c r="I2110" s="3"/>
      <c r="J2110" s="3"/>
      <c r="K2110" s="5">
        <f t="shared" si="343"/>
        <v>0</v>
      </c>
      <c r="L2110" s="6"/>
      <c r="M2110" s="7"/>
    </row>
    <row r="2111" spans="1:13" s="4" customFormat="1" ht="22.8" x14ac:dyDescent="0.25">
      <c r="A2111" s="9" t="s">
        <v>561</v>
      </c>
      <c r="B2111" s="10"/>
      <c r="C2111" s="10"/>
      <c r="D2111" s="10"/>
      <c r="E2111" s="10"/>
      <c r="F2111" s="10"/>
      <c r="G2111" s="11">
        <f>SUM(G2106:G2110)</f>
        <v>5850.9</v>
      </c>
      <c r="H2111" s="11">
        <f t="shared" ref="H2111:K2111" si="344">SUM(H2106:H2110)</f>
        <v>0</v>
      </c>
      <c r="I2111" s="11">
        <f t="shared" si="344"/>
        <v>0</v>
      </c>
      <c r="J2111" s="11">
        <f t="shared" si="344"/>
        <v>0</v>
      </c>
      <c r="K2111" s="11">
        <f t="shared" si="344"/>
        <v>0</v>
      </c>
      <c r="L2111" s="6"/>
      <c r="M2111" s="7"/>
    </row>
    <row r="2112" spans="1:13" s="4" customFormat="1" ht="13.95" customHeight="1" x14ac:dyDescent="0.25">
      <c r="A2112" s="1"/>
      <c r="B2112" s="2"/>
      <c r="C2112" s="2"/>
      <c r="D2112" s="2"/>
      <c r="E2112" s="2"/>
      <c r="F2112" s="2"/>
      <c r="G2112" s="3"/>
      <c r="I2112" s="3"/>
      <c r="J2112" s="3"/>
      <c r="K2112" s="3"/>
      <c r="L2112" s="6"/>
      <c r="M2112" s="7"/>
    </row>
    <row r="2113" spans="1:13" s="4" customFormat="1" ht="13.95" customHeight="1" x14ac:dyDescent="0.25">
      <c r="A2113" s="1" t="s">
        <v>21</v>
      </c>
      <c r="B2113" s="2" t="s">
        <v>22</v>
      </c>
      <c r="C2113" s="2" t="s">
        <v>357</v>
      </c>
      <c r="D2113" s="2" t="s">
        <v>59</v>
      </c>
      <c r="E2113" s="2" t="s">
        <v>25</v>
      </c>
      <c r="F2113" s="2" t="s">
        <v>46</v>
      </c>
      <c r="G2113" s="3">
        <v>225</v>
      </c>
      <c r="I2113" s="3"/>
      <c r="J2113" s="3"/>
      <c r="K2113" s="5">
        <f t="shared" ref="K2113:K2117" si="345">I2113-J2113</f>
        <v>0</v>
      </c>
      <c r="L2113" s="6"/>
      <c r="M2113" s="7"/>
    </row>
    <row r="2114" spans="1:13" s="4" customFormat="1" ht="13.95" customHeight="1" x14ac:dyDescent="0.25">
      <c r="A2114" s="1" t="s">
        <v>31</v>
      </c>
      <c r="B2114" s="2" t="s">
        <v>22</v>
      </c>
      <c r="C2114" s="2" t="s">
        <v>357</v>
      </c>
      <c r="D2114" s="2" t="s">
        <v>59</v>
      </c>
      <c r="E2114" s="2" t="s">
        <v>32</v>
      </c>
      <c r="F2114" s="2" t="s">
        <v>46</v>
      </c>
      <c r="G2114" s="3">
        <v>3.26</v>
      </c>
      <c r="I2114" s="3"/>
      <c r="J2114" s="3"/>
      <c r="K2114" s="5">
        <f t="shared" si="345"/>
        <v>0</v>
      </c>
      <c r="L2114" s="6"/>
      <c r="M2114" s="7"/>
    </row>
    <row r="2115" spans="1:13" s="4" customFormat="1" ht="13.95" customHeight="1" x14ac:dyDescent="0.25">
      <c r="A2115" s="1" t="s">
        <v>33</v>
      </c>
      <c r="B2115" s="2" t="s">
        <v>22</v>
      </c>
      <c r="C2115" s="2" t="s">
        <v>357</v>
      </c>
      <c r="D2115" s="2" t="s">
        <v>59</v>
      </c>
      <c r="E2115" s="2" t="s">
        <v>34</v>
      </c>
      <c r="F2115" s="2" t="s">
        <v>46</v>
      </c>
      <c r="G2115" s="3">
        <v>37.31</v>
      </c>
      <c r="I2115" s="3"/>
      <c r="J2115" s="3"/>
      <c r="K2115" s="5">
        <f t="shared" si="345"/>
        <v>0</v>
      </c>
      <c r="L2115" s="6"/>
      <c r="M2115" s="7"/>
    </row>
    <row r="2116" spans="1:13" s="4" customFormat="1" ht="13.95" customHeight="1" x14ac:dyDescent="0.25">
      <c r="A2116" s="1" t="s">
        <v>35</v>
      </c>
      <c r="B2116" s="2" t="s">
        <v>22</v>
      </c>
      <c r="C2116" s="2" t="s">
        <v>357</v>
      </c>
      <c r="D2116" s="2" t="s">
        <v>59</v>
      </c>
      <c r="E2116" s="2" t="s">
        <v>36</v>
      </c>
      <c r="F2116" s="2" t="s">
        <v>46</v>
      </c>
      <c r="G2116" s="3">
        <v>0.45</v>
      </c>
      <c r="I2116" s="3"/>
      <c r="J2116" s="3"/>
      <c r="K2116" s="5">
        <f t="shared" si="345"/>
        <v>0</v>
      </c>
      <c r="L2116" s="6"/>
      <c r="M2116" s="7"/>
    </row>
    <row r="2117" spans="1:13" s="4" customFormat="1" ht="13.95" customHeight="1" x14ac:dyDescent="0.25">
      <c r="A2117" s="1" t="s">
        <v>37</v>
      </c>
      <c r="B2117" s="2" t="s">
        <v>22</v>
      </c>
      <c r="C2117" s="2" t="s">
        <v>357</v>
      </c>
      <c r="D2117" s="2" t="s">
        <v>59</v>
      </c>
      <c r="E2117" s="2" t="s">
        <v>38</v>
      </c>
      <c r="F2117" s="2" t="s">
        <v>46</v>
      </c>
      <c r="G2117" s="3">
        <v>0.81</v>
      </c>
      <c r="I2117" s="3"/>
      <c r="J2117" s="3"/>
      <c r="K2117" s="5">
        <f t="shared" si="345"/>
        <v>0</v>
      </c>
      <c r="L2117" s="6"/>
      <c r="M2117" s="7"/>
    </row>
    <row r="2118" spans="1:13" s="4" customFormat="1" ht="22.8" x14ac:dyDescent="0.25">
      <c r="A2118" s="9" t="s">
        <v>562</v>
      </c>
      <c r="B2118" s="10"/>
      <c r="C2118" s="10"/>
      <c r="D2118" s="10"/>
      <c r="E2118" s="10"/>
      <c r="F2118" s="10"/>
      <c r="G2118" s="11">
        <f>SUM(G2113:G2117)</f>
        <v>266.83</v>
      </c>
      <c r="H2118" s="11">
        <f t="shared" ref="H2118:K2118" si="346">SUM(H2113:H2117)</f>
        <v>0</v>
      </c>
      <c r="I2118" s="11">
        <f t="shared" si="346"/>
        <v>0</v>
      </c>
      <c r="J2118" s="11">
        <f t="shared" si="346"/>
        <v>0</v>
      </c>
      <c r="K2118" s="11">
        <f t="shared" si="346"/>
        <v>0</v>
      </c>
      <c r="L2118" s="6"/>
      <c r="M2118" s="7"/>
    </row>
    <row r="2119" spans="1:13" s="4" customFormat="1" ht="13.95" customHeight="1" x14ac:dyDescent="0.25">
      <c r="A2119" s="1"/>
      <c r="B2119" s="2"/>
      <c r="C2119" s="2"/>
      <c r="D2119" s="2"/>
      <c r="E2119" s="2"/>
      <c r="F2119" s="2"/>
      <c r="G2119" s="3"/>
      <c r="I2119" s="3"/>
      <c r="J2119" s="3"/>
      <c r="K2119" s="3"/>
      <c r="L2119" s="6"/>
      <c r="M2119" s="7"/>
    </row>
    <row r="2120" spans="1:13" s="4" customFormat="1" ht="13.95" customHeight="1" x14ac:dyDescent="0.25">
      <c r="A2120" s="1" t="s">
        <v>21</v>
      </c>
      <c r="B2120" s="2" t="s">
        <v>22</v>
      </c>
      <c r="C2120" s="2" t="s">
        <v>357</v>
      </c>
      <c r="D2120" s="2" t="s">
        <v>59</v>
      </c>
      <c r="E2120" s="2" t="s">
        <v>25</v>
      </c>
      <c r="F2120" s="2" t="s">
        <v>53</v>
      </c>
      <c r="G2120" s="3">
        <v>525</v>
      </c>
      <c r="I2120" s="3"/>
      <c r="J2120" s="3"/>
      <c r="K2120" s="5">
        <f t="shared" ref="K2120:K2124" si="347">I2120-J2120</f>
        <v>0</v>
      </c>
      <c r="L2120" s="6"/>
      <c r="M2120" s="7"/>
    </row>
    <row r="2121" spans="1:13" s="4" customFormat="1" ht="13.95" customHeight="1" x14ac:dyDescent="0.25">
      <c r="A2121" s="1" t="s">
        <v>31</v>
      </c>
      <c r="B2121" s="2" t="s">
        <v>22</v>
      </c>
      <c r="C2121" s="2" t="s">
        <v>357</v>
      </c>
      <c r="D2121" s="2" t="s">
        <v>59</v>
      </c>
      <c r="E2121" s="2" t="s">
        <v>32</v>
      </c>
      <c r="F2121" s="2" t="s">
        <v>53</v>
      </c>
      <c r="G2121" s="3">
        <v>7.6</v>
      </c>
      <c r="I2121" s="3"/>
      <c r="J2121" s="3"/>
      <c r="K2121" s="5">
        <f t="shared" si="347"/>
        <v>0</v>
      </c>
      <c r="L2121" s="6"/>
      <c r="M2121" s="7"/>
    </row>
    <row r="2122" spans="1:13" s="4" customFormat="1" ht="13.95" customHeight="1" x14ac:dyDescent="0.25">
      <c r="A2122" s="1" t="s">
        <v>33</v>
      </c>
      <c r="B2122" s="2" t="s">
        <v>22</v>
      </c>
      <c r="C2122" s="2" t="s">
        <v>357</v>
      </c>
      <c r="D2122" s="2" t="s">
        <v>59</v>
      </c>
      <c r="E2122" s="2" t="s">
        <v>34</v>
      </c>
      <c r="F2122" s="2" t="s">
        <v>53</v>
      </c>
      <c r="G2122" s="3">
        <v>83.76</v>
      </c>
      <c r="I2122" s="3"/>
      <c r="J2122" s="3"/>
      <c r="K2122" s="5">
        <f t="shared" si="347"/>
        <v>0</v>
      </c>
      <c r="L2122" s="6"/>
      <c r="M2122" s="7"/>
    </row>
    <row r="2123" spans="1:13" s="4" customFormat="1" ht="13.95" customHeight="1" x14ac:dyDescent="0.25">
      <c r="A2123" s="1" t="s">
        <v>35</v>
      </c>
      <c r="B2123" s="2" t="s">
        <v>22</v>
      </c>
      <c r="C2123" s="2" t="s">
        <v>357</v>
      </c>
      <c r="D2123" s="2" t="s">
        <v>59</v>
      </c>
      <c r="E2123" s="2" t="s">
        <v>36</v>
      </c>
      <c r="F2123" s="2" t="s">
        <v>53</v>
      </c>
      <c r="G2123" s="3">
        <v>0.2</v>
      </c>
      <c r="I2123" s="3"/>
      <c r="J2123" s="3"/>
      <c r="K2123" s="5">
        <f t="shared" si="347"/>
        <v>0</v>
      </c>
      <c r="L2123" s="6"/>
      <c r="M2123" s="7"/>
    </row>
    <row r="2124" spans="1:13" s="4" customFormat="1" ht="13.95" customHeight="1" x14ac:dyDescent="0.25">
      <c r="A2124" s="1" t="s">
        <v>37</v>
      </c>
      <c r="B2124" s="2" t="s">
        <v>22</v>
      </c>
      <c r="C2124" s="2" t="s">
        <v>357</v>
      </c>
      <c r="D2124" s="2" t="s">
        <v>59</v>
      </c>
      <c r="E2124" s="2" t="s">
        <v>38</v>
      </c>
      <c r="F2124" s="2" t="s">
        <v>53</v>
      </c>
      <c r="G2124" s="3">
        <v>1.89</v>
      </c>
      <c r="I2124" s="3"/>
      <c r="J2124" s="3"/>
      <c r="K2124" s="5">
        <f t="shared" si="347"/>
        <v>0</v>
      </c>
      <c r="L2124" s="6"/>
      <c r="M2124" s="7"/>
    </row>
    <row r="2125" spans="1:13" s="4" customFormat="1" ht="22.8" x14ac:dyDescent="0.25">
      <c r="A2125" s="9" t="s">
        <v>563</v>
      </c>
      <c r="B2125" s="10"/>
      <c r="C2125" s="10"/>
      <c r="D2125" s="10"/>
      <c r="E2125" s="10"/>
      <c r="F2125" s="10"/>
      <c r="G2125" s="11">
        <f>SUM(G2120:G2124)</f>
        <v>618.45000000000005</v>
      </c>
      <c r="H2125" s="11">
        <f t="shared" ref="H2125:K2125" si="348">SUM(H2120:H2124)</f>
        <v>0</v>
      </c>
      <c r="I2125" s="11">
        <f t="shared" si="348"/>
        <v>0</v>
      </c>
      <c r="J2125" s="11">
        <f t="shared" si="348"/>
        <v>0</v>
      </c>
      <c r="K2125" s="11">
        <f t="shared" si="348"/>
        <v>0</v>
      </c>
      <c r="L2125" s="6"/>
      <c r="M2125" s="7"/>
    </row>
    <row r="2126" spans="1:13" s="4" customFormat="1" ht="13.95" customHeight="1" x14ac:dyDescent="0.25">
      <c r="A2126" s="1"/>
      <c r="B2126" s="2"/>
      <c r="C2126" s="2"/>
      <c r="D2126" s="2"/>
      <c r="E2126" s="2"/>
      <c r="F2126" s="2"/>
      <c r="G2126" s="3"/>
      <c r="I2126" s="3"/>
      <c r="J2126" s="3"/>
      <c r="K2126" s="3"/>
      <c r="L2126" s="6"/>
      <c r="M2126" s="7"/>
    </row>
    <row r="2127" spans="1:13" s="4" customFormat="1" ht="13.95" customHeight="1" x14ac:dyDescent="0.25">
      <c r="A2127" s="1" t="s">
        <v>21</v>
      </c>
      <c r="B2127" s="2" t="s">
        <v>22</v>
      </c>
      <c r="C2127" s="2" t="s">
        <v>48</v>
      </c>
      <c r="D2127" s="2" t="s">
        <v>22</v>
      </c>
      <c r="E2127" s="2" t="s">
        <v>25</v>
      </c>
      <c r="F2127" s="2" t="s">
        <v>53</v>
      </c>
      <c r="G2127" s="3">
        <v>415.2</v>
      </c>
      <c r="I2127" s="3"/>
      <c r="J2127" s="3"/>
      <c r="K2127" s="5">
        <f t="shared" ref="K2127:K2147" si="349">I2127-J2127</f>
        <v>0</v>
      </c>
      <c r="L2127" s="6"/>
      <c r="M2127" s="7"/>
    </row>
    <row r="2128" spans="1:13" s="4" customFormat="1" ht="13.95" customHeight="1" x14ac:dyDescent="0.25">
      <c r="A2128" s="1" t="s">
        <v>117</v>
      </c>
      <c r="B2128" s="2" t="s">
        <v>22</v>
      </c>
      <c r="C2128" s="2" t="s">
        <v>48</v>
      </c>
      <c r="D2128" s="2" t="s">
        <v>22</v>
      </c>
      <c r="E2128" s="2" t="s">
        <v>119</v>
      </c>
      <c r="F2128" s="2" t="s">
        <v>53</v>
      </c>
      <c r="G2128" s="3">
        <v>191.25</v>
      </c>
      <c r="I2128" s="3"/>
      <c r="J2128" s="3"/>
      <c r="K2128" s="5">
        <f t="shared" si="349"/>
        <v>0</v>
      </c>
      <c r="L2128" s="6"/>
      <c r="M2128" s="7"/>
    </row>
    <row r="2129" spans="1:13" s="4" customFormat="1" ht="13.95" customHeight="1" x14ac:dyDescent="0.25">
      <c r="A2129" s="1" t="s">
        <v>31</v>
      </c>
      <c r="B2129" s="2" t="s">
        <v>22</v>
      </c>
      <c r="C2129" s="2" t="s">
        <v>48</v>
      </c>
      <c r="D2129" s="2" t="s">
        <v>22</v>
      </c>
      <c r="E2129" s="2" t="s">
        <v>32</v>
      </c>
      <c r="F2129" s="2" t="s">
        <v>53</v>
      </c>
      <c r="G2129" s="3">
        <v>6.01</v>
      </c>
      <c r="I2129" s="3"/>
      <c r="J2129" s="3"/>
      <c r="K2129" s="5">
        <f t="shared" si="349"/>
        <v>0</v>
      </c>
      <c r="L2129" s="6"/>
      <c r="M2129" s="7"/>
    </row>
    <row r="2130" spans="1:13" s="4" customFormat="1" ht="13.95" customHeight="1" x14ac:dyDescent="0.25">
      <c r="A2130" s="1" t="s">
        <v>123</v>
      </c>
      <c r="B2130" s="2" t="s">
        <v>22</v>
      </c>
      <c r="C2130" s="2" t="s">
        <v>48</v>
      </c>
      <c r="D2130" s="2" t="s">
        <v>22</v>
      </c>
      <c r="E2130" s="2" t="s">
        <v>118</v>
      </c>
      <c r="F2130" s="2" t="s">
        <v>53</v>
      </c>
      <c r="G2130" s="3">
        <v>2.77</v>
      </c>
      <c r="I2130" s="3"/>
      <c r="J2130" s="3"/>
      <c r="K2130" s="5">
        <f t="shared" si="349"/>
        <v>0</v>
      </c>
      <c r="L2130" s="6"/>
      <c r="M2130" s="7"/>
    </row>
    <row r="2131" spans="1:13" s="4" customFormat="1" ht="13.95" customHeight="1" x14ac:dyDescent="0.25">
      <c r="A2131" s="1" t="s">
        <v>33</v>
      </c>
      <c r="B2131" s="2" t="s">
        <v>22</v>
      </c>
      <c r="C2131" s="2" t="s">
        <v>48</v>
      </c>
      <c r="D2131" s="2" t="s">
        <v>22</v>
      </c>
      <c r="E2131" s="2" t="s">
        <v>34</v>
      </c>
      <c r="F2131" s="2" t="s">
        <v>53</v>
      </c>
      <c r="G2131" s="3">
        <v>13.95</v>
      </c>
      <c r="I2131" s="3"/>
      <c r="J2131" s="3"/>
      <c r="K2131" s="5">
        <f t="shared" si="349"/>
        <v>0</v>
      </c>
      <c r="L2131" s="6"/>
      <c r="M2131" s="7"/>
    </row>
    <row r="2132" spans="1:13" s="4" customFormat="1" ht="13.95" customHeight="1" x14ac:dyDescent="0.25">
      <c r="A2132" s="1" t="s">
        <v>124</v>
      </c>
      <c r="B2132" s="2" t="s">
        <v>22</v>
      </c>
      <c r="C2132" s="2" t="s">
        <v>48</v>
      </c>
      <c r="D2132" s="2" t="s">
        <v>22</v>
      </c>
      <c r="E2132" s="2" t="s">
        <v>125</v>
      </c>
      <c r="F2132" s="2" t="s">
        <v>53</v>
      </c>
      <c r="G2132" s="3">
        <v>6.43</v>
      </c>
      <c r="I2132" s="3"/>
      <c r="J2132" s="3"/>
      <c r="K2132" s="5">
        <f t="shared" si="349"/>
        <v>0</v>
      </c>
      <c r="L2132" s="6"/>
      <c r="M2132" s="7"/>
    </row>
    <row r="2133" spans="1:13" s="4" customFormat="1" ht="13.95" customHeight="1" x14ac:dyDescent="0.25">
      <c r="A2133" s="1" t="s">
        <v>35</v>
      </c>
      <c r="B2133" s="2" t="s">
        <v>22</v>
      </c>
      <c r="C2133" s="2" t="s">
        <v>48</v>
      </c>
      <c r="D2133" s="2" t="s">
        <v>22</v>
      </c>
      <c r="E2133" s="2" t="s">
        <v>36</v>
      </c>
      <c r="F2133" s="2" t="s">
        <v>53</v>
      </c>
      <c r="G2133" s="3">
        <v>0</v>
      </c>
      <c r="I2133" s="3"/>
      <c r="J2133" s="3"/>
      <c r="K2133" s="5">
        <f t="shared" si="349"/>
        <v>0</v>
      </c>
      <c r="L2133" s="6"/>
      <c r="M2133" s="7"/>
    </row>
    <row r="2134" spans="1:13" s="4" customFormat="1" ht="13.95" customHeight="1" x14ac:dyDescent="0.25">
      <c r="A2134" s="1" t="s">
        <v>126</v>
      </c>
      <c r="B2134" s="2" t="s">
        <v>22</v>
      </c>
      <c r="C2134" s="2" t="s">
        <v>48</v>
      </c>
      <c r="D2134" s="2" t="s">
        <v>22</v>
      </c>
      <c r="E2134" s="2" t="s">
        <v>127</v>
      </c>
      <c r="F2134" s="2" t="s">
        <v>53</v>
      </c>
      <c r="G2134" s="3">
        <v>0.38</v>
      </c>
      <c r="I2134" s="3"/>
      <c r="J2134" s="3"/>
      <c r="K2134" s="5">
        <f t="shared" si="349"/>
        <v>0</v>
      </c>
      <c r="L2134" s="6"/>
      <c r="M2134" s="7"/>
    </row>
    <row r="2135" spans="1:13" s="4" customFormat="1" ht="13.95" customHeight="1" x14ac:dyDescent="0.25">
      <c r="A2135" s="1" t="s">
        <v>37</v>
      </c>
      <c r="B2135" s="2" t="s">
        <v>22</v>
      </c>
      <c r="C2135" s="2" t="s">
        <v>48</v>
      </c>
      <c r="D2135" s="2" t="s">
        <v>22</v>
      </c>
      <c r="E2135" s="2" t="s">
        <v>38</v>
      </c>
      <c r="F2135" s="2" t="s">
        <v>53</v>
      </c>
      <c r="G2135" s="3">
        <v>1.5</v>
      </c>
      <c r="I2135" s="3"/>
      <c r="J2135" s="3"/>
      <c r="K2135" s="5">
        <f t="shared" si="349"/>
        <v>0</v>
      </c>
      <c r="L2135" s="6"/>
      <c r="M2135" s="7"/>
    </row>
    <row r="2136" spans="1:13" s="4" customFormat="1" ht="13.95" customHeight="1" x14ac:dyDescent="0.25">
      <c r="A2136" s="1" t="s">
        <v>128</v>
      </c>
      <c r="B2136" s="2" t="s">
        <v>22</v>
      </c>
      <c r="C2136" s="2" t="s">
        <v>48</v>
      </c>
      <c r="D2136" s="2" t="s">
        <v>22</v>
      </c>
      <c r="E2136" s="2" t="s">
        <v>129</v>
      </c>
      <c r="F2136" s="2" t="s">
        <v>53</v>
      </c>
      <c r="G2136" s="3">
        <v>0.69</v>
      </c>
      <c r="I2136" s="3"/>
      <c r="J2136" s="3"/>
      <c r="K2136" s="5">
        <f t="shared" si="349"/>
        <v>0</v>
      </c>
      <c r="L2136" s="6"/>
      <c r="M2136" s="7"/>
    </row>
    <row r="2137" spans="1:13" s="4" customFormat="1" ht="13.95" customHeight="1" x14ac:dyDescent="0.25">
      <c r="A2137" s="1" t="s">
        <v>21</v>
      </c>
      <c r="B2137" s="2" t="s">
        <v>22</v>
      </c>
      <c r="C2137" s="2" t="s">
        <v>48</v>
      </c>
      <c r="D2137" s="2" t="s">
        <v>22</v>
      </c>
      <c r="E2137" s="2" t="s">
        <v>25</v>
      </c>
      <c r="F2137" s="2" t="s">
        <v>348</v>
      </c>
      <c r="G2137" s="3">
        <v>5501.89</v>
      </c>
      <c r="I2137" s="3"/>
      <c r="J2137" s="3"/>
      <c r="K2137" s="5">
        <f t="shared" si="349"/>
        <v>0</v>
      </c>
      <c r="L2137" s="6"/>
      <c r="M2137" s="7"/>
    </row>
    <row r="2138" spans="1:13" s="4" customFormat="1" ht="13.95" customHeight="1" x14ac:dyDescent="0.25">
      <c r="A2138" s="1" t="s">
        <v>117</v>
      </c>
      <c r="B2138" s="2" t="s">
        <v>22</v>
      </c>
      <c r="C2138" s="2" t="s">
        <v>48</v>
      </c>
      <c r="D2138" s="2" t="s">
        <v>22</v>
      </c>
      <c r="E2138" s="2" t="s">
        <v>119</v>
      </c>
      <c r="F2138" s="2" t="s">
        <v>348</v>
      </c>
      <c r="G2138" s="3">
        <v>10766.25</v>
      </c>
      <c r="I2138" s="3"/>
      <c r="J2138" s="3"/>
      <c r="K2138" s="5">
        <f t="shared" si="349"/>
        <v>0</v>
      </c>
      <c r="L2138" s="6"/>
      <c r="M2138" s="7"/>
    </row>
    <row r="2139" spans="1:13" s="4" customFormat="1" ht="13.95" customHeight="1" x14ac:dyDescent="0.25">
      <c r="A2139" s="1" t="s">
        <v>31</v>
      </c>
      <c r="B2139" s="2" t="s">
        <v>22</v>
      </c>
      <c r="C2139" s="2" t="s">
        <v>48</v>
      </c>
      <c r="D2139" s="2" t="s">
        <v>22</v>
      </c>
      <c r="E2139" s="2" t="s">
        <v>32</v>
      </c>
      <c r="F2139" s="2" t="s">
        <v>348</v>
      </c>
      <c r="G2139" s="3">
        <v>79.8</v>
      </c>
      <c r="I2139" s="3"/>
      <c r="J2139" s="3"/>
      <c r="K2139" s="5">
        <f t="shared" si="349"/>
        <v>0</v>
      </c>
      <c r="L2139" s="6"/>
      <c r="M2139" s="7"/>
    </row>
    <row r="2140" spans="1:13" s="4" customFormat="1" ht="13.95" customHeight="1" x14ac:dyDescent="0.25">
      <c r="A2140" s="1" t="s">
        <v>123</v>
      </c>
      <c r="B2140" s="2" t="s">
        <v>22</v>
      </c>
      <c r="C2140" s="2" t="s">
        <v>48</v>
      </c>
      <c r="D2140" s="2" t="s">
        <v>22</v>
      </c>
      <c r="E2140" s="2" t="s">
        <v>118</v>
      </c>
      <c r="F2140" s="2" t="s">
        <v>348</v>
      </c>
      <c r="G2140" s="3">
        <v>416.38</v>
      </c>
      <c r="I2140" s="3"/>
      <c r="J2140" s="3"/>
      <c r="K2140" s="5">
        <f t="shared" si="349"/>
        <v>0</v>
      </c>
      <c r="L2140" s="6"/>
      <c r="M2140" s="7"/>
    </row>
    <row r="2141" spans="1:13" s="4" customFormat="1" ht="13.95" customHeight="1" x14ac:dyDescent="0.25">
      <c r="A2141" s="1" t="s">
        <v>33</v>
      </c>
      <c r="B2141" s="2" t="s">
        <v>22</v>
      </c>
      <c r="C2141" s="2" t="s">
        <v>48</v>
      </c>
      <c r="D2141" s="2" t="s">
        <v>22</v>
      </c>
      <c r="E2141" s="2" t="s">
        <v>34</v>
      </c>
      <c r="F2141" s="2" t="s">
        <v>348</v>
      </c>
      <c r="G2141" s="3">
        <v>184.84</v>
      </c>
      <c r="I2141" s="3"/>
      <c r="J2141" s="3"/>
      <c r="K2141" s="5">
        <f t="shared" si="349"/>
        <v>0</v>
      </c>
      <c r="L2141" s="6"/>
      <c r="M2141" s="7"/>
    </row>
    <row r="2142" spans="1:13" s="4" customFormat="1" ht="13.95" customHeight="1" x14ac:dyDescent="0.25">
      <c r="A2142" s="1" t="s">
        <v>124</v>
      </c>
      <c r="B2142" s="2" t="s">
        <v>22</v>
      </c>
      <c r="C2142" s="2" t="s">
        <v>48</v>
      </c>
      <c r="D2142" s="2" t="s">
        <v>22</v>
      </c>
      <c r="E2142" s="2" t="s">
        <v>125</v>
      </c>
      <c r="F2142" s="2" t="s">
        <v>348</v>
      </c>
      <c r="G2142" s="3">
        <v>209.02</v>
      </c>
      <c r="I2142" s="3"/>
      <c r="J2142" s="3"/>
      <c r="K2142" s="5">
        <f t="shared" si="349"/>
        <v>0</v>
      </c>
      <c r="L2142" s="6"/>
      <c r="M2142" s="7"/>
    </row>
    <row r="2143" spans="1:13" s="4" customFormat="1" ht="13.95" customHeight="1" x14ac:dyDescent="0.25">
      <c r="A2143" s="1" t="s">
        <v>35</v>
      </c>
      <c r="B2143" s="2" t="s">
        <v>22</v>
      </c>
      <c r="C2143" s="2" t="s">
        <v>48</v>
      </c>
      <c r="D2143" s="2" t="s">
        <v>22</v>
      </c>
      <c r="E2143" s="2" t="s">
        <v>36</v>
      </c>
      <c r="F2143" s="2" t="s">
        <v>348</v>
      </c>
      <c r="G2143" s="3">
        <v>0.1</v>
      </c>
      <c r="I2143" s="3"/>
      <c r="J2143" s="3"/>
      <c r="K2143" s="5">
        <f t="shared" si="349"/>
        <v>0</v>
      </c>
      <c r="L2143" s="6"/>
      <c r="M2143" s="7"/>
    </row>
    <row r="2144" spans="1:13" s="4" customFormat="1" ht="13.95" customHeight="1" x14ac:dyDescent="0.25">
      <c r="A2144" s="1" t="s">
        <v>126</v>
      </c>
      <c r="B2144" s="2" t="s">
        <v>22</v>
      </c>
      <c r="C2144" s="2" t="s">
        <v>48</v>
      </c>
      <c r="D2144" s="2" t="s">
        <v>22</v>
      </c>
      <c r="E2144" s="2" t="s">
        <v>127</v>
      </c>
      <c r="F2144" s="2" t="s">
        <v>348</v>
      </c>
      <c r="G2144" s="3">
        <v>15.38</v>
      </c>
      <c r="I2144" s="3"/>
      <c r="J2144" s="3"/>
      <c r="K2144" s="5">
        <f t="shared" si="349"/>
        <v>0</v>
      </c>
      <c r="L2144" s="6"/>
      <c r="M2144" s="7"/>
    </row>
    <row r="2145" spans="1:13" s="4" customFormat="1" ht="13.95" customHeight="1" x14ac:dyDescent="0.25">
      <c r="A2145" s="1" t="s">
        <v>37</v>
      </c>
      <c r="B2145" s="2" t="s">
        <v>22</v>
      </c>
      <c r="C2145" s="2" t="s">
        <v>48</v>
      </c>
      <c r="D2145" s="2" t="s">
        <v>22</v>
      </c>
      <c r="E2145" s="2" t="s">
        <v>38</v>
      </c>
      <c r="F2145" s="2" t="s">
        <v>348</v>
      </c>
      <c r="G2145" s="3">
        <v>19.78</v>
      </c>
      <c r="I2145" s="3"/>
      <c r="J2145" s="3"/>
      <c r="K2145" s="5">
        <f t="shared" si="349"/>
        <v>0</v>
      </c>
      <c r="L2145" s="6"/>
      <c r="M2145" s="7"/>
    </row>
    <row r="2146" spans="1:13" s="4" customFormat="1" ht="13.95" customHeight="1" x14ac:dyDescent="0.25">
      <c r="A2146" s="1" t="s">
        <v>128</v>
      </c>
      <c r="B2146" s="2" t="s">
        <v>22</v>
      </c>
      <c r="C2146" s="2" t="s">
        <v>48</v>
      </c>
      <c r="D2146" s="2" t="s">
        <v>22</v>
      </c>
      <c r="E2146" s="2" t="s">
        <v>129</v>
      </c>
      <c r="F2146" s="2" t="s">
        <v>348</v>
      </c>
      <c r="G2146" s="3">
        <v>38.81</v>
      </c>
      <c r="I2146" s="3"/>
      <c r="J2146" s="3"/>
      <c r="K2146" s="5">
        <f t="shared" si="349"/>
        <v>0</v>
      </c>
      <c r="L2146" s="6"/>
      <c r="M2146" s="7"/>
    </row>
    <row r="2147" spans="1:13" s="4" customFormat="1" ht="13.95" customHeight="1" x14ac:dyDescent="0.25">
      <c r="A2147" s="1" t="s">
        <v>107</v>
      </c>
      <c r="B2147" s="2" t="s">
        <v>22</v>
      </c>
      <c r="C2147" s="2" t="s">
        <v>48</v>
      </c>
      <c r="D2147" s="2" t="s">
        <v>22</v>
      </c>
      <c r="E2147" s="2" t="s">
        <v>108</v>
      </c>
      <c r="F2147" s="2" t="s">
        <v>348</v>
      </c>
      <c r="G2147" s="3">
        <v>12.76</v>
      </c>
      <c r="I2147" s="3"/>
      <c r="J2147" s="3"/>
      <c r="K2147" s="5">
        <f t="shared" si="349"/>
        <v>0</v>
      </c>
      <c r="L2147" s="6"/>
      <c r="M2147" s="7"/>
    </row>
    <row r="2148" spans="1:13" s="4" customFormat="1" ht="13.95" customHeight="1" x14ac:dyDescent="0.25">
      <c r="A2148" s="9" t="s">
        <v>564</v>
      </c>
      <c r="B2148" s="10"/>
      <c r="C2148" s="10"/>
      <c r="D2148" s="10"/>
      <c r="E2148" s="10"/>
      <c r="F2148" s="10"/>
      <c r="G2148" s="11">
        <f>SUM(G2127:G2147)</f>
        <v>17883.189999999999</v>
      </c>
      <c r="H2148" s="11">
        <f t="shared" ref="H2148:K2148" si="350">SUM(H2127:H2147)</f>
        <v>0</v>
      </c>
      <c r="I2148" s="11">
        <f t="shared" si="350"/>
        <v>0</v>
      </c>
      <c r="J2148" s="11">
        <f t="shared" si="350"/>
        <v>0</v>
      </c>
      <c r="K2148" s="11">
        <f t="shared" si="350"/>
        <v>0</v>
      </c>
      <c r="L2148" s="6"/>
      <c r="M2148" s="7"/>
    </row>
    <row r="2149" spans="1:13" s="4" customFormat="1" ht="13.95" customHeight="1" x14ac:dyDescent="0.25">
      <c r="A2149" s="1"/>
      <c r="B2149" s="2"/>
      <c r="C2149" s="2"/>
      <c r="D2149" s="2"/>
      <c r="E2149" s="2"/>
      <c r="F2149" s="2"/>
      <c r="G2149" s="3"/>
      <c r="I2149" s="3"/>
      <c r="J2149" s="3"/>
      <c r="K2149" s="3"/>
      <c r="L2149" s="6"/>
      <c r="M2149" s="7"/>
    </row>
    <row r="2150" spans="1:13" s="4" customFormat="1" ht="13.95" customHeight="1" x14ac:dyDescent="0.25">
      <c r="A2150" s="1" t="s">
        <v>117</v>
      </c>
      <c r="B2150" s="2" t="s">
        <v>22</v>
      </c>
      <c r="C2150" s="2" t="s">
        <v>360</v>
      </c>
      <c r="D2150" s="2" t="s">
        <v>22</v>
      </c>
      <c r="E2150" s="2" t="s">
        <v>119</v>
      </c>
      <c r="F2150" s="2" t="s">
        <v>53</v>
      </c>
      <c r="G2150" s="3">
        <v>900</v>
      </c>
      <c r="I2150" s="3"/>
      <c r="J2150" s="3"/>
      <c r="K2150" s="5">
        <f t="shared" ref="K2150:K2154" si="351">I2150-J2150</f>
        <v>0</v>
      </c>
      <c r="L2150" s="6"/>
      <c r="M2150" s="7"/>
    </row>
    <row r="2151" spans="1:13" s="4" customFormat="1" ht="13.95" customHeight="1" x14ac:dyDescent="0.25">
      <c r="A2151" s="1" t="s">
        <v>123</v>
      </c>
      <c r="B2151" s="2" t="s">
        <v>22</v>
      </c>
      <c r="C2151" s="2" t="s">
        <v>360</v>
      </c>
      <c r="D2151" s="2" t="s">
        <v>22</v>
      </c>
      <c r="E2151" s="2" t="s">
        <v>118</v>
      </c>
      <c r="F2151" s="2" t="s">
        <v>53</v>
      </c>
      <c r="G2151" s="3">
        <v>13.05</v>
      </c>
      <c r="I2151" s="3"/>
      <c r="J2151" s="3"/>
      <c r="K2151" s="5">
        <f t="shared" si="351"/>
        <v>0</v>
      </c>
      <c r="L2151" s="6"/>
      <c r="M2151" s="7"/>
    </row>
    <row r="2152" spans="1:13" s="4" customFormat="1" ht="13.95" customHeight="1" x14ac:dyDescent="0.25">
      <c r="A2152" s="1" t="s">
        <v>124</v>
      </c>
      <c r="B2152" s="2" t="s">
        <v>22</v>
      </c>
      <c r="C2152" s="2" t="s">
        <v>360</v>
      </c>
      <c r="D2152" s="2" t="s">
        <v>22</v>
      </c>
      <c r="E2152" s="2" t="s">
        <v>125</v>
      </c>
      <c r="F2152" s="2" t="s">
        <v>53</v>
      </c>
      <c r="G2152" s="3">
        <v>30.24</v>
      </c>
      <c r="I2152" s="3"/>
      <c r="J2152" s="3"/>
      <c r="K2152" s="5">
        <f t="shared" si="351"/>
        <v>0</v>
      </c>
      <c r="L2152" s="6"/>
      <c r="M2152" s="7"/>
    </row>
    <row r="2153" spans="1:13" s="4" customFormat="1" ht="13.95" customHeight="1" x14ac:dyDescent="0.25">
      <c r="A2153" s="1" t="s">
        <v>126</v>
      </c>
      <c r="B2153" s="2" t="s">
        <v>22</v>
      </c>
      <c r="C2153" s="2" t="s">
        <v>360</v>
      </c>
      <c r="D2153" s="2" t="s">
        <v>22</v>
      </c>
      <c r="E2153" s="2" t="s">
        <v>127</v>
      </c>
      <c r="F2153" s="2" t="s">
        <v>53</v>
      </c>
      <c r="G2153" s="3">
        <v>1.05</v>
      </c>
      <c r="I2153" s="3"/>
      <c r="J2153" s="3"/>
      <c r="K2153" s="5">
        <f t="shared" si="351"/>
        <v>0</v>
      </c>
      <c r="L2153" s="6"/>
      <c r="M2153" s="7"/>
    </row>
    <row r="2154" spans="1:13" s="4" customFormat="1" ht="13.95" customHeight="1" x14ac:dyDescent="0.25">
      <c r="A2154" s="1" t="s">
        <v>128</v>
      </c>
      <c r="B2154" s="2" t="s">
        <v>22</v>
      </c>
      <c r="C2154" s="2" t="s">
        <v>360</v>
      </c>
      <c r="D2154" s="2" t="s">
        <v>22</v>
      </c>
      <c r="E2154" s="2" t="s">
        <v>129</v>
      </c>
      <c r="F2154" s="2" t="s">
        <v>53</v>
      </c>
      <c r="G2154" s="3">
        <v>3.24</v>
      </c>
      <c r="I2154" s="3"/>
      <c r="J2154" s="3"/>
      <c r="K2154" s="5">
        <f t="shared" si="351"/>
        <v>0</v>
      </c>
      <c r="L2154" s="6"/>
      <c r="M2154" s="7"/>
    </row>
    <row r="2155" spans="1:13" s="4" customFormat="1" ht="22.8" x14ac:dyDescent="0.25">
      <c r="A2155" s="9" t="s">
        <v>565</v>
      </c>
      <c r="B2155" s="10"/>
      <c r="C2155" s="10"/>
      <c r="D2155" s="10"/>
      <c r="E2155" s="10"/>
      <c r="F2155" s="10"/>
      <c r="G2155" s="11">
        <f>SUM(G2150:G2154)</f>
        <v>947.57999999999993</v>
      </c>
      <c r="H2155" s="11">
        <f t="shared" ref="H2155:K2155" si="352">SUM(H2150:H2154)</f>
        <v>0</v>
      </c>
      <c r="I2155" s="11">
        <f t="shared" si="352"/>
        <v>0</v>
      </c>
      <c r="J2155" s="11">
        <f t="shared" si="352"/>
        <v>0</v>
      </c>
      <c r="K2155" s="11">
        <f t="shared" si="352"/>
        <v>0</v>
      </c>
      <c r="L2155" s="6"/>
      <c r="M2155" s="7"/>
    </row>
    <row r="2156" spans="1:13" s="4" customFormat="1" ht="13.95" customHeight="1" x14ac:dyDescent="0.25">
      <c r="A2156" s="1"/>
      <c r="B2156" s="2"/>
      <c r="C2156" s="2"/>
      <c r="D2156" s="2"/>
      <c r="E2156" s="2"/>
      <c r="F2156" s="2"/>
      <c r="G2156" s="3"/>
      <c r="I2156" s="3"/>
      <c r="J2156" s="3"/>
      <c r="K2156" s="3"/>
      <c r="L2156" s="6"/>
      <c r="M2156" s="7"/>
    </row>
    <row r="2157" spans="1:13" s="4" customFormat="1" ht="13.95" customHeight="1" x14ac:dyDescent="0.25">
      <c r="A2157" s="27" t="s">
        <v>361</v>
      </c>
      <c r="B2157" s="21"/>
      <c r="C2157" s="21"/>
      <c r="D2157" s="21"/>
      <c r="E2157" s="21"/>
      <c r="F2157" s="21"/>
      <c r="G2157" s="33">
        <f>SUMIF($A$1697:$A$2155,"*Subtotal",G1697:G2155)</f>
        <v>2966143.3599999989</v>
      </c>
      <c r="H2157" s="23"/>
      <c r="I2157" s="22">
        <f>SUMIF($A$1697:$A$2155,"*Subtotal",I1697:I2155)</f>
        <v>98065.260000000009</v>
      </c>
      <c r="J2157" s="22">
        <f>SUMIF($A$1697:$A$2155,"*Subtotal",J1697:J2155)</f>
        <v>85070.389999999985</v>
      </c>
      <c r="K2157" s="22">
        <f>SUMIF($A$1697:$A$2155,"*Subtotal",K1697:K2155)</f>
        <v>12994.869999999999</v>
      </c>
      <c r="L2157" s="24"/>
      <c r="M2157" s="7"/>
    </row>
    <row r="2158" spans="1:13" s="4" customFormat="1" ht="13.95" customHeight="1" x14ac:dyDescent="0.25">
      <c r="A2158" s="28"/>
      <c r="B2158" s="29"/>
      <c r="C2158" s="29"/>
      <c r="D2158" s="29"/>
      <c r="E2158" s="29"/>
      <c r="F2158" s="29"/>
      <c r="G2158" s="34"/>
      <c r="H2158" s="31"/>
      <c r="I2158" s="30"/>
      <c r="J2158" s="30"/>
      <c r="K2158" s="30"/>
      <c r="L2158" s="32"/>
      <c r="M2158" s="7"/>
    </row>
    <row r="2159" spans="1:13" s="4" customFormat="1" ht="13.95" customHeight="1" x14ac:dyDescent="0.25">
      <c r="A2159" s="1" t="s">
        <v>21</v>
      </c>
      <c r="B2159" s="2" t="s">
        <v>22</v>
      </c>
      <c r="C2159" s="2" t="s">
        <v>85</v>
      </c>
      <c r="D2159" s="2" t="s">
        <v>22</v>
      </c>
      <c r="E2159" s="2" t="s">
        <v>25</v>
      </c>
      <c r="F2159" s="2" t="s">
        <v>46</v>
      </c>
      <c r="G2159" s="3">
        <v>3321.6</v>
      </c>
      <c r="I2159" s="3"/>
      <c r="J2159" s="3"/>
      <c r="K2159" s="5">
        <f t="shared" ref="K2159:K2164" si="353">I2159-J2159</f>
        <v>0</v>
      </c>
      <c r="L2159" s="6"/>
      <c r="M2159" s="7"/>
    </row>
    <row r="2160" spans="1:13" s="4" customFormat="1" ht="13.95" customHeight="1" x14ac:dyDescent="0.25">
      <c r="A2160" s="1" t="s">
        <v>31</v>
      </c>
      <c r="B2160" s="2" t="s">
        <v>22</v>
      </c>
      <c r="C2160" s="2" t="s">
        <v>85</v>
      </c>
      <c r="D2160" s="2" t="s">
        <v>22</v>
      </c>
      <c r="E2160" s="2" t="s">
        <v>32</v>
      </c>
      <c r="F2160" s="2" t="s">
        <v>46</v>
      </c>
      <c r="G2160" s="3">
        <v>48.16</v>
      </c>
      <c r="I2160" s="3"/>
      <c r="J2160" s="3"/>
      <c r="K2160" s="5">
        <f t="shared" si="353"/>
        <v>0</v>
      </c>
      <c r="L2160" s="6"/>
      <c r="M2160" s="7"/>
    </row>
    <row r="2161" spans="1:13" s="4" customFormat="1" ht="13.95" customHeight="1" x14ac:dyDescent="0.25">
      <c r="A2161" s="1" t="s">
        <v>33</v>
      </c>
      <c r="B2161" s="2" t="s">
        <v>22</v>
      </c>
      <c r="C2161" s="2" t="s">
        <v>85</v>
      </c>
      <c r="D2161" s="2" t="s">
        <v>22</v>
      </c>
      <c r="E2161" s="2" t="s">
        <v>34</v>
      </c>
      <c r="F2161" s="2" t="s">
        <v>46</v>
      </c>
      <c r="G2161" s="3">
        <v>111.61</v>
      </c>
      <c r="I2161" s="3"/>
      <c r="J2161" s="3"/>
      <c r="K2161" s="5">
        <f t="shared" si="353"/>
        <v>0</v>
      </c>
      <c r="L2161" s="6"/>
      <c r="M2161" s="7"/>
    </row>
    <row r="2162" spans="1:13" s="4" customFormat="1" ht="13.95" customHeight="1" x14ac:dyDescent="0.25">
      <c r="A2162" s="1" t="s">
        <v>35</v>
      </c>
      <c r="B2162" s="2" t="s">
        <v>22</v>
      </c>
      <c r="C2162" s="2" t="s">
        <v>85</v>
      </c>
      <c r="D2162" s="2" t="s">
        <v>22</v>
      </c>
      <c r="E2162" s="2" t="s">
        <v>36</v>
      </c>
      <c r="F2162" s="2" t="s">
        <v>46</v>
      </c>
      <c r="G2162" s="3">
        <v>0</v>
      </c>
      <c r="I2162" s="3"/>
      <c r="J2162" s="3"/>
      <c r="K2162" s="5">
        <f t="shared" si="353"/>
        <v>0</v>
      </c>
      <c r="L2162" s="6"/>
      <c r="M2162" s="7"/>
    </row>
    <row r="2163" spans="1:13" s="4" customFormat="1" ht="13.95" customHeight="1" x14ac:dyDescent="0.25">
      <c r="A2163" s="1" t="s">
        <v>37</v>
      </c>
      <c r="B2163" s="2" t="s">
        <v>22</v>
      </c>
      <c r="C2163" s="2" t="s">
        <v>85</v>
      </c>
      <c r="D2163" s="2" t="s">
        <v>22</v>
      </c>
      <c r="E2163" s="2" t="s">
        <v>38</v>
      </c>
      <c r="F2163" s="2" t="s">
        <v>46</v>
      </c>
      <c r="G2163" s="3">
        <v>11.95</v>
      </c>
      <c r="I2163" s="3"/>
      <c r="J2163" s="3"/>
      <c r="K2163" s="5">
        <f t="shared" si="353"/>
        <v>0</v>
      </c>
      <c r="L2163" s="6"/>
      <c r="M2163" s="7"/>
    </row>
    <row r="2164" spans="1:13" s="4" customFormat="1" ht="13.95" customHeight="1" x14ac:dyDescent="0.25">
      <c r="A2164" s="1" t="s">
        <v>283</v>
      </c>
      <c r="B2164" s="2" t="s">
        <v>22</v>
      </c>
      <c r="C2164" s="2" t="s">
        <v>85</v>
      </c>
      <c r="D2164" s="2" t="s">
        <v>22</v>
      </c>
      <c r="E2164" s="2" t="s">
        <v>284</v>
      </c>
      <c r="F2164" s="2" t="s">
        <v>46</v>
      </c>
      <c r="G2164" s="3">
        <v>96</v>
      </c>
      <c r="I2164" s="3"/>
      <c r="J2164" s="3"/>
      <c r="K2164" s="5">
        <f t="shared" si="353"/>
        <v>0</v>
      </c>
      <c r="L2164" s="6"/>
      <c r="M2164" s="7"/>
    </row>
    <row r="2165" spans="1:13" s="4" customFormat="1" ht="13.95" customHeight="1" x14ac:dyDescent="0.25">
      <c r="A2165" s="9" t="s">
        <v>566</v>
      </c>
      <c r="B2165" s="10"/>
      <c r="C2165" s="10"/>
      <c r="D2165" s="10"/>
      <c r="E2165" s="10"/>
      <c r="F2165" s="10"/>
      <c r="G2165" s="11">
        <f>SUM(G2159:G2164)</f>
        <v>3589.3199999999997</v>
      </c>
      <c r="H2165" s="11">
        <f t="shared" ref="H2165:K2165" si="354">SUM(H2159:H2164)</f>
        <v>0</v>
      </c>
      <c r="I2165" s="11">
        <f t="shared" si="354"/>
        <v>0</v>
      </c>
      <c r="J2165" s="11">
        <f t="shared" si="354"/>
        <v>0</v>
      </c>
      <c r="K2165" s="11">
        <f t="shared" si="354"/>
        <v>0</v>
      </c>
      <c r="L2165" s="6"/>
      <c r="M2165" s="7"/>
    </row>
    <row r="2166" spans="1:13" s="4" customFormat="1" ht="13.95" customHeight="1" x14ac:dyDescent="0.25">
      <c r="A2166" s="1"/>
      <c r="B2166" s="2"/>
      <c r="C2166" s="2"/>
      <c r="D2166" s="2"/>
      <c r="E2166" s="2"/>
      <c r="F2166" s="2"/>
      <c r="G2166" s="3"/>
      <c r="I2166" s="3"/>
      <c r="J2166" s="3"/>
      <c r="K2166" s="3"/>
      <c r="L2166" s="6"/>
      <c r="M2166" s="7"/>
    </row>
    <row r="2167" spans="1:13" s="4" customFormat="1" ht="13.95" customHeight="1" x14ac:dyDescent="0.25">
      <c r="A2167" s="1" t="s">
        <v>21</v>
      </c>
      <c r="B2167" s="2" t="s">
        <v>22</v>
      </c>
      <c r="C2167" s="2" t="s">
        <v>85</v>
      </c>
      <c r="D2167" s="2" t="s">
        <v>22</v>
      </c>
      <c r="E2167" s="2" t="s">
        <v>25</v>
      </c>
      <c r="F2167" s="2" t="s">
        <v>53</v>
      </c>
      <c r="G2167" s="3">
        <v>4446.54</v>
      </c>
      <c r="I2167" s="3"/>
      <c r="J2167" s="3"/>
      <c r="K2167" s="5">
        <f t="shared" ref="K2167:K2170" si="355">I2167-J2167</f>
        <v>0</v>
      </c>
      <c r="L2167" s="6"/>
      <c r="M2167" s="7"/>
    </row>
    <row r="2168" spans="1:13" s="4" customFormat="1" ht="13.95" customHeight="1" x14ac:dyDescent="0.25">
      <c r="A2168" s="1" t="s">
        <v>31</v>
      </c>
      <c r="B2168" s="2" t="s">
        <v>22</v>
      </c>
      <c r="C2168" s="2" t="s">
        <v>85</v>
      </c>
      <c r="D2168" s="2" t="s">
        <v>22</v>
      </c>
      <c r="E2168" s="2" t="s">
        <v>32</v>
      </c>
      <c r="F2168" s="2" t="s">
        <v>53</v>
      </c>
      <c r="G2168" s="3">
        <v>64.48</v>
      </c>
      <c r="I2168" s="3"/>
      <c r="J2168" s="3"/>
      <c r="K2168" s="5">
        <f t="shared" si="355"/>
        <v>0</v>
      </c>
      <c r="L2168" s="6"/>
      <c r="M2168" s="7"/>
    </row>
    <row r="2169" spans="1:13" s="4" customFormat="1" ht="13.95" customHeight="1" x14ac:dyDescent="0.25">
      <c r="A2169" s="1" t="s">
        <v>33</v>
      </c>
      <c r="B2169" s="2" t="s">
        <v>22</v>
      </c>
      <c r="C2169" s="2" t="s">
        <v>85</v>
      </c>
      <c r="D2169" s="2" t="s">
        <v>22</v>
      </c>
      <c r="E2169" s="2" t="s">
        <v>34</v>
      </c>
      <c r="F2169" s="2" t="s">
        <v>53</v>
      </c>
      <c r="G2169" s="3">
        <v>149.4</v>
      </c>
      <c r="I2169" s="3"/>
      <c r="J2169" s="3"/>
      <c r="K2169" s="5">
        <f t="shared" si="355"/>
        <v>0</v>
      </c>
      <c r="L2169" s="6"/>
      <c r="M2169" s="7"/>
    </row>
    <row r="2170" spans="1:13" s="4" customFormat="1" ht="13.95" customHeight="1" x14ac:dyDescent="0.25">
      <c r="A2170" s="1" t="s">
        <v>37</v>
      </c>
      <c r="B2170" s="2" t="s">
        <v>22</v>
      </c>
      <c r="C2170" s="2" t="s">
        <v>85</v>
      </c>
      <c r="D2170" s="2" t="s">
        <v>22</v>
      </c>
      <c r="E2170" s="2" t="s">
        <v>38</v>
      </c>
      <c r="F2170" s="2" t="s">
        <v>53</v>
      </c>
      <c r="G2170" s="3">
        <v>16</v>
      </c>
      <c r="I2170" s="3"/>
      <c r="J2170" s="3"/>
      <c r="K2170" s="5">
        <f t="shared" si="355"/>
        <v>0</v>
      </c>
      <c r="L2170" s="6"/>
      <c r="M2170" s="7"/>
    </row>
    <row r="2171" spans="1:13" s="4" customFormat="1" ht="13.95" customHeight="1" x14ac:dyDescent="0.25">
      <c r="A2171" s="9" t="s">
        <v>567</v>
      </c>
      <c r="B2171" s="10"/>
      <c r="C2171" s="10"/>
      <c r="D2171" s="10"/>
      <c r="E2171" s="10"/>
      <c r="F2171" s="10"/>
      <c r="G2171" s="11">
        <f>SUM(G2167:G2170)</f>
        <v>4676.4199999999992</v>
      </c>
      <c r="H2171" s="11">
        <f t="shared" ref="H2171:K2171" si="356">SUM(H2167:H2170)</f>
        <v>0</v>
      </c>
      <c r="I2171" s="11">
        <f t="shared" si="356"/>
        <v>0</v>
      </c>
      <c r="J2171" s="11">
        <f t="shared" si="356"/>
        <v>0</v>
      </c>
      <c r="K2171" s="11">
        <f t="shared" si="356"/>
        <v>0</v>
      </c>
      <c r="L2171" s="6"/>
      <c r="M2171" s="7"/>
    </row>
    <row r="2172" spans="1:13" s="4" customFormat="1" ht="13.95" customHeight="1" x14ac:dyDescent="0.25">
      <c r="A2172" s="1"/>
      <c r="B2172" s="2"/>
      <c r="C2172" s="2"/>
      <c r="D2172" s="2"/>
      <c r="E2172" s="2"/>
      <c r="F2172" s="2"/>
      <c r="G2172" s="3"/>
      <c r="I2172" s="3"/>
      <c r="J2172" s="3"/>
      <c r="K2172" s="3"/>
      <c r="L2172" s="6"/>
      <c r="M2172" s="7"/>
    </row>
    <row r="2173" spans="1:13" s="4" customFormat="1" ht="13.95" customHeight="1" x14ac:dyDescent="0.25">
      <c r="A2173" s="1" t="s">
        <v>159</v>
      </c>
      <c r="B2173" s="2" t="s">
        <v>22</v>
      </c>
      <c r="C2173" s="2" t="s">
        <v>316</v>
      </c>
      <c r="D2173" s="2" t="s">
        <v>22</v>
      </c>
      <c r="E2173" s="2" t="s">
        <v>160</v>
      </c>
      <c r="F2173" s="2" t="s">
        <v>26</v>
      </c>
      <c r="G2173" s="3">
        <v>4575</v>
      </c>
      <c r="I2173" s="3"/>
      <c r="J2173" s="3"/>
      <c r="K2173" s="5">
        <f t="shared" ref="K2173:K2177" si="357">I2173-J2173</f>
        <v>0</v>
      </c>
      <c r="L2173" s="6"/>
      <c r="M2173" s="7"/>
    </row>
    <row r="2174" spans="1:13" s="4" customFormat="1" ht="13.95" customHeight="1" x14ac:dyDescent="0.25">
      <c r="A2174" s="1" t="s">
        <v>161</v>
      </c>
      <c r="B2174" s="2" t="s">
        <v>22</v>
      </c>
      <c r="C2174" s="2" t="s">
        <v>316</v>
      </c>
      <c r="D2174" s="2" t="s">
        <v>22</v>
      </c>
      <c r="E2174" s="2" t="s">
        <v>140</v>
      </c>
      <c r="F2174" s="2" t="s">
        <v>26</v>
      </c>
      <c r="G2174" s="3">
        <v>66.319999999999993</v>
      </c>
      <c r="I2174" s="3"/>
      <c r="J2174" s="3"/>
      <c r="K2174" s="5">
        <f t="shared" si="357"/>
        <v>0</v>
      </c>
      <c r="L2174" s="6"/>
      <c r="M2174" s="7"/>
    </row>
    <row r="2175" spans="1:13" s="4" customFormat="1" ht="13.95" customHeight="1" x14ac:dyDescent="0.25">
      <c r="A2175" s="1" t="s">
        <v>162</v>
      </c>
      <c r="B2175" s="2" t="s">
        <v>22</v>
      </c>
      <c r="C2175" s="2" t="s">
        <v>316</v>
      </c>
      <c r="D2175" s="2" t="s">
        <v>22</v>
      </c>
      <c r="E2175" s="2" t="s">
        <v>163</v>
      </c>
      <c r="F2175" s="2" t="s">
        <v>26</v>
      </c>
      <c r="G2175" s="3">
        <v>153.72</v>
      </c>
      <c r="I2175" s="3"/>
      <c r="J2175" s="3"/>
      <c r="K2175" s="5">
        <f t="shared" si="357"/>
        <v>0</v>
      </c>
      <c r="L2175" s="6"/>
      <c r="M2175" s="7"/>
    </row>
    <row r="2176" spans="1:13" s="4" customFormat="1" ht="13.95" customHeight="1" x14ac:dyDescent="0.25">
      <c r="A2176" s="1" t="s">
        <v>164</v>
      </c>
      <c r="B2176" s="2" t="s">
        <v>22</v>
      </c>
      <c r="C2176" s="2" t="s">
        <v>316</v>
      </c>
      <c r="D2176" s="2" t="s">
        <v>22</v>
      </c>
      <c r="E2176" s="2" t="s">
        <v>165</v>
      </c>
      <c r="F2176" s="2" t="s">
        <v>26</v>
      </c>
      <c r="G2176" s="3">
        <v>9.16</v>
      </c>
      <c r="I2176" s="3"/>
      <c r="J2176" s="3"/>
      <c r="K2176" s="5">
        <f t="shared" si="357"/>
        <v>0</v>
      </c>
      <c r="L2176" s="6"/>
      <c r="M2176" s="7"/>
    </row>
    <row r="2177" spans="1:13" s="4" customFormat="1" ht="13.95" customHeight="1" x14ac:dyDescent="0.25">
      <c r="A2177" s="1" t="s">
        <v>166</v>
      </c>
      <c r="B2177" s="2" t="s">
        <v>22</v>
      </c>
      <c r="C2177" s="2" t="s">
        <v>316</v>
      </c>
      <c r="D2177" s="2" t="s">
        <v>22</v>
      </c>
      <c r="E2177" s="2" t="s">
        <v>167</v>
      </c>
      <c r="F2177" s="2" t="s">
        <v>26</v>
      </c>
      <c r="G2177" s="3">
        <v>16.47</v>
      </c>
      <c r="I2177" s="3"/>
      <c r="J2177" s="3"/>
      <c r="K2177" s="5">
        <f t="shared" si="357"/>
        <v>0</v>
      </c>
      <c r="L2177" s="6"/>
      <c r="M2177" s="7"/>
    </row>
    <row r="2178" spans="1:13" s="4" customFormat="1" ht="13.95" customHeight="1" x14ac:dyDescent="0.25">
      <c r="A2178" s="9" t="s">
        <v>568</v>
      </c>
      <c r="B2178" s="10"/>
      <c r="C2178" s="10"/>
      <c r="D2178" s="10"/>
      <c r="E2178" s="10"/>
      <c r="F2178" s="10"/>
      <c r="G2178" s="11">
        <f>SUM(G2173:G2177)</f>
        <v>4820.67</v>
      </c>
      <c r="H2178" s="11">
        <f t="shared" ref="H2178:K2178" si="358">SUM(H2173:H2177)</f>
        <v>0</v>
      </c>
      <c r="I2178" s="11">
        <f t="shared" si="358"/>
        <v>0</v>
      </c>
      <c r="J2178" s="11">
        <f t="shared" si="358"/>
        <v>0</v>
      </c>
      <c r="K2178" s="11">
        <f t="shared" si="358"/>
        <v>0</v>
      </c>
      <c r="L2178" s="6"/>
      <c r="M2178" s="7"/>
    </row>
    <row r="2179" spans="1:13" s="4" customFormat="1" ht="13.95" customHeight="1" x14ac:dyDescent="0.25">
      <c r="A2179" s="1"/>
      <c r="B2179" s="2"/>
      <c r="C2179" s="2"/>
      <c r="D2179" s="2"/>
      <c r="E2179" s="2"/>
      <c r="F2179" s="2"/>
      <c r="G2179" s="3"/>
      <c r="I2179" s="3"/>
      <c r="J2179" s="3"/>
      <c r="K2179" s="3"/>
      <c r="L2179" s="6"/>
      <c r="M2179" s="7"/>
    </row>
    <row r="2180" spans="1:13" s="4" customFormat="1" ht="13.95" customHeight="1" x14ac:dyDescent="0.25">
      <c r="A2180" s="1" t="s">
        <v>159</v>
      </c>
      <c r="B2180" s="2" t="s">
        <v>22</v>
      </c>
      <c r="C2180" s="2" t="s">
        <v>316</v>
      </c>
      <c r="D2180" s="2" t="s">
        <v>22</v>
      </c>
      <c r="E2180" s="2" t="s">
        <v>160</v>
      </c>
      <c r="F2180" s="2" t="s">
        <v>39</v>
      </c>
      <c r="G2180" s="3">
        <v>4912.5</v>
      </c>
      <c r="I2180" s="3"/>
      <c r="J2180" s="3"/>
      <c r="K2180" s="5">
        <f t="shared" ref="K2180:K2183" si="359">I2180-J2180</f>
        <v>0</v>
      </c>
      <c r="L2180" s="6"/>
      <c r="M2180" s="7"/>
    </row>
    <row r="2181" spans="1:13" s="4" customFormat="1" ht="13.95" customHeight="1" x14ac:dyDescent="0.25">
      <c r="A2181" s="1" t="s">
        <v>161</v>
      </c>
      <c r="B2181" s="2" t="s">
        <v>22</v>
      </c>
      <c r="C2181" s="2" t="s">
        <v>316</v>
      </c>
      <c r="D2181" s="2" t="s">
        <v>22</v>
      </c>
      <c r="E2181" s="2" t="s">
        <v>140</v>
      </c>
      <c r="F2181" s="2" t="s">
        <v>39</v>
      </c>
      <c r="G2181" s="3">
        <v>375.85</v>
      </c>
      <c r="I2181" s="3"/>
      <c r="J2181" s="3"/>
      <c r="K2181" s="5">
        <f t="shared" si="359"/>
        <v>0</v>
      </c>
      <c r="L2181" s="6"/>
      <c r="M2181" s="7"/>
    </row>
    <row r="2182" spans="1:13" s="4" customFormat="1" ht="13.95" customHeight="1" x14ac:dyDescent="0.25">
      <c r="A2182" s="1" t="s">
        <v>164</v>
      </c>
      <c r="B2182" s="2" t="s">
        <v>22</v>
      </c>
      <c r="C2182" s="2" t="s">
        <v>316</v>
      </c>
      <c r="D2182" s="2" t="s">
        <v>22</v>
      </c>
      <c r="E2182" s="2" t="s">
        <v>165</v>
      </c>
      <c r="F2182" s="2" t="s">
        <v>39</v>
      </c>
      <c r="G2182" s="3">
        <v>9.86</v>
      </c>
      <c r="I2182" s="3"/>
      <c r="J2182" s="3"/>
      <c r="K2182" s="5">
        <f t="shared" si="359"/>
        <v>0</v>
      </c>
      <c r="L2182" s="6"/>
      <c r="M2182" s="7"/>
    </row>
    <row r="2183" spans="1:13" s="4" customFormat="1" ht="13.95" customHeight="1" x14ac:dyDescent="0.25">
      <c r="A2183" s="1" t="s">
        <v>166</v>
      </c>
      <c r="B2183" s="2" t="s">
        <v>22</v>
      </c>
      <c r="C2183" s="2" t="s">
        <v>316</v>
      </c>
      <c r="D2183" s="2" t="s">
        <v>22</v>
      </c>
      <c r="E2183" s="2" t="s">
        <v>167</v>
      </c>
      <c r="F2183" s="2" t="s">
        <v>39</v>
      </c>
      <c r="G2183" s="3">
        <v>17.72</v>
      </c>
      <c r="I2183" s="3"/>
      <c r="J2183" s="3"/>
      <c r="K2183" s="5">
        <f t="shared" si="359"/>
        <v>0</v>
      </c>
      <c r="L2183" s="6"/>
      <c r="M2183" s="7"/>
    </row>
    <row r="2184" spans="1:13" s="4" customFormat="1" ht="13.95" customHeight="1" x14ac:dyDescent="0.25">
      <c r="A2184" s="9" t="s">
        <v>569</v>
      </c>
      <c r="B2184" s="10"/>
      <c r="C2184" s="10"/>
      <c r="D2184" s="10"/>
      <c r="E2184" s="10"/>
      <c r="F2184" s="10"/>
      <c r="G2184" s="11">
        <f>SUM(G2180:G2183)</f>
        <v>5315.93</v>
      </c>
      <c r="H2184" s="11">
        <f t="shared" ref="H2184:K2184" si="360">SUM(H2180:H2183)</f>
        <v>0</v>
      </c>
      <c r="I2184" s="11">
        <f t="shared" si="360"/>
        <v>0</v>
      </c>
      <c r="J2184" s="11">
        <f t="shared" si="360"/>
        <v>0</v>
      </c>
      <c r="K2184" s="11">
        <f t="shared" si="360"/>
        <v>0</v>
      </c>
      <c r="L2184" s="6"/>
      <c r="M2184" s="7"/>
    </row>
    <row r="2185" spans="1:13" s="4" customFormat="1" ht="13.95" customHeight="1" x14ac:dyDescent="0.25">
      <c r="A2185" s="1"/>
      <c r="B2185" s="2"/>
      <c r="C2185" s="2"/>
      <c r="D2185" s="2"/>
      <c r="E2185" s="2"/>
      <c r="F2185" s="2"/>
      <c r="G2185" s="3"/>
      <c r="I2185" s="3"/>
      <c r="J2185" s="3"/>
      <c r="K2185" s="3"/>
      <c r="L2185" s="6"/>
      <c r="M2185" s="7"/>
    </row>
    <row r="2186" spans="1:13" s="4" customFormat="1" ht="13.95" customHeight="1" x14ac:dyDescent="0.25">
      <c r="A2186" s="1" t="s">
        <v>159</v>
      </c>
      <c r="B2186" s="2" t="s">
        <v>22</v>
      </c>
      <c r="C2186" s="2" t="s">
        <v>316</v>
      </c>
      <c r="D2186" s="2" t="s">
        <v>22</v>
      </c>
      <c r="E2186" s="2" t="s">
        <v>160</v>
      </c>
      <c r="F2186" s="2" t="s">
        <v>40</v>
      </c>
      <c r="G2186" s="3">
        <v>1537.5</v>
      </c>
      <c r="I2186" s="3">
        <v>1537.5</v>
      </c>
      <c r="J2186" s="3">
        <v>0</v>
      </c>
      <c r="K2186" s="5">
        <f t="shared" ref="K2186:K2190" si="361">I2186-J2186</f>
        <v>1537.5</v>
      </c>
      <c r="L2186" s="85" t="s">
        <v>362</v>
      </c>
      <c r="M2186" s="7"/>
    </row>
    <row r="2187" spans="1:13" s="4" customFormat="1" ht="13.95" customHeight="1" x14ac:dyDescent="0.25">
      <c r="A2187" s="1" t="s">
        <v>161</v>
      </c>
      <c r="B2187" s="2" t="s">
        <v>22</v>
      </c>
      <c r="C2187" s="2" t="s">
        <v>316</v>
      </c>
      <c r="D2187" s="2" t="s">
        <v>22</v>
      </c>
      <c r="E2187" s="2" t="s">
        <v>140</v>
      </c>
      <c r="F2187" s="2" t="s">
        <v>40</v>
      </c>
      <c r="G2187" s="3">
        <v>36.26</v>
      </c>
      <c r="I2187" s="3">
        <v>36.26</v>
      </c>
      <c r="J2187" s="3">
        <v>0</v>
      </c>
      <c r="K2187" s="5">
        <f t="shared" si="361"/>
        <v>36.26</v>
      </c>
      <c r="L2187" s="86"/>
      <c r="M2187" s="7"/>
    </row>
    <row r="2188" spans="1:13" s="4" customFormat="1" ht="13.95" customHeight="1" x14ac:dyDescent="0.25">
      <c r="A2188" s="1" t="s">
        <v>162</v>
      </c>
      <c r="B2188" s="2" t="s">
        <v>22</v>
      </c>
      <c r="C2188" s="2" t="s">
        <v>316</v>
      </c>
      <c r="D2188" s="2" t="s">
        <v>22</v>
      </c>
      <c r="E2188" s="2" t="s">
        <v>163</v>
      </c>
      <c r="F2188" s="2" t="s">
        <v>40</v>
      </c>
      <c r="G2188" s="3">
        <v>5.04</v>
      </c>
      <c r="I2188" s="3">
        <v>5.04</v>
      </c>
      <c r="J2188" s="3">
        <v>0</v>
      </c>
      <c r="K2188" s="5">
        <f t="shared" si="361"/>
        <v>5.04</v>
      </c>
      <c r="L2188" s="86"/>
      <c r="M2188" s="7"/>
    </row>
    <row r="2189" spans="1:13" s="4" customFormat="1" ht="13.95" customHeight="1" x14ac:dyDescent="0.25">
      <c r="A2189" s="1" t="s">
        <v>164</v>
      </c>
      <c r="B2189" s="2" t="s">
        <v>22</v>
      </c>
      <c r="C2189" s="2" t="s">
        <v>316</v>
      </c>
      <c r="D2189" s="2" t="s">
        <v>22</v>
      </c>
      <c r="E2189" s="2" t="s">
        <v>165</v>
      </c>
      <c r="F2189" s="2" t="s">
        <v>40</v>
      </c>
      <c r="G2189" s="3">
        <v>3.1</v>
      </c>
      <c r="I2189" s="3">
        <v>3.1</v>
      </c>
      <c r="J2189" s="3">
        <v>0</v>
      </c>
      <c r="K2189" s="5">
        <f t="shared" si="361"/>
        <v>3.1</v>
      </c>
      <c r="L2189" s="86"/>
      <c r="M2189" s="7"/>
    </row>
    <row r="2190" spans="1:13" s="4" customFormat="1" ht="13.95" customHeight="1" x14ac:dyDescent="0.25">
      <c r="A2190" s="1" t="s">
        <v>166</v>
      </c>
      <c r="B2190" s="2" t="s">
        <v>22</v>
      </c>
      <c r="C2190" s="2" t="s">
        <v>316</v>
      </c>
      <c r="D2190" s="2" t="s">
        <v>22</v>
      </c>
      <c r="E2190" s="2" t="s">
        <v>167</v>
      </c>
      <c r="F2190" s="2" t="s">
        <v>40</v>
      </c>
      <c r="G2190" s="3">
        <v>5.57</v>
      </c>
      <c r="I2190" s="3">
        <v>5.57</v>
      </c>
      <c r="J2190" s="3">
        <v>0</v>
      </c>
      <c r="K2190" s="5">
        <f t="shared" si="361"/>
        <v>5.57</v>
      </c>
      <c r="L2190" s="86"/>
      <c r="M2190" s="7"/>
    </row>
    <row r="2191" spans="1:13" s="4" customFormat="1" ht="13.95" customHeight="1" x14ac:dyDescent="0.25">
      <c r="A2191" s="9" t="s">
        <v>570</v>
      </c>
      <c r="B2191" s="10"/>
      <c r="C2191" s="10"/>
      <c r="D2191" s="10"/>
      <c r="E2191" s="10"/>
      <c r="F2191" s="10"/>
      <c r="G2191" s="11">
        <f>SUM(G2186:G2190)</f>
        <v>1587.4699999999998</v>
      </c>
      <c r="H2191" s="11">
        <f t="shared" ref="H2191:K2191" si="362">SUM(H2186:H2190)</f>
        <v>0</v>
      </c>
      <c r="I2191" s="11">
        <f t="shared" si="362"/>
        <v>1587.4699999999998</v>
      </c>
      <c r="J2191" s="11">
        <f t="shared" si="362"/>
        <v>0</v>
      </c>
      <c r="K2191" s="11">
        <f t="shared" si="362"/>
        <v>1587.4699999999998</v>
      </c>
      <c r="L2191" s="6"/>
      <c r="M2191" s="7"/>
    </row>
    <row r="2192" spans="1:13" s="4" customFormat="1" ht="13.95" customHeight="1" x14ac:dyDescent="0.25">
      <c r="A2192" s="1"/>
      <c r="B2192" s="2"/>
      <c r="C2192" s="2"/>
      <c r="D2192" s="2"/>
      <c r="E2192" s="2"/>
      <c r="F2192" s="2"/>
      <c r="G2192" s="3"/>
      <c r="I2192" s="3"/>
      <c r="J2192" s="3"/>
      <c r="K2192" s="3"/>
      <c r="L2192" s="6"/>
      <c r="M2192" s="7"/>
    </row>
    <row r="2193" spans="1:13" s="4" customFormat="1" ht="13.95" customHeight="1" x14ac:dyDescent="0.25">
      <c r="A2193" s="1" t="s">
        <v>159</v>
      </c>
      <c r="B2193" s="2" t="s">
        <v>22</v>
      </c>
      <c r="C2193" s="2" t="s">
        <v>316</v>
      </c>
      <c r="D2193" s="2" t="s">
        <v>22</v>
      </c>
      <c r="E2193" s="2" t="s">
        <v>160</v>
      </c>
      <c r="F2193" s="2" t="s">
        <v>42</v>
      </c>
      <c r="G2193" s="3">
        <v>4275</v>
      </c>
      <c r="I2193" s="3"/>
      <c r="J2193" s="3"/>
      <c r="K2193" s="5">
        <f t="shared" ref="K2193:K2196" si="363">I2193-J2193</f>
        <v>0</v>
      </c>
      <c r="L2193" s="6"/>
      <c r="M2193" s="7"/>
    </row>
    <row r="2194" spans="1:13" s="4" customFormat="1" ht="13.95" customHeight="1" x14ac:dyDescent="0.25">
      <c r="A2194" s="1" t="s">
        <v>161</v>
      </c>
      <c r="B2194" s="2" t="s">
        <v>22</v>
      </c>
      <c r="C2194" s="2" t="s">
        <v>316</v>
      </c>
      <c r="D2194" s="2" t="s">
        <v>22</v>
      </c>
      <c r="E2194" s="2" t="s">
        <v>140</v>
      </c>
      <c r="F2194" s="2" t="s">
        <v>42</v>
      </c>
      <c r="G2194" s="3">
        <v>62</v>
      </c>
      <c r="I2194" s="3"/>
      <c r="J2194" s="3"/>
      <c r="K2194" s="5">
        <f t="shared" si="363"/>
        <v>0</v>
      </c>
      <c r="L2194" s="6"/>
      <c r="M2194" s="7"/>
    </row>
    <row r="2195" spans="1:13" s="4" customFormat="1" ht="13.95" customHeight="1" x14ac:dyDescent="0.25">
      <c r="A2195" s="1" t="s">
        <v>164</v>
      </c>
      <c r="B2195" s="2" t="s">
        <v>22</v>
      </c>
      <c r="C2195" s="2" t="s">
        <v>316</v>
      </c>
      <c r="D2195" s="2" t="s">
        <v>22</v>
      </c>
      <c r="E2195" s="2" t="s">
        <v>165</v>
      </c>
      <c r="F2195" s="2" t="s">
        <v>42</v>
      </c>
      <c r="G2195" s="3">
        <v>8.5500000000000007</v>
      </c>
      <c r="I2195" s="3"/>
      <c r="J2195" s="3"/>
      <c r="K2195" s="5">
        <f t="shared" si="363"/>
        <v>0</v>
      </c>
      <c r="L2195" s="6"/>
      <c r="M2195" s="7"/>
    </row>
    <row r="2196" spans="1:13" s="4" customFormat="1" ht="13.95" customHeight="1" x14ac:dyDescent="0.25">
      <c r="A2196" s="1" t="s">
        <v>166</v>
      </c>
      <c r="B2196" s="2" t="s">
        <v>22</v>
      </c>
      <c r="C2196" s="2" t="s">
        <v>316</v>
      </c>
      <c r="D2196" s="2" t="s">
        <v>22</v>
      </c>
      <c r="E2196" s="2" t="s">
        <v>167</v>
      </c>
      <c r="F2196" s="2" t="s">
        <v>42</v>
      </c>
      <c r="G2196" s="3">
        <v>15.39</v>
      </c>
      <c r="I2196" s="3"/>
      <c r="J2196" s="3"/>
      <c r="K2196" s="5">
        <f t="shared" si="363"/>
        <v>0</v>
      </c>
      <c r="L2196" s="6"/>
      <c r="M2196" s="7"/>
    </row>
    <row r="2197" spans="1:13" s="4" customFormat="1" ht="13.95" customHeight="1" x14ac:dyDescent="0.25">
      <c r="A2197" s="9" t="s">
        <v>571</v>
      </c>
      <c r="B2197" s="10"/>
      <c r="C2197" s="10"/>
      <c r="D2197" s="10"/>
      <c r="E2197" s="10"/>
      <c r="F2197" s="10"/>
      <c r="G2197" s="11">
        <f>SUM(G2193:G2196)</f>
        <v>4360.9400000000005</v>
      </c>
      <c r="H2197" s="11">
        <f t="shared" ref="H2197:K2197" si="364">SUM(H2193:H2196)</f>
        <v>0</v>
      </c>
      <c r="I2197" s="11">
        <f t="shared" si="364"/>
        <v>0</v>
      </c>
      <c r="J2197" s="11">
        <f t="shared" si="364"/>
        <v>0</v>
      </c>
      <c r="K2197" s="11">
        <f t="shared" si="364"/>
        <v>0</v>
      </c>
      <c r="L2197" s="6"/>
      <c r="M2197" s="7"/>
    </row>
    <row r="2198" spans="1:13" s="4" customFormat="1" ht="13.95" customHeight="1" x14ac:dyDescent="0.25">
      <c r="A2198" s="1"/>
      <c r="B2198" s="2"/>
      <c r="C2198" s="2"/>
      <c r="D2198" s="2"/>
      <c r="E2198" s="2"/>
      <c r="F2198" s="2"/>
      <c r="G2198" s="3"/>
      <c r="I2198" s="3"/>
      <c r="J2198" s="3"/>
      <c r="K2198" s="3"/>
      <c r="L2198" s="6"/>
      <c r="M2198" s="7"/>
    </row>
    <row r="2199" spans="1:13" s="4" customFormat="1" ht="13.95" customHeight="1" x14ac:dyDescent="0.25">
      <c r="A2199" s="1" t="s">
        <v>159</v>
      </c>
      <c r="B2199" s="2" t="s">
        <v>22</v>
      </c>
      <c r="C2199" s="2" t="s">
        <v>316</v>
      </c>
      <c r="D2199" s="2" t="s">
        <v>22</v>
      </c>
      <c r="E2199" s="2" t="s">
        <v>160</v>
      </c>
      <c r="F2199" s="2" t="s">
        <v>45</v>
      </c>
      <c r="G2199" s="3">
        <v>4987.5</v>
      </c>
      <c r="I2199" s="3"/>
      <c r="J2199" s="3"/>
      <c r="K2199" s="5">
        <f t="shared" ref="K2199:K2202" si="365">I2199-J2199</f>
        <v>0</v>
      </c>
      <c r="L2199" s="6"/>
      <c r="M2199" s="7"/>
    </row>
    <row r="2200" spans="1:13" s="4" customFormat="1" ht="13.95" customHeight="1" x14ac:dyDescent="0.25">
      <c r="A2200" s="1" t="s">
        <v>161</v>
      </c>
      <c r="B2200" s="2" t="s">
        <v>22</v>
      </c>
      <c r="C2200" s="2" t="s">
        <v>316</v>
      </c>
      <c r="D2200" s="2" t="s">
        <v>22</v>
      </c>
      <c r="E2200" s="2" t="s">
        <v>140</v>
      </c>
      <c r="F2200" s="2" t="s">
        <v>45</v>
      </c>
      <c r="G2200" s="3">
        <v>381.57</v>
      </c>
      <c r="I2200" s="3"/>
      <c r="J2200" s="3"/>
      <c r="K2200" s="5">
        <f t="shared" si="365"/>
        <v>0</v>
      </c>
      <c r="L2200" s="6"/>
      <c r="M2200" s="7"/>
    </row>
    <row r="2201" spans="1:13" s="4" customFormat="1" ht="13.95" customHeight="1" x14ac:dyDescent="0.25">
      <c r="A2201" s="1" t="s">
        <v>164</v>
      </c>
      <c r="B2201" s="2" t="s">
        <v>22</v>
      </c>
      <c r="C2201" s="2" t="s">
        <v>316</v>
      </c>
      <c r="D2201" s="2" t="s">
        <v>22</v>
      </c>
      <c r="E2201" s="2" t="s">
        <v>165</v>
      </c>
      <c r="F2201" s="2" t="s">
        <v>45</v>
      </c>
      <c r="G2201" s="3">
        <v>9.98</v>
      </c>
      <c r="I2201" s="3"/>
      <c r="J2201" s="3"/>
      <c r="K2201" s="5">
        <f t="shared" si="365"/>
        <v>0</v>
      </c>
      <c r="L2201" s="6"/>
      <c r="M2201" s="7"/>
    </row>
    <row r="2202" spans="1:13" s="4" customFormat="1" ht="13.95" customHeight="1" x14ac:dyDescent="0.25">
      <c r="A2202" s="1" t="s">
        <v>166</v>
      </c>
      <c r="B2202" s="2" t="s">
        <v>22</v>
      </c>
      <c r="C2202" s="2" t="s">
        <v>316</v>
      </c>
      <c r="D2202" s="2" t="s">
        <v>22</v>
      </c>
      <c r="E2202" s="2" t="s">
        <v>167</v>
      </c>
      <c r="F2202" s="2" t="s">
        <v>45</v>
      </c>
      <c r="G2202" s="3">
        <v>17.97</v>
      </c>
      <c r="I2202" s="3"/>
      <c r="J2202" s="3"/>
      <c r="K2202" s="5">
        <f t="shared" si="365"/>
        <v>0</v>
      </c>
      <c r="L2202" s="6"/>
      <c r="M2202" s="7"/>
    </row>
    <row r="2203" spans="1:13" s="4" customFormat="1" ht="13.95" customHeight="1" x14ac:dyDescent="0.25">
      <c r="A2203" s="9" t="s">
        <v>572</v>
      </c>
      <c r="B2203" s="10"/>
      <c r="C2203" s="10"/>
      <c r="D2203" s="10"/>
      <c r="E2203" s="10"/>
      <c r="F2203" s="10"/>
      <c r="G2203" s="11">
        <f>SUM(G2199:G2202)</f>
        <v>5397.0199999999995</v>
      </c>
      <c r="H2203" s="11">
        <f t="shared" ref="H2203:K2203" si="366">SUM(H2199:H2202)</f>
        <v>0</v>
      </c>
      <c r="I2203" s="11">
        <f t="shared" si="366"/>
        <v>0</v>
      </c>
      <c r="J2203" s="11">
        <f t="shared" si="366"/>
        <v>0</v>
      </c>
      <c r="K2203" s="11">
        <f t="shared" si="366"/>
        <v>0</v>
      </c>
      <c r="L2203" s="6"/>
      <c r="M2203" s="7"/>
    </row>
    <row r="2204" spans="1:13" s="4" customFormat="1" ht="13.95" customHeight="1" x14ac:dyDescent="0.25">
      <c r="A2204" s="1"/>
      <c r="B2204" s="2"/>
      <c r="C2204" s="2"/>
      <c r="D2204" s="2"/>
      <c r="E2204" s="2"/>
      <c r="F2204" s="2"/>
      <c r="G2204" s="3"/>
      <c r="I2204" s="3"/>
      <c r="J2204" s="3"/>
      <c r="K2204" s="3"/>
      <c r="L2204" s="6"/>
      <c r="M2204" s="7"/>
    </row>
    <row r="2205" spans="1:13" s="4" customFormat="1" ht="13.95" customHeight="1" x14ac:dyDescent="0.25">
      <c r="A2205" s="1" t="s">
        <v>159</v>
      </c>
      <c r="B2205" s="2" t="s">
        <v>22</v>
      </c>
      <c r="C2205" s="2" t="s">
        <v>316</v>
      </c>
      <c r="D2205" s="2" t="s">
        <v>22</v>
      </c>
      <c r="E2205" s="2" t="s">
        <v>160</v>
      </c>
      <c r="F2205" s="2" t="s">
        <v>46</v>
      </c>
      <c r="G2205" s="3">
        <v>150</v>
      </c>
      <c r="I2205" s="3"/>
      <c r="J2205" s="3"/>
      <c r="K2205" s="5">
        <f t="shared" ref="K2205:K2212" si="367">I2205-J2205</f>
        <v>0</v>
      </c>
      <c r="L2205" s="6"/>
      <c r="M2205" s="7"/>
    </row>
    <row r="2206" spans="1:13" s="4" customFormat="1" ht="13.95" customHeight="1" x14ac:dyDescent="0.25">
      <c r="A2206" s="1" t="s">
        <v>56</v>
      </c>
      <c r="B2206" s="2" t="s">
        <v>22</v>
      </c>
      <c r="C2206" s="2" t="s">
        <v>316</v>
      </c>
      <c r="D2206" s="2" t="s">
        <v>22</v>
      </c>
      <c r="E2206" s="2" t="s">
        <v>57</v>
      </c>
      <c r="F2206" s="2" t="s">
        <v>46</v>
      </c>
      <c r="G2206" s="3">
        <v>0</v>
      </c>
      <c r="I2206" s="3"/>
      <c r="J2206" s="3"/>
      <c r="K2206" s="5">
        <f t="shared" si="367"/>
        <v>0</v>
      </c>
      <c r="L2206" s="6"/>
      <c r="M2206" s="7"/>
    </row>
    <row r="2207" spans="1:13" s="4" customFormat="1" ht="13.95" customHeight="1" x14ac:dyDescent="0.25">
      <c r="A2207" s="1" t="s">
        <v>62</v>
      </c>
      <c r="B2207" s="2" t="s">
        <v>22</v>
      </c>
      <c r="C2207" s="2" t="s">
        <v>316</v>
      </c>
      <c r="D2207" s="2" t="s">
        <v>22</v>
      </c>
      <c r="E2207" s="2" t="s">
        <v>63</v>
      </c>
      <c r="F2207" s="2" t="s">
        <v>46</v>
      </c>
      <c r="G2207" s="3">
        <v>0</v>
      </c>
      <c r="I2207" s="3"/>
      <c r="J2207" s="3"/>
      <c r="K2207" s="5">
        <f t="shared" si="367"/>
        <v>0</v>
      </c>
      <c r="L2207" s="6"/>
      <c r="M2207" s="7"/>
    </row>
    <row r="2208" spans="1:13" s="4" customFormat="1" ht="13.95" customHeight="1" x14ac:dyDescent="0.25">
      <c r="A2208" s="1" t="s">
        <v>161</v>
      </c>
      <c r="B2208" s="2" t="s">
        <v>22</v>
      </c>
      <c r="C2208" s="2" t="s">
        <v>316</v>
      </c>
      <c r="D2208" s="2" t="s">
        <v>22</v>
      </c>
      <c r="E2208" s="2" t="s">
        <v>140</v>
      </c>
      <c r="F2208" s="2" t="s">
        <v>46</v>
      </c>
      <c r="G2208" s="3">
        <v>2.1800000000000002</v>
      </c>
      <c r="I2208" s="3"/>
      <c r="J2208" s="3"/>
      <c r="K2208" s="5">
        <f t="shared" si="367"/>
        <v>0</v>
      </c>
      <c r="L2208" s="6"/>
      <c r="M2208" s="7"/>
    </row>
    <row r="2209" spans="1:13" s="4" customFormat="1" ht="13.95" customHeight="1" x14ac:dyDescent="0.25">
      <c r="A2209" s="1" t="s">
        <v>68</v>
      </c>
      <c r="B2209" s="2" t="s">
        <v>22</v>
      </c>
      <c r="C2209" s="2" t="s">
        <v>316</v>
      </c>
      <c r="D2209" s="2" t="s">
        <v>22</v>
      </c>
      <c r="E2209" s="2" t="s">
        <v>69</v>
      </c>
      <c r="F2209" s="2" t="s">
        <v>46</v>
      </c>
      <c r="G2209" s="3">
        <v>0</v>
      </c>
      <c r="I2209" s="3"/>
      <c r="J2209" s="3"/>
      <c r="K2209" s="5">
        <f t="shared" si="367"/>
        <v>0</v>
      </c>
      <c r="L2209" s="6"/>
      <c r="M2209" s="7"/>
    </row>
    <row r="2210" spans="1:13" s="4" customFormat="1" ht="13.95" customHeight="1" x14ac:dyDescent="0.25">
      <c r="A2210" s="1" t="s">
        <v>164</v>
      </c>
      <c r="B2210" s="2" t="s">
        <v>22</v>
      </c>
      <c r="C2210" s="2" t="s">
        <v>316</v>
      </c>
      <c r="D2210" s="2" t="s">
        <v>22</v>
      </c>
      <c r="E2210" s="2" t="s">
        <v>165</v>
      </c>
      <c r="F2210" s="2" t="s">
        <v>46</v>
      </c>
      <c r="G2210" s="3">
        <v>0.3</v>
      </c>
      <c r="I2210" s="3"/>
      <c r="J2210" s="3"/>
      <c r="K2210" s="5">
        <f t="shared" si="367"/>
        <v>0</v>
      </c>
      <c r="L2210" s="6"/>
      <c r="M2210" s="7"/>
    </row>
    <row r="2211" spans="1:13" s="4" customFormat="1" ht="13.95" customHeight="1" x14ac:dyDescent="0.25">
      <c r="A2211" s="1" t="s">
        <v>72</v>
      </c>
      <c r="B2211" s="2" t="s">
        <v>22</v>
      </c>
      <c r="C2211" s="2" t="s">
        <v>316</v>
      </c>
      <c r="D2211" s="2" t="s">
        <v>22</v>
      </c>
      <c r="E2211" s="2" t="s">
        <v>73</v>
      </c>
      <c r="F2211" s="2" t="s">
        <v>46</v>
      </c>
      <c r="G2211" s="3">
        <v>0</v>
      </c>
      <c r="I2211" s="3"/>
      <c r="J2211" s="3"/>
      <c r="K2211" s="5">
        <f t="shared" si="367"/>
        <v>0</v>
      </c>
      <c r="L2211" s="6"/>
      <c r="M2211" s="7"/>
    </row>
    <row r="2212" spans="1:13" s="4" customFormat="1" ht="13.95" customHeight="1" x14ac:dyDescent="0.25">
      <c r="A2212" s="1" t="s">
        <v>166</v>
      </c>
      <c r="B2212" s="2" t="s">
        <v>22</v>
      </c>
      <c r="C2212" s="2" t="s">
        <v>316</v>
      </c>
      <c r="D2212" s="2" t="s">
        <v>22</v>
      </c>
      <c r="E2212" s="2" t="s">
        <v>167</v>
      </c>
      <c r="F2212" s="2" t="s">
        <v>46</v>
      </c>
      <c r="G2212" s="3">
        <v>0.54</v>
      </c>
      <c r="I2212" s="3"/>
      <c r="J2212" s="3"/>
      <c r="K2212" s="5">
        <f t="shared" si="367"/>
        <v>0</v>
      </c>
      <c r="L2212" s="6"/>
      <c r="M2212" s="7"/>
    </row>
    <row r="2213" spans="1:13" s="4" customFormat="1" ht="13.95" customHeight="1" x14ac:dyDescent="0.25">
      <c r="A2213" s="9" t="s">
        <v>573</v>
      </c>
      <c r="B2213" s="10"/>
      <c r="C2213" s="10"/>
      <c r="D2213" s="10"/>
      <c r="E2213" s="10"/>
      <c r="F2213" s="10"/>
      <c r="G2213" s="11">
        <f>SUM(G2205:G2212)</f>
        <v>153.02000000000001</v>
      </c>
      <c r="H2213" s="11">
        <f t="shared" ref="H2213:K2213" si="368">SUM(H2205:H2212)</f>
        <v>0</v>
      </c>
      <c r="I2213" s="11">
        <f t="shared" si="368"/>
        <v>0</v>
      </c>
      <c r="J2213" s="11">
        <f t="shared" si="368"/>
        <v>0</v>
      </c>
      <c r="K2213" s="11">
        <f t="shared" si="368"/>
        <v>0</v>
      </c>
      <c r="L2213" s="6"/>
      <c r="M2213" s="7"/>
    </row>
    <row r="2214" spans="1:13" s="4" customFormat="1" ht="13.95" customHeight="1" x14ac:dyDescent="0.25">
      <c r="A2214" s="1"/>
      <c r="B2214" s="2"/>
      <c r="C2214" s="2"/>
      <c r="D2214" s="2"/>
      <c r="E2214" s="2"/>
      <c r="F2214" s="2"/>
      <c r="G2214" s="3"/>
      <c r="I2214" s="3"/>
      <c r="J2214" s="3"/>
      <c r="K2214" s="3"/>
      <c r="L2214" s="6"/>
      <c r="M2214" s="7"/>
    </row>
    <row r="2215" spans="1:13" s="4" customFormat="1" ht="13.95" customHeight="1" x14ac:dyDescent="0.25">
      <c r="A2215" s="1" t="s">
        <v>159</v>
      </c>
      <c r="B2215" s="2" t="s">
        <v>22</v>
      </c>
      <c r="C2215" s="2" t="s">
        <v>316</v>
      </c>
      <c r="D2215" s="2" t="s">
        <v>22</v>
      </c>
      <c r="E2215" s="2" t="s">
        <v>160</v>
      </c>
      <c r="F2215" s="2" t="s">
        <v>348</v>
      </c>
      <c r="G2215" s="3">
        <v>2550</v>
      </c>
      <c r="I2215" s="3"/>
      <c r="J2215" s="3"/>
      <c r="K2215" s="5">
        <f t="shared" ref="K2215:K2224" si="369">I2215-J2215</f>
        <v>0</v>
      </c>
      <c r="L2215" s="6"/>
      <c r="M2215" s="7"/>
    </row>
    <row r="2216" spans="1:13" s="4" customFormat="1" ht="13.95" customHeight="1" x14ac:dyDescent="0.25">
      <c r="A2216" s="1" t="s">
        <v>349</v>
      </c>
      <c r="B2216" s="2" t="s">
        <v>22</v>
      </c>
      <c r="C2216" s="2" t="s">
        <v>316</v>
      </c>
      <c r="D2216" s="2" t="s">
        <v>22</v>
      </c>
      <c r="E2216" s="2" t="s">
        <v>57</v>
      </c>
      <c r="F2216" s="2" t="s">
        <v>348</v>
      </c>
      <c r="G2216" s="3">
        <v>375</v>
      </c>
      <c r="I2216" s="3"/>
      <c r="J2216" s="3"/>
      <c r="K2216" s="5">
        <f t="shared" si="369"/>
        <v>0</v>
      </c>
      <c r="L2216" s="6"/>
      <c r="M2216" s="7"/>
    </row>
    <row r="2217" spans="1:13" s="4" customFormat="1" ht="13.95" customHeight="1" x14ac:dyDescent="0.25">
      <c r="A2217" s="1" t="s">
        <v>62</v>
      </c>
      <c r="B2217" s="2" t="s">
        <v>22</v>
      </c>
      <c r="C2217" s="2" t="s">
        <v>316</v>
      </c>
      <c r="D2217" s="2" t="s">
        <v>22</v>
      </c>
      <c r="E2217" s="2" t="s">
        <v>63</v>
      </c>
      <c r="F2217" s="2" t="s">
        <v>348</v>
      </c>
      <c r="G2217" s="3">
        <v>28.69</v>
      </c>
      <c r="I2217" s="3"/>
      <c r="J2217" s="3"/>
      <c r="K2217" s="5">
        <f t="shared" si="369"/>
        <v>0</v>
      </c>
      <c r="L2217" s="6"/>
      <c r="M2217" s="7"/>
    </row>
    <row r="2218" spans="1:13" s="4" customFormat="1" ht="13.95" customHeight="1" x14ac:dyDescent="0.25">
      <c r="A2218" s="1" t="s">
        <v>161</v>
      </c>
      <c r="B2218" s="2" t="s">
        <v>22</v>
      </c>
      <c r="C2218" s="2" t="s">
        <v>316</v>
      </c>
      <c r="D2218" s="2" t="s">
        <v>22</v>
      </c>
      <c r="E2218" s="2" t="s">
        <v>140</v>
      </c>
      <c r="F2218" s="2" t="s">
        <v>348</v>
      </c>
      <c r="G2218" s="3">
        <v>153.24</v>
      </c>
      <c r="I2218" s="3"/>
      <c r="J2218" s="3"/>
      <c r="K2218" s="5">
        <f t="shared" si="369"/>
        <v>0</v>
      </c>
      <c r="L2218" s="6"/>
      <c r="M2218" s="7"/>
    </row>
    <row r="2219" spans="1:13" s="4" customFormat="1" ht="13.95" customHeight="1" x14ac:dyDescent="0.25">
      <c r="A2219" s="1" t="s">
        <v>162</v>
      </c>
      <c r="B2219" s="2" t="s">
        <v>22</v>
      </c>
      <c r="C2219" s="2" t="s">
        <v>316</v>
      </c>
      <c r="D2219" s="2" t="s">
        <v>22</v>
      </c>
      <c r="E2219" s="2" t="s">
        <v>163</v>
      </c>
      <c r="F2219" s="2" t="s">
        <v>348</v>
      </c>
      <c r="G2219" s="3">
        <v>12.6</v>
      </c>
      <c r="I2219" s="3"/>
      <c r="J2219" s="3"/>
      <c r="K2219" s="5">
        <f t="shared" si="369"/>
        <v>0</v>
      </c>
      <c r="L2219" s="6"/>
      <c r="M2219" s="7"/>
    </row>
    <row r="2220" spans="1:13" s="4" customFormat="1" ht="13.95" customHeight="1" x14ac:dyDescent="0.25">
      <c r="A2220" s="1" t="s">
        <v>68</v>
      </c>
      <c r="B2220" s="2" t="s">
        <v>22</v>
      </c>
      <c r="C2220" s="2" t="s">
        <v>316</v>
      </c>
      <c r="D2220" s="2" t="s">
        <v>22</v>
      </c>
      <c r="E2220" s="2" t="s">
        <v>69</v>
      </c>
      <c r="F2220" s="2" t="s">
        <v>348</v>
      </c>
      <c r="G2220" s="3">
        <v>0.75</v>
      </c>
      <c r="I2220" s="3"/>
      <c r="J2220" s="3"/>
      <c r="K2220" s="5">
        <f t="shared" si="369"/>
        <v>0</v>
      </c>
      <c r="L2220" s="6"/>
      <c r="M2220" s="7"/>
    </row>
    <row r="2221" spans="1:13" s="4" customFormat="1" ht="13.95" customHeight="1" x14ac:dyDescent="0.25">
      <c r="A2221" s="1" t="s">
        <v>164</v>
      </c>
      <c r="B2221" s="2" t="s">
        <v>22</v>
      </c>
      <c r="C2221" s="2" t="s">
        <v>316</v>
      </c>
      <c r="D2221" s="2" t="s">
        <v>22</v>
      </c>
      <c r="E2221" s="2" t="s">
        <v>165</v>
      </c>
      <c r="F2221" s="2" t="s">
        <v>348</v>
      </c>
      <c r="G2221" s="3">
        <v>5.1100000000000003</v>
      </c>
      <c r="I2221" s="3"/>
      <c r="J2221" s="3"/>
      <c r="K2221" s="5">
        <f t="shared" si="369"/>
        <v>0</v>
      </c>
      <c r="L2221" s="6"/>
      <c r="M2221" s="7"/>
    </row>
    <row r="2222" spans="1:13" s="4" customFormat="1" ht="13.95" customHeight="1" x14ac:dyDescent="0.25">
      <c r="A2222" s="1" t="s">
        <v>72</v>
      </c>
      <c r="B2222" s="2" t="s">
        <v>22</v>
      </c>
      <c r="C2222" s="2" t="s">
        <v>316</v>
      </c>
      <c r="D2222" s="2" t="s">
        <v>22</v>
      </c>
      <c r="E2222" s="2" t="s">
        <v>73</v>
      </c>
      <c r="F2222" s="2" t="s">
        <v>348</v>
      </c>
      <c r="G2222" s="3">
        <v>1.35</v>
      </c>
      <c r="I2222" s="3"/>
      <c r="J2222" s="3"/>
      <c r="K2222" s="5">
        <f t="shared" si="369"/>
        <v>0</v>
      </c>
      <c r="L2222" s="6"/>
      <c r="M2222" s="7"/>
    </row>
    <row r="2223" spans="1:13" s="4" customFormat="1" ht="13.95" customHeight="1" x14ac:dyDescent="0.25">
      <c r="A2223" s="1" t="s">
        <v>166</v>
      </c>
      <c r="B2223" s="2" t="s">
        <v>22</v>
      </c>
      <c r="C2223" s="2" t="s">
        <v>316</v>
      </c>
      <c r="D2223" s="2" t="s">
        <v>22</v>
      </c>
      <c r="E2223" s="2" t="s">
        <v>167</v>
      </c>
      <c r="F2223" s="2" t="s">
        <v>348</v>
      </c>
      <c r="G2223" s="3">
        <v>9.19</v>
      </c>
      <c r="I2223" s="3"/>
      <c r="J2223" s="3"/>
      <c r="K2223" s="5">
        <f t="shared" si="369"/>
        <v>0</v>
      </c>
      <c r="L2223" s="6"/>
      <c r="M2223" s="7"/>
    </row>
    <row r="2224" spans="1:13" s="4" customFormat="1" ht="13.95" customHeight="1" x14ac:dyDescent="0.25">
      <c r="A2224" s="1" t="s">
        <v>283</v>
      </c>
      <c r="B2224" s="2" t="s">
        <v>22</v>
      </c>
      <c r="C2224" s="2" t="s">
        <v>316</v>
      </c>
      <c r="D2224" s="2" t="s">
        <v>73</v>
      </c>
      <c r="E2224" s="2" t="s">
        <v>284</v>
      </c>
      <c r="F2224" s="2" t="s">
        <v>46</v>
      </c>
      <c r="G2224" s="3">
        <v>18000</v>
      </c>
      <c r="I2224" s="3"/>
      <c r="J2224" s="3"/>
      <c r="K2224" s="5">
        <f t="shared" si="369"/>
        <v>0</v>
      </c>
      <c r="L2224" s="6"/>
      <c r="M2224" s="7"/>
    </row>
    <row r="2225" spans="1:13" s="4" customFormat="1" ht="13.95" customHeight="1" x14ac:dyDescent="0.25">
      <c r="A2225" s="9" t="s">
        <v>574</v>
      </c>
      <c r="B2225" s="10"/>
      <c r="C2225" s="10"/>
      <c r="D2225" s="10"/>
      <c r="E2225" s="10"/>
      <c r="F2225" s="10"/>
      <c r="G2225" s="11">
        <f>SUM(G2215:G2224)</f>
        <v>21135.93</v>
      </c>
      <c r="H2225" s="11">
        <f t="shared" ref="H2225:K2225" si="370">SUM(H2215:H2224)</f>
        <v>0</v>
      </c>
      <c r="I2225" s="11">
        <f t="shared" si="370"/>
        <v>0</v>
      </c>
      <c r="J2225" s="11">
        <f t="shared" si="370"/>
        <v>0</v>
      </c>
      <c r="K2225" s="11">
        <f t="shared" si="370"/>
        <v>0</v>
      </c>
      <c r="L2225" s="6"/>
      <c r="M2225" s="7"/>
    </row>
    <row r="2226" spans="1:13" s="4" customFormat="1" ht="13.95" customHeight="1" x14ac:dyDescent="0.25">
      <c r="A2226" s="1"/>
      <c r="B2226" s="2"/>
      <c r="C2226" s="2"/>
      <c r="D2226" s="2"/>
      <c r="E2226" s="2"/>
      <c r="F2226" s="2"/>
      <c r="G2226" s="3"/>
      <c r="I2226" s="3"/>
      <c r="J2226" s="3"/>
      <c r="K2226" s="3"/>
      <c r="L2226" s="6"/>
      <c r="M2226" s="7"/>
    </row>
    <row r="2227" spans="1:13" s="4" customFormat="1" ht="13.95" customHeight="1" x14ac:dyDescent="0.25">
      <c r="A2227" s="1" t="s">
        <v>56</v>
      </c>
      <c r="B2227" s="2" t="s">
        <v>22</v>
      </c>
      <c r="C2227" s="2" t="s">
        <v>324</v>
      </c>
      <c r="D2227" s="2" t="s">
        <v>22</v>
      </c>
      <c r="E2227" s="2" t="s">
        <v>57</v>
      </c>
      <c r="F2227" s="2" t="s">
        <v>46</v>
      </c>
      <c r="G2227" s="3">
        <v>10544.78</v>
      </c>
      <c r="I2227" s="3"/>
      <c r="J2227" s="3"/>
      <c r="K2227" s="5">
        <f t="shared" ref="K2227:K2241" si="371">I2227-J2227</f>
        <v>0</v>
      </c>
      <c r="L2227" s="6"/>
      <c r="M2227" s="7"/>
    </row>
    <row r="2228" spans="1:13" s="4" customFormat="1" ht="13.95" customHeight="1" x14ac:dyDescent="0.25">
      <c r="A2228" s="1" t="s">
        <v>62</v>
      </c>
      <c r="B2228" s="2" t="s">
        <v>22</v>
      </c>
      <c r="C2228" s="2" t="s">
        <v>324</v>
      </c>
      <c r="D2228" s="2" t="s">
        <v>22</v>
      </c>
      <c r="E2228" s="2" t="s">
        <v>63</v>
      </c>
      <c r="F2228" s="2" t="s">
        <v>46</v>
      </c>
      <c r="G2228" s="3">
        <v>116.84</v>
      </c>
      <c r="I2228" s="3"/>
      <c r="J2228" s="3"/>
      <c r="K2228" s="5">
        <f t="shared" si="371"/>
        <v>0</v>
      </c>
      <c r="L2228" s="6"/>
      <c r="M2228" s="7"/>
    </row>
    <row r="2229" spans="1:13" s="4" customFormat="1" ht="13.95" customHeight="1" x14ac:dyDescent="0.25">
      <c r="A2229" s="1" t="s">
        <v>66</v>
      </c>
      <c r="B2229" s="2" t="s">
        <v>22</v>
      </c>
      <c r="C2229" s="2" t="s">
        <v>324</v>
      </c>
      <c r="D2229" s="2" t="s">
        <v>22</v>
      </c>
      <c r="E2229" s="2" t="s">
        <v>67</v>
      </c>
      <c r="F2229" s="2" t="s">
        <v>46</v>
      </c>
      <c r="G2229" s="3">
        <v>354.13</v>
      </c>
      <c r="I2229" s="3"/>
      <c r="J2229" s="3"/>
      <c r="K2229" s="5">
        <f t="shared" si="371"/>
        <v>0</v>
      </c>
      <c r="L2229" s="6"/>
      <c r="M2229" s="7"/>
    </row>
    <row r="2230" spans="1:13" s="4" customFormat="1" ht="13.95" customHeight="1" x14ac:dyDescent="0.25">
      <c r="A2230" s="1" t="s">
        <v>68</v>
      </c>
      <c r="B2230" s="2" t="s">
        <v>22</v>
      </c>
      <c r="C2230" s="2" t="s">
        <v>324</v>
      </c>
      <c r="D2230" s="2" t="s">
        <v>22</v>
      </c>
      <c r="E2230" s="2" t="s">
        <v>69</v>
      </c>
      <c r="F2230" s="2" t="s">
        <v>46</v>
      </c>
      <c r="G2230" s="3">
        <v>1.22</v>
      </c>
      <c r="I2230" s="3"/>
      <c r="J2230" s="3"/>
      <c r="K2230" s="5">
        <f t="shared" si="371"/>
        <v>0</v>
      </c>
      <c r="L2230" s="6"/>
      <c r="M2230" s="7"/>
    </row>
    <row r="2231" spans="1:13" s="4" customFormat="1" ht="13.95" customHeight="1" x14ac:dyDescent="0.25">
      <c r="A2231" s="1" t="s">
        <v>72</v>
      </c>
      <c r="B2231" s="2" t="s">
        <v>22</v>
      </c>
      <c r="C2231" s="2" t="s">
        <v>324</v>
      </c>
      <c r="D2231" s="2" t="s">
        <v>22</v>
      </c>
      <c r="E2231" s="2" t="s">
        <v>73</v>
      </c>
      <c r="F2231" s="2" t="s">
        <v>46</v>
      </c>
      <c r="G2231" s="3">
        <v>37.96</v>
      </c>
      <c r="I2231" s="3"/>
      <c r="J2231" s="3"/>
      <c r="K2231" s="5">
        <f t="shared" si="371"/>
        <v>0</v>
      </c>
      <c r="L2231" s="6"/>
      <c r="M2231" s="7"/>
    </row>
    <row r="2232" spans="1:13" s="4" customFormat="1" ht="13.95" customHeight="1" x14ac:dyDescent="0.25">
      <c r="A2232" s="1" t="s">
        <v>107</v>
      </c>
      <c r="B2232" s="2" t="s">
        <v>22</v>
      </c>
      <c r="C2232" s="2" t="s">
        <v>324</v>
      </c>
      <c r="D2232" s="2" t="s">
        <v>22</v>
      </c>
      <c r="E2232" s="2" t="s">
        <v>108</v>
      </c>
      <c r="F2232" s="2" t="s">
        <v>46</v>
      </c>
      <c r="G2232" s="3">
        <v>500</v>
      </c>
      <c r="I2232" s="3"/>
      <c r="J2232" s="3"/>
      <c r="K2232" s="5">
        <f t="shared" si="371"/>
        <v>0</v>
      </c>
      <c r="L2232" s="6"/>
      <c r="M2232" s="7"/>
    </row>
    <row r="2233" spans="1:13" s="4" customFormat="1" ht="13.95" customHeight="1" x14ac:dyDescent="0.25">
      <c r="A2233" s="1" t="s">
        <v>88</v>
      </c>
      <c r="B2233" s="2" t="s">
        <v>22</v>
      </c>
      <c r="C2233" s="2" t="s">
        <v>324</v>
      </c>
      <c r="D2233" s="2" t="s">
        <v>22</v>
      </c>
      <c r="E2233" s="2" t="s">
        <v>81</v>
      </c>
      <c r="F2233" s="2" t="s">
        <v>46</v>
      </c>
      <c r="G2233" s="3">
        <v>1091</v>
      </c>
      <c r="I2233" s="3"/>
      <c r="J2233" s="3"/>
      <c r="K2233" s="5">
        <f t="shared" si="371"/>
        <v>0</v>
      </c>
      <c r="L2233" s="6"/>
      <c r="M2233" s="7"/>
    </row>
    <row r="2234" spans="1:13" s="4" customFormat="1" ht="13.95" customHeight="1" x14ac:dyDescent="0.25">
      <c r="A2234" s="1" t="s">
        <v>54</v>
      </c>
      <c r="B2234" s="2" t="s">
        <v>22</v>
      </c>
      <c r="C2234" s="2" t="s">
        <v>324</v>
      </c>
      <c r="D2234" s="2" t="s">
        <v>73</v>
      </c>
      <c r="E2234" s="2" t="s">
        <v>55</v>
      </c>
      <c r="F2234" s="2" t="s">
        <v>46</v>
      </c>
      <c r="G2234" s="3">
        <v>5493.12</v>
      </c>
      <c r="I2234" s="3"/>
      <c r="J2234" s="3"/>
      <c r="K2234" s="5">
        <f t="shared" si="371"/>
        <v>0</v>
      </c>
      <c r="L2234" s="6"/>
      <c r="M2234" s="7"/>
    </row>
    <row r="2235" spans="1:13" s="4" customFormat="1" ht="13.95" customHeight="1" x14ac:dyDescent="0.25">
      <c r="A2235" s="1" t="s">
        <v>58</v>
      </c>
      <c r="B2235" s="2" t="s">
        <v>22</v>
      </c>
      <c r="C2235" s="2" t="s">
        <v>324</v>
      </c>
      <c r="D2235" s="2" t="s">
        <v>73</v>
      </c>
      <c r="E2235" s="2" t="s">
        <v>59</v>
      </c>
      <c r="F2235" s="2" t="s">
        <v>46</v>
      </c>
      <c r="G2235" s="3">
        <v>46.55</v>
      </c>
      <c r="I2235" s="3"/>
      <c r="J2235" s="3"/>
      <c r="K2235" s="5">
        <f t="shared" si="371"/>
        <v>0</v>
      </c>
      <c r="L2235" s="6"/>
      <c r="M2235" s="7"/>
    </row>
    <row r="2236" spans="1:13" s="4" customFormat="1" ht="13.95" customHeight="1" x14ac:dyDescent="0.25">
      <c r="A2236" s="1" t="s">
        <v>60</v>
      </c>
      <c r="B2236" s="2" t="s">
        <v>22</v>
      </c>
      <c r="C2236" s="2" t="s">
        <v>324</v>
      </c>
      <c r="D2236" s="2" t="s">
        <v>73</v>
      </c>
      <c r="E2236" s="2" t="s">
        <v>61</v>
      </c>
      <c r="F2236" s="2" t="s">
        <v>46</v>
      </c>
      <c r="G2236" s="3">
        <v>0.95</v>
      </c>
      <c r="I2236" s="3"/>
      <c r="J2236" s="3"/>
      <c r="K2236" s="5">
        <f t="shared" si="371"/>
        <v>0</v>
      </c>
      <c r="L2236" s="6"/>
      <c r="M2236" s="7"/>
    </row>
    <row r="2237" spans="1:13" s="4" customFormat="1" ht="13.95" customHeight="1" x14ac:dyDescent="0.25">
      <c r="A2237" s="1" t="s">
        <v>64</v>
      </c>
      <c r="B2237" s="2" t="s">
        <v>22</v>
      </c>
      <c r="C2237" s="2" t="s">
        <v>324</v>
      </c>
      <c r="D2237" s="2" t="s">
        <v>73</v>
      </c>
      <c r="E2237" s="2" t="s">
        <v>65</v>
      </c>
      <c r="F2237" s="2" t="s">
        <v>46</v>
      </c>
      <c r="G2237" s="3">
        <v>408.94</v>
      </c>
      <c r="I2237" s="3"/>
      <c r="J2237" s="3"/>
      <c r="K2237" s="5">
        <f t="shared" si="371"/>
        <v>0</v>
      </c>
      <c r="L2237" s="6"/>
      <c r="M2237" s="7"/>
    </row>
    <row r="2238" spans="1:13" s="4" customFormat="1" ht="13.95" customHeight="1" x14ac:dyDescent="0.25">
      <c r="A2238" s="1" t="s">
        <v>70</v>
      </c>
      <c r="B2238" s="2" t="s">
        <v>22</v>
      </c>
      <c r="C2238" s="2" t="s">
        <v>324</v>
      </c>
      <c r="D2238" s="2" t="s">
        <v>73</v>
      </c>
      <c r="E2238" s="2" t="s">
        <v>71</v>
      </c>
      <c r="F2238" s="2" t="s">
        <v>46</v>
      </c>
      <c r="G2238" s="3">
        <v>8.48</v>
      </c>
      <c r="I2238" s="3"/>
      <c r="J2238" s="3"/>
      <c r="K2238" s="5">
        <f t="shared" si="371"/>
        <v>0</v>
      </c>
      <c r="L2238" s="6"/>
      <c r="M2238" s="7"/>
    </row>
    <row r="2239" spans="1:13" s="4" customFormat="1" ht="13.95" customHeight="1" x14ac:dyDescent="0.25">
      <c r="A2239" s="1" t="s">
        <v>74</v>
      </c>
      <c r="B2239" s="2" t="s">
        <v>22</v>
      </c>
      <c r="C2239" s="2" t="s">
        <v>324</v>
      </c>
      <c r="D2239" s="2" t="s">
        <v>73</v>
      </c>
      <c r="E2239" s="2" t="s">
        <v>75</v>
      </c>
      <c r="F2239" s="2" t="s">
        <v>46</v>
      </c>
      <c r="G2239" s="3">
        <v>271.89999999999998</v>
      </c>
      <c r="I2239" s="3"/>
      <c r="J2239" s="3"/>
      <c r="K2239" s="5">
        <f t="shared" si="371"/>
        <v>0</v>
      </c>
      <c r="L2239" s="6"/>
      <c r="M2239" s="7"/>
    </row>
    <row r="2240" spans="1:13" s="4" customFormat="1" ht="13.95" customHeight="1" x14ac:dyDescent="0.25">
      <c r="A2240" s="1" t="s">
        <v>317</v>
      </c>
      <c r="B2240" s="2" t="s">
        <v>22</v>
      </c>
      <c r="C2240" s="2" t="s">
        <v>324</v>
      </c>
      <c r="D2240" s="2" t="s">
        <v>73</v>
      </c>
      <c r="E2240" s="2" t="s">
        <v>318</v>
      </c>
      <c r="F2240" s="2" t="s">
        <v>46</v>
      </c>
      <c r="G2240" s="3">
        <v>11394</v>
      </c>
      <c r="I2240" s="3"/>
      <c r="J2240" s="3"/>
      <c r="K2240" s="5">
        <f t="shared" si="371"/>
        <v>0</v>
      </c>
      <c r="L2240" s="6"/>
      <c r="M2240" s="7"/>
    </row>
    <row r="2241" spans="1:13" s="4" customFormat="1" ht="13.95" customHeight="1" x14ac:dyDescent="0.25">
      <c r="A2241" s="1" t="s">
        <v>293</v>
      </c>
      <c r="B2241" s="2" t="s">
        <v>22</v>
      </c>
      <c r="C2241" s="2" t="s">
        <v>324</v>
      </c>
      <c r="D2241" s="2" t="s">
        <v>73</v>
      </c>
      <c r="E2241" s="2" t="s">
        <v>294</v>
      </c>
      <c r="F2241" s="2" t="s">
        <v>46</v>
      </c>
      <c r="G2241" s="3">
        <v>1776.69</v>
      </c>
      <c r="I2241" s="3"/>
      <c r="J2241" s="3"/>
      <c r="K2241" s="5">
        <f t="shared" si="371"/>
        <v>0</v>
      </c>
      <c r="L2241" s="6"/>
      <c r="M2241" s="7"/>
    </row>
    <row r="2242" spans="1:13" s="4" customFormat="1" ht="13.95" customHeight="1" x14ac:dyDescent="0.25">
      <c r="A2242" s="9" t="s">
        <v>575</v>
      </c>
      <c r="B2242" s="10"/>
      <c r="C2242" s="10"/>
      <c r="D2242" s="10"/>
      <c r="E2242" s="10"/>
      <c r="F2242" s="10"/>
      <c r="G2242" s="11">
        <f>SUM(G2227:G2241)</f>
        <v>32046.559999999998</v>
      </c>
      <c r="H2242" s="11">
        <f t="shared" ref="H2242:K2242" si="372">SUM(H2227:H2241)</f>
        <v>0</v>
      </c>
      <c r="I2242" s="11">
        <f t="shared" si="372"/>
        <v>0</v>
      </c>
      <c r="J2242" s="11">
        <f t="shared" si="372"/>
        <v>0</v>
      </c>
      <c r="K2242" s="11">
        <f t="shared" si="372"/>
        <v>0</v>
      </c>
      <c r="L2242" s="6"/>
      <c r="M2242" s="7"/>
    </row>
    <row r="2243" spans="1:13" s="4" customFormat="1" ht="13.95" customHeight="1" x14ac:dyDescent="0.25">
      <c r="A2243" s="1"/>
      <c r="B2243" s="2"/>
      <c r="C2243" s="2"/>
      <c r="D2243" s="2"/>
      <c r="E2243" s="2"/>
      <c r="F2243" s="2"/>
      <c r="G2243" s="3"/>
      <c r="I2243" s="3"/>
      <c r="J2243" s="3"/>
      <c r="K2243" s="3"/>
      <c r="L2243" s="6"/>
      <c r="M2243" s="7"/>
    </row>
    <row r="2244" spans="1:13" s="4" customFormat="1" ht="13.95" customHeight="1" x14ac:dyDescent="0.25">
      <c r="A2244" s="1" t="s">
        <v>237</v>
      </c>
      <c r="B2244" s="2" t="s">
        <v>22</v>
      </c>
      <c r="C2244" s="2" t="s">
        <v>363</v>
      </c>
      <c r="D2244" s="2" t="s">
        <v>22</v>
      </c>
      <c r="E2244" s="2" t="s">
        <v>238</v>
      </c>
      <c r="F2244" s="2" t="s">
        <v>46</v>
      </c>
      <c r="G2244" s="3">
        <v>1346.86</v>
      </c>
      <c r="I2244" s="3"/>
      <c r="J2244" s="3"/>
      <c r="K2244" s="5">
        <f t="shared" ref="K2244:K2277" si="373">I2244-J2244</f>
        <v>0</v>
      </c>
      <c r="L2244" s="6"/>
      <c r="M2244" s="7"/>
    </row>
    <row r="2245" spans="1:13" s="4" customFormat="1" ht="13.95" customHeight="1" x14ac:dyDescent="0.25">
      <c r="A2245" s="1" t="s">
        <v>56</v>
      </c>
      <c r="B2245" s="2" t="s">
        <v>22</v>
      </c>
      <c r="C2245" s="2" t="s">
        <v>363</v>
      </c>
      <c r="D2245" s="2" t="s">
        <v>22</v>
      </c>
      <c r="E2245" s="2" t="s">
        <v>57</v>
      </c>
      <c r="F2245" s="2" t="s">
        <v>46</v>
      </c>
      <c r="G2245" s="3">
        <v>23560</v>
      </c>
      <c r="I2245" s="3"/>
      <c r="J2245" s="3"/>
      <c r="K2245" s="5">
        <f t="shared" si="373"/>
        <v>0</v>
      </c>
      <c r="L2245" s="6"/>
      <c r="M2245" s="7"/>
    </row>
    <row r="2246" spans="1:13" s="4" customFormat="1" ht="13.95" customHeight="1" x14ac:dyDescent="0.25">
      <c r="A2246" s="1" t="s">
        <v>62</v>
      </c>
      <c r="B2246" s="2" t="s">
        <v>22</v>
      </c>
      <c r="C2246" s="2" t="s">
        <v>363</v>
      </c>
      <c r="D2246" s="2" t="s">
        <v>22</v>
      </c>
      <c r="E2246" s="2" t="s">
        <v>63</v>
      </c>
      <c r="F2246" s="2" t="s">
        <v>46</v>
      </c>
      <c r="G2246" s="3">
        <v>1186.45</v>
      </c>
      <c r="I2246" s="3"/>
      <c r="J2246" s="3"/>
      <c r="K2246" s="5">
        <f t="shared" si="373"/>
        <v>0</v>
      </c>
      <c r="L2246" s="6"/>
      <c r="M2246" s="7"/>
    </row>
    <row r="2247" spans="1:13" s="4" customFormat="1" ht="13.95" customHeight="1" x14ac:dyDescent="0.25">
      <c r="A2247" s="1" t="s">
        <v>161</v>
      </c>
      <c r="B2247" s="2" t="s">
        <v>22</v>
      </c>
      <c r="C2247" s="2" t="s">
        <v>363</v>
      </c>
      <c r="D2247" s="2" t="s">
        <v>22</v>
      </c>
      <c r="E2247" s="2" t="s">
        <v>140</v>
      </c>
      <c r="F2247" s="2" t="s">
        <v>46</v>
      </c>
      <c r="G2247" s="3">
        <v>25.61</v>
      </c>
      <c r="I2247" s="3"/>
      <c r="J2247" s="3"/>
      <c r="K2247" s="5">
        <f t="shared" si="373"/>
        <v>0</v>
      </c>
      <c r="L2247" s="6"/>
      <c r="M2247" s="7"/>
    </row>
    <row r="2248" spans="1:13" s="4" customFormat="1" ht="13.95" customHeight="1" x14ac:dyDescent="0.25">
      <c r="A2248" s="1" t="s">
        <v>66</v>
      </c>
      <c r="B2248" s="2" t="s">
        <v>22</v>
      </c>
      <c r="C2248" s="2" t="s">
        <v>363</v>
      </c>
      <c r="D2248" s="2" t="s">
        <v>22</v>
      </c>
      <c r="E2248" s="2" t="s">
        <v>67</v>
      </c>
      <c r="F2248" s="2" t="s">
        <v>46</v>
      </c>
      <c r="G2248" s="3">
        <v>324.94</v>
      </c>
      <c r="I2248" s="3"/>
      <c r="J2248" s="3"/>
      <c r="K2248" s="5">
        <f t="shared" si="373"/>
        <v>0</v>
      </c>
      <c r="L2248" s="6"/>
      <c r="M2248" s="7"/>
    </row>
    <row r="2249" spans="1:13" s="4" customFormat="1" ht="13.95" customHeight="1" x14ac:dyDescent="0.25">
      <c r="A2249" s="1" t="s">
        <v>68</v>
      </c>
      <c r="B2249" s="2" t="s">
        <v>22</v>
      </c>
      <c r="C2249" s="2" t="s">
        <v>363</v>
      </c>
      <c r="D2249" s="2" t="s">
        <v>22</v>
      </c>
      <c r="E2249" s="2" t="s">
        <v>69</v>
      </c>
      <c r="F2249" s="2" t="s">
        <v>46</v>
      </c>
      <c r="G2249" s="3">
        <v>37.85</v>
      </c>
      <c r="I2249" s="3"/>
      <c r="J2249" s="3"/>
      <c r="K2249" s="5">
        <f t="shared" si="373"/>
        <v>0</v>
      </c>
      <c r="L2249" s="6"/>
      <c r="M2249" s="7"/>
    </row>
    <row r="2250" spans="1:13" s="4" customFormat="1" ht="13.95" customHeight="1" x14ac:dyDescent="0.25">
      <c r="A2250" s="1" t="s">
        <v>164</v>
      </c>
      <c r="B2250" s="2" t="s">
        <v>22</v>
      </c>
      <c r="C2250" s="2" t="s">
        <v>363</v>
      </c>
      <c r="D2250" s="2" t="s">
        <v>22</v>
      </c>
      <c r="E2250" s="2" t="s">
        <v>165</v>
      </c>
      <c r="F2250" s="2" t="s">
        <v>46</v>
      </c>
      <c r="G2250" s="3">
        <v>1.77</v>
      </c>
      <c r="I2250" s="3"/>
      <c r="J2250" s="3"/>
      <c r="K2250" s="5">
        <f t="shared" si="373"/>
        <v>0</v>
      </c>
      <c r="L2250" s="6"/>
      <c r="M2250" s="7"/>
    </row>
    <row r="2251" spans="1:13" s="4" customFormat="1" ht="13.95" customHeight="1" x14ac:dyDescent="0.25">
      <c r="A2251" s="1" t="s">
        <v>72</v>
      </c>
      <c r="B2251" s="2" t="s">
        <v>22</v>
      </c>
      <c r="C2251" s="2" t="s">
        <v>363</v>
      </c>
      <c r="D2251" s="2" t="s">
        <v>22</v>
      </c>
      <c r="E2251" s="2" t="s">
        <v>73</v>
      </c>
      <c r="F2251" s="2" t="s">
        <v>46</v>
      </c>
      <c r="G2251" s="3">
        <v>84.74</v>
      </c>
      <c r="I2251" s="3"/>
      <c r="J2251" s="3"/>
      <c r="K2251" s="5">
        <f t="shared" si="373"/>
        <v>0</v>
      </c>
      <c r="L2251" s="6"/>
      <c r="M2251" s="7"/>
    </row>
    <row r="2252" spans="1:13" s="4" customFormat="1" ht="13.95" customHeight="1" x14ac:dyDescent="0.25">
      <c r="A2252" s="1" t="s">
        <v>166</v>
      </c>
      <c r="B2252" s="2" t="s">
        <v>22</v>
      </c>
      <c r="C2252" s="2" t="s">
        <v>363</v>
      </c>
      <c r="D2252" s="2" t="s">
        <v>22</v>
      </c>
      <c r="E2252" s="2" t="s">
        <v>167</v>
      </c>
      <c r="F2252" s="2" t="s">
        <v>46</v>
      </c>
      <c r="G2252" s="3">
        <v>4.84</v>
      </c>
      <c r="I2252" s="3"/>
      <c r="J2252" s="3"/>
      <c r="K2252" s="5">
        <f t="shared" si="373"/>
        <v>0</v>
      </c>
      <c r="L2252" s="6"/>
      <c r="M2252" s="7"/>
    </row>
    <row r="2253" spans="1:13" s="4" customFormat="1" ht="13.95" customHeight="1" x14ac:dyDescent="0.25">
      <c r="A2253" s="1" t="s">
        <v>103</v>
      </c>
      <c r="B2253" s="2" t="s">
        <v>22</v>
      </c>
      <c r="C2253" s="2" t="s">
        <v>363</v>
      </c>
      <c r="D2253" s="2" t="s">
        <v>22</v>
      </c>
      <c r="E2253" s="2" t="s">
        <v>104</v>
      </c>
      <c r="F2253" s="2" t="s">
        <v>46</v>
      </c>
      <c r="G2253" s="3">
        <v>5086.8</v>
      </c>
      <c r="I2253" s="3"/>
      <c r="J2253" s="3"/>
      <c r="K2253" s="5">
        <f t="shared" si="373"/>
        <v>0</v>
      </c>
      <c r="L2253" s="6"/>
      <c r="M2253" s="7"/>
    </row>
    <row r="2254" spans="1:13" s="4" customFormat="1" ht="13.95" customHeight="1" x14ac:dyDescent="0.25">
      <c r="A2254" s="1" t="s">
        <v>105</v>
      </c>
      <c r="B2254" s="2" t="s">
        <v>22</v>
      </c>
      <c r="C2254" s="2" t="s">
        <v>363</v>
      </c>
      <c r="D2254" s="2" t="s">
        <v>22</v>
      </c>
      <c r="E2254" s="2" t="s">
        <v>106</v>
      </c>
      <c r="F2254" s="2" t="s">
        <v>46</v>
      </c>
      <c r="G2254" s="3">
        <v>0</v>
      </c>
      <c r="I2254" s="3"/>
      <c r="J2254" s="3"/>
      <c r="K2254" s="5">
        <f t="shared" si="373"/>
        <v>0</v>
      </c>
      <c r="L2254" s="6"/>
      <c r="M2254" s="7"/>
    </row>
    <row r="2255" spans="1:13" s="4" customFormat="1" ht="13.95" customHeight="1" x14ac:dyDescent="0.25">
      <c r="A2255" s="1" t="s">
        <v>43</v>
      </c>
      <c r="B2255" s="2" t="s">
        <v>22</v>
      </c>
      <c r="C2255" s="2" t="s">
        <v>363</v>
      </c>
      <c r="D2255" s="2" t="s">
        <v>22</v>
      </c>
      <c r="E2255" s="2" t="s">
        <v>44</v>
      </c>
      <c r="F2255" s="2" t="s">
        <v>46</v>
      </c>
      <c r="G2255" s="3">
        <v>59.9</v>
      </c>
      <c r="I2255" s="3"/>
      <c r="J2255" s="3"/>
      <c r="K2255" s="5">
        <f t="shared" si="373"/>
        <v>0</v>
      </c>
      <c r="L2255" s="6"/>
      <c r="M2255" s="7"/>
    </row>
    <row r="2256" spans="1:13" s="4" customFormat="1" ht="13.95" customHeight="1" x14ac:dyDescent="0.25">
      <c r="A2256" s="1" t="s">
        <v>107</v>
      </c>
      <c r="B2256" s="2" t="s">
        <v>22</v>
      </c>
      <c r="C2256" s="2" t="s">
        <v>363</v>
      </c>
      <c r="D2256" s="2" t="s">
        <v>22</v>
      </c>
      <c r="E2256" s="2" t="s">
        <v>108</v>
      </c>
      <c r="F2256" s="2" t="s">
        <v>46</v>
      </c>
      <c r="G2256" s="3">
        <v>3784.75</v>
      </c>
      <c r="I2256" s="3"/>
      <c r="J2256" s="3"/>
      <c r="K2256" s="5">
        <f t="shared" si="373"/>
        <v>0</v>
      </c>
      <c r="L2256" s="6"/>
      <c r="M2256" s="7"/>
    </row>
    <row r="2257" spans="1:13" s="4" customFormat="1" ht="13.95" customHeight="1" x14ac:dyDescent="0.25">
      <c r="A2257" s="1" t="s">
        <v>88</v>
      </c>
      <c r="B2257" s="2" t="s">
        <v>22</v>
      </c>
      <c r="C2257" s="2" t="s">
        <v>363</v>
      </c>
      <c r="D2257" s="2" t="s">
        <v>22</v>
      </c>
      <c r="E2257" s="2" t="s">
        <v>81</v>
      </c>
      <c r="F2257" s="2" t="s">
        <v>46</v>
      </c>
      <c r="G2257" s="3">
        <v>100</v>
      </c>
      <c r="I2257" s="3"/>
      <c r="J2257" s="3"/>
      <c r="K2257" s="5">
        <f t="shared" si="373"/>
        <v>0</v>
      </c>
      <c r="L2257" s="6"/>
      <c r="M2257" s="7"/>
    </row>
    <row r="2258" spans="1:13" s="4" customFormat="1" ht="13.95" customHeight="1" x14ac:dyDescent="0.25">
      <c r="A2258" s="1" t="s">
        <v>342</v>
      </c>
      <c r="B2258" s="2" t="s">
        <v>22</v>
      </c>
      <c r="C2258" s="2" t="s">
        <v>363</v>
      </c>
      <c r="D2258" s="2" t="s">
        <v>22</v>
      </c>
      <c r="E2258" s="2" t="s">
        <v>343</v>
      </c>
      <c r="F2258" s="2" t="s">
        <v>46</v>
      </c>
      <c r="G2258" s="3">
        <v>0</v>
      </c>
      <c r="I2258" s="3"/>
      <c r="J2258" s="3"/>
      <c r="K2258" s="5">
        <f t="shared" si="373"/>
        <v>0</v>
      </c>
      <c r="L2258" s="6"/>
      <c r="M2258" s="7"/>
    </row>
    <row r="2259" spans="1:13" s="4" customFormat="1" ht="13.95" customHeight="1" x14ac:dyDescent="0.25">
      <c r="A2259" s="1" t="s">
        <v>21</v>
      </c>
      <c r="B2259" s="2" t="s">
        <v>22</v>
      </c>
      <c r="C2259" s="2" t="s">
        <v>363</v>
      </c>
      <c r="D2259" s="2" t="s">
        <v>163</v>
      </c>
      <c r="E2259" s="2" t="s">
        <v>25</v>
      </c>
      <c r="F2259" s="2" t="s">
        <v>46</v>
      </c>
      <c r="G2259" s="3">
        <v>25669.8</v>
      </c>
      <c r="I2259" s="3"/>
      <c r="J2259" s="3"/>
      <c r="K2259" s="5">
        <f t="shared" si="373"/>
        <v>0</v>
      </c>
      <c r="L2259" s="6"/>
      <c r="M2259" s="7"/>
    </row>
    <row r="2260" spans="1:13" s="4" customFormat="1" ht="13.95" customHeight="1" x14ac:dyDescent="0.25">
      <c r="A2260" s="1" t="s">
        <v>27</v>
      </c>
      <c r="B2260" s="2" t="s">
        <v>22</v>
      </c>
      <c r="C2260" s="2" t="s">
        <v>363</v>
      </c>
      <c r="D2260" s="2" t="s">
        <v>163</v>
      </c>
      <c r="E2260" s="2" t="s">
        <v>28</v>
      </c>
      <c r="F2260" s="2" t="s">
        <v>46</v>
      </c>
      <c r="G2260" s="3">
        <v>5638.86</v>
      </c>
      <c r="I2260" s="3"/>
      <c r="J2260" s="3"/>
      <c r="K2260" s="5">
        <f t="shared" si="373"/>
        <v>0</v>
      </c>
      <c r="L2260" s="6"/>
      <c r="M2260" s="7"/>
    </row>
    <row r="2261" spans="1:13" s="4" customFormat="1" ht="13.95" customHeight="1" x14ac:dyDescent="0.25">
      <c r="A2261" s="1" t="s">
        <v>29</v>
      </c>
      <c r="B2261" s="2" t="s">
        <v>22</v>
      </c>
      <c r="C2261" s="2" t="s">
        <v>363</v>
      </c>
      <c r="D2261" s="2" t="s">
        <v>163</v>
      </c>
      <c r="E2261" s="2" t="s">
        <v>30</v>
      </c>
      <c r="F2261" s="2" t="s">
        <v>46</v>
      </c>
      <c r="G2261" s="3">
        <v>154.80000000000001</v>
      </c>
      <c r="I2261" s="3"/>
      <c r="J2261" s="3"/>
      <c r="K2261" s="5">
        <f t="shared" si="373"/>
        <v>0</v>
      </c>
      <c r="L2261" s="6"/>
      <c r="M2261" s="7"/>
    </row>
    <row r="2262" spans="1:13" s="4" customFormat="1" ht="13.95" customHeight="1" x14ac:dyDescent="0.25">
      <c r="A2262" s="1" t="s">
        <v>31</v>
      </c>
      <c r="B2262" s="2" t="s">
        <v>22</v>
      </c>
      <c r="C2262" s="2" t="s">
        <v>363</v>
      </c>
      <c r="D2262" s="2" t="s">
        <v>163</v>
      </c>
      <c r="E2262" s="2" t="s">
        <v>32</v>
      </c>
      <c r="F2262" s="2" t="s">
        <v>46</v>
      </c>
      <c r="G2262" s="3">
        <v>332.46</v>
      </c>
      <c r="I2262" s="3"/>
      <c r="J2262" s="3"/>
      <c r="K2262" s="5">
        <f t="shared" si="373"/>
        <v>0</v>
      </c>
      <c r="L2262" s="6"/>
      <c r="M2262" s="7"/>
    </row>
    <row r="2263" spans="1:13" s="4" customFormat="1" ht="13.95" customHeight="1" x14ac:dyDescent="0.25">
      <c r="A2263" s="1" t="s">
        <v>33</v>
      </c>
      <c r="B2263" s="2" t="s">
        <v>22</v>
      </c>
      <c r="C2263" s="2" t="s">
        <v>363</v>
      </c>
      <c r="D2263" s="2" t="s">
        <v>163</v>
      </c>
      <c r="E2263" s="2" t="s">
        <v>34</v>
      </c>
      <c r="F2263" s="2" t="s">
        <v>46</v>
      </c>
      <c r="G2263" s="3">
        <v>862.36</v>
      </c>
      <c r="I2263" s="3"/>
      <c r="J2263" s="3"/>
      <c r="K2263" s="5">
        <f t="shared" si="373"/>
        <v>0</v>
      </c>
      <c r="L2263" s="6"/>
      <c r="M2263" s="7"/>
    </row>
    <row r="2264" spans="1:13" s="4" customFormat="1" ht="13.95" customHeight="1" x14ac:dyDescent="0.25">
      <c r="A2264" s="1" t="s">
        <v>35</v>
      </c>
      <c r="B2264" s="2" t="s">
        <v>22</v>
      </c>
      <c r="C2264" s="2" t="s">
        <v>363</v>
      </c>
      <c r="D2264" s="2" t="s">
        <v>163</v>
      </c>
      <c r="E2264" s="2" t="s">
        <v>36</v>
      </c>
      <c r="F2264" s="2" t="s">
        <v>46</v>
      </c>
      <c r="G2264" s="3">
        <v>7.99</v>
      </c>
      <c r="I2264" s="3"/>
      <c r="J2264" s="3"/>
      <c r="K2264" s="5">
        <f t="shared" si="373"/>
        <v>0</v>
      </c>
      <c r="L2264" s="6"/>
      <c r="M2264" s="7"/>
    </row>
    <row r="2265" spans="1:13" s="4" customFormat="1" ht="13.95" customHeight="1" x14ac:dyDescent="0.25">
      <c r="A2265" s="1" t="s">
        <v>37</v>
      </c>
      <c r="B2265" s="2" t="s">
        <v>22</v>
      </c>
      <c r="C2265" s="2" t="s">
        <v>363</v>
      </c>
      <c r="D2265" s="2" t="s">
        <v>163</v>
      </c>
      <c r="E2265" s="2" t="s">
        <v>38</v>
      </c>
      <c r="F2265" s="2" t="s">
        <v>46</v>
      </c>
      <c r="G2265" s="3">
        <v>92.3</v>
      </c>
      <c r="I2265" s="3"/>
      <c r="J2265" s="3"/>
      <c r="K2265" s="5">
        <f t="shared" si="373"/>
        <v>0</v>
      </c>
      <c r="L2265" s="6"/>
      <c r="M2265" s="7"/>
    </row>
    <row r="2266" spans="1:13" s="4" customFormat="1" ht="13.95" customHeight="1" x14ac:dyDescent="0.25">
      <c r="A2266" s="1" t="s">
        <v>54</v>
      </c>
      <c r="B2266" s="2" t="s">
        <v>22</v>
      </c>
      <c r="C2266" s="2" t="s">
        <v>363</v>
      </c>
      <c r="D2266" s="2" t="s">
        <v>73</v>
      </c>
      <c r="E2266" s="2" t="s">
        <v>55</v>
      </c>
      <c r="F2266" s="2" t="s">
        <v>46</v>
      </c>
      <c r="G2266" s="3">
        <v>2814.14</v>
      </c>
      <c r="I2266" s="3"/>
      <c r="J2266" s="3"/>
      <c r="K2266" s="5">
        <f t="shared" si="373"/>
        <v>0</v>
      </c>
      <c r="L2266" s="6"/>
      <c r="M2266" s="7"/>
    </row>
    <row r="2267" spans="1:13" s="4" customFormat="1" ht="13.95" customHeight="1" x14ac:dyDescent="0.25">
      <c r="A2267" s="1" t="s">
        <v>237</v>
      </c>
      <c r="B2267" s="2" t="s">
        <v>22</v>
      </c>
      <c r="C2267" s="2" t="s">
        <v>363</v>
      </c>
      <c r="D2267" s="2" t="s">
        <v>73</v>
      </c>
      <c r="E2267" s="2" t="s">
        <v>238</v>
      </c>
      <c r="F2267" s="2" t="s">
        <v>46</v>
      </c>
      <c r="G2267" s="3">
        <v>158.30000000000001</v>
      </c>
      <c r="I2267" s="3"/>
      <c r="J2267" s="3"/>
      <c r="K2267" s="5">
        <f t="shared" si="373"/>
        <v>0</v>
      </c>
      <c r="L2267" s="6"/>
      <c r="M2267" s="7"/>
    </row>
    <row r="2268" spans="1:13" s="4" customFormat="1" ht="13.95" customHeight="1" x14ac:dyDescent="0.25">
      <c r="A2268" s="1" t="s">
        <v>58</v>
      </c>
      <c r="B2268" s="2" t="s">
        <v>22</v>
      </c>
      <c r="C2268" s="2" t="s">
        <v>363</v>
      </c>
      <c r="D2268" s="2" t="s">
        <v>73</v>
      </c>
      <c r="E2268" s="2" t="s">
        <v>59</v>
      </c>
      <c r="F2268" s="2" t="s">
        <v>46</v>
      </c>
      <c r="G2268" s="3">
        <v>36.200000000000003</v>
      </c>
      <c r="I2268" s="3"/>
      <c r="J2268" s="3"/>
      <c r="K2268" s="5">
        <f t="shared" si="373"/>
        <v>0</v>
      </c>
      <c r="L2268" s="6"/>
      <c r="M2268" s="7"/>
    </row>
    <row r="2269" spans="1:13" s="4" customFormat="1" ht="13.95" customHeight="1" x14ac:dyDescent="0.25">
      <c r="A2269" s="1" t="s">
        <v>60</v>
      </c>
      <c r="B2269" s="2" t="s">
        <v>22</v>
      </c>
      <c r="C2269" s="2" t="s">
        <v>363</v>
      </c>
      <c r="D2269" s="2" t="s">
        <v>73</v>
      </c>
      <c r="E2269" s="2" t="s">
        <v>61</v>
      </c>
      <c r="F2269" s="2" t="s">
        <v>46</v>
      </c>
      <c r="G2269" s="3">
        <v>0.74</v>
      </c>
      <c r="I2269" s="3"/>
      <c r="J2269" s="3"/>
      <c r="K2269" s="5">
        <f t="shared" si="373"/>
        <v>0</v>
      </c>
      <c r="L2269" s="6"/>
      <c r="M2269" s="7"/>
    </row>
    <row r="2270" spans="1:13" s="4" customFormat="1" ht="13.95" customHeight="1" x14ac:dyDescent="0.25">
      <c r="A2270" s="1" t="s">
        <v>161</v>
      </c>
      <c r="B2270" s="2" t="s">
        <v>22</v>
      </c>
      <c r="C2270" s="2" t="s">
        <v>363</v>
      </c>
      <c r="D2270" s="2" t="s">
        <v>73</v>
      </c>
      <c r="E2270" s="2" t="s">
        <v>140</v>
      </c>
      <c r="F2270" s="2" t="s">
        <v>46</v>
      </c>
      <c r="G2270" s="3">
        <v>12.12</v>
      </c>
      <c r="I2270" s="3"/>
      <c r="J2270" s="3"/>
      <c r="K2270" s="5">
        <f t="shared" si="373"/>
        <v>0</v>
      </c>
      <c r="L2270" s="6"/>
      <c r="M2270" s="7"/>
    </row>
    <row r="2271" spans="1:13" s="4" customFormat="1" ht="13.95" customHeight="1" x14ac:dyDescent="0.25">
      <c r="A2271" s="1" t="s">
        <v>64</v>
      </c>
      <c r="B2271" s="2" t="s">
        <v>22</v>
      </c>
      <c r="C2271" s="2" t="s">
        <v>363</v>
      </c>
      <c r="D2271" s="2" t="s">
        <v>73</v>
      </c>
      <c r="E2271" s="2" t="s">
        <v>65</v>
      </c>
      <c r="F2271" s="2" t="s">
        <v>46</v>
      </c>
      <c r="G2271" s="3">
        <v>209.5</v>
      </c>
      <c r="I2271" s="3"/>
      <c r="J2271" s="3"/>
      <c r="K2271" s="5">
        <f t="shared" si="373"/>
        <v>0</v>
      </c>
      <c r="L2271" s="6"/>
      <c r="M2271" s="7"/>
    </row>
    <row r="2272" spans="1:13" s="4" customFormat="1" ht="13.95" customHeight="1" x14ac:dyDescent="0.25">
      <c r="A2272" s="1" t="s">
        <v>164</v>
      </c>
      <c r="B2272" s="2" t="s">
        <v>22</v>
      </c>
      <c r="C2272" s="2" t="s">
        <v>363</v>
      </c>
      <c r="D2272" s="2" t="s">
        <v>73</v>
      </c>
      <c r="E2272" s="2" t="s">
        <v>165</v>
      </c>
      <c r="F2272" s="2" t="s">
        <v>46</v>
      </c>
      <c r="G2272" s="3">
        <v>0.32</v>
      </c>
      <c r="I2272" s="3"/>
      <c r="J2272" s="3"/>
      <c r="K2272" s="5">
        <f t="shared" si="373"/>
        <v>0</v>
      </c>
      <c r="L2272" s="6"/>
      <c r="M2272" s="7"/>
    </row>
    <row r="2273" spans="1:13" s="4" customFormat="1" ht="13.95" customHeight="1" x14ac:dyDescent="0.25">
      <c r="A2273" s="1" t="s">
        <v>70</v>
      </c>
      <c r="B2273" s="2" t="s">
        <v>22</v>
      </c>
      <c r="C2273" s="2" t="s">
        <v>363</v>
      </c>
      <c r="D2273" s="2" t="s">
        <v>73</v>
      </c>
      <c r="E2273" s="2" t="s">
        <v>71</v>
      </c>
      <c r="F2273" s="2" t="s">
        <v>46</v>
      </c>
      <c r="G2273" s="3">
        <v>3.2</v>
      </c>
      <c r="I2273" s="3"/>
      <c r="J2273" s="3"/>
      <c r="K2273" s="5">
        <f t="shared" si="373"/>
        <v>0</v>
      </c>
      <c r="L2273" s="6"/>
      <c r="M2273" s="7"/>
    </row>
    <row r="2274" spans="1:13" s="4" customFormat="1" ht="13.95" customHeight="1" x14ac:dyDescent="0.25">
      <c r="A2274" s="1" t="s">
        <v>166</v>
      </c>
      <c r="B2274" s="2" t="s">
        <v>22</v>
      </c>
      <c r="C2274" s="2" t="s">
        <v>363</v>
      </c>
      <c r="D2274" s="2" t="s">
        <v>73</v>
      </c>
      <c r="E2274" s="2" t="s">
        <v>167</v>
      </c>
      <c r="F2274" s="2" t="s">
        <v>46</v>
      </c>
      <c r="G2274" s="3">
        <v>7.83</v>
      </c>
      <c r="I2274" s="3"/>
      <c r="J2274" s="3"/>
      <c r="K2274" s="5">
        <f t="shared" si="373"/>
        <v>0</v>
      </c>
      <c r="L2274" s="6"/>
      <c r="M2274" s="7"/>
    </row>
    <row r="2275" spans="1:13" s="4" customFormat="1" ht="13.95" customHeight="1" x14ac:dyDescent="0.25">
      <c r="A2275" s="1" t="s">
        <v>74</v>
      </c>
      <c r="B2275" s="2" t="s">
        <v>22</v>
      </c>
      <c r="C2275" s="2" t="s">
        <v>363</v>
      </c>
      <c r="D2275" s="2" t="s">
        <v>73</v>
      </c>
      <c r="E2275" s="2" t="s">
        <v>75</v>
      </c>
      <c r="F2275" s="2" t="s">
        <v>46</v>
      </c>
      <c r="G2275" s="3">
        <v>139.27000000000001</v>
      </c>
      <c r="I2275" s="3"/>
      <c r="J2275" s="3"/>
      <c r="K2275" s="5">
        <f t="shared" si="373"/>
        <v>0</v>
      </c>
      <c r="L2275" s="6"/>
      <c r="M2275" s="7"/>
    </row>
    <row r="2276" spans="1:13" s="4" customFormat="1" ht="13.95" customHeight="1" x14ac:dyDescent="0.25">
      <c r="A2276" s="1" t="s">
        <v>317</v>
      </c>
      <c r="B2276" s="2" t="s">
        <v>22</v>
      </c>
      <c r="C2276" s="2" t="s">
        <v>363</v>
      </c>
      <c r="D2276" s="2" t="s">
        <v>73</v>
      </c>
      <c r="E2276" s="2" t="s">
        <v>318</v>
      </c>
      <c r="F2276" s="2" t="s">
        <v>46</v>
      </c>
      <c r="G2276" s="3">
        <v>5100</v>
      </c>
      <c r="I2276" s="3"/>
      <c r="J2276" s="3"/>
      <c r="K2276" s="5">
        <f t="shared" si="373"/>
        <v>0</v>
      </c>
      <c r="L2276" s="6"/>
      <c r="M2276" s="7"/>
    </row>
    <row r="2277" spans="1:13" s="4" customFormat="1" ht="13.95" customHeight="1" x14ac:dyDescent="0.25">
      <c r="A2277" s="1" t="s">
        <v>293</v>
      </c>
      <c r="B2277" s="2" t="s">
        <v>22</v>
      </c>
      <c r="C2277" s="2" t="s">
        <v>363</v>
      </c>
      <c r="D2277" s="2" t="s">
        <v>73</v>
      </c>
      <c r="E2277" s="2" t="s">
        <v>294</v>
      </c>
      <c r="F2277" s="2" t="s">
        <v>46</v>
      </c>
      <c r="G2277" s="3">
        <v>771.5</v>
      </c>
      <c r="I2277" s="3"/>
      <c r="J2277" s="3"/>
      <c r="K2277" s="5">
        <f t="shared" si="373"/>
        <v>0</v>
      </c>
      <c r="L2277" s="6"/>
      <c r="M2277" s="7"/>
    </row>
    <row r="2278" spans="1:13" s="4" customFormat="1" ht="22.8" x14ac:dyDescent="0.25">
      <c r="A2278" s="9" t="s">
        <v>576</v>
      </c>
      <c r="B2278" s="10"/>
      <c r="C2278" s="10"/>
      <c r="D2278" s="10"/>
      <c r="E2278" s="10"/>
      <c r="F2278" s="10"/>
      <c r="G2278" s="11">
        <f>SUM(G2244:G2277)</f>
        <v>77616.200000000026</v>
      </c>
      <c r="H2278" s="11">
        <f t="shared" ref="H2278:K2278" si="374">SUM(H2263:H2277)</f>
        <v>0</v>
      </c>
      <c r="I2278" s="11">
        <f t="shared" si="374"/>
        <v>0</v>
      </c>
      <c r="J2278" s="11">
        <f t="shared" si="374"/>
        <v>0</v>
      </c>
      <c r="K2278" s="11">
        <f t="shared" si="374"/>
        <v>0</v>
      </c>
      <c r="L2278" s="6"/>
      <c r="M2278" s="7"/>
    </row>
    <row r="2279" spans="1:13" s="4" customFormat="1" ht="13.95" customHeight="1" x14ac:dyDescent="0.25">
      <c r="A2279" s="1"/>
      <c r="B2279" s="2"/>
      <c r="C2279" s="2"/>
      <c r="D2279" s="2"/>
      <c r="E2279" s="2"/>
      <c r="F2279" s="2"/>
      <c r="G2279" s="3"/>
      <c r="I2279" s="3"/>
      <c r="J2279" s="3"/>
      <c r="K2279" s="3"/>
      <c r="L2279" s="6"/>
      <c r="M2279" s="7"/>
    </row>
    <row r="2280" spans="1:13" s="4" customFormat="1" ht="13.95" customHeight="1" x14ac:dyDescent="0.25">
      <c r="A2280" s="1" t="s">
        <v>56</v>
      </c>
      <c r="B2280" s="2" t="s">
        <v>22</v>
      </c>
      <c r="C2280" s="2" t="s">
        <v>364</v>
      </c>
      <c r="D2280" s="2" t="s">
        <v>22</v>
      </c>
      <c r="E2280" s="2" t="s">
        <v>57</v>
      </c>
      <c r="F2280" s="2" t="s">
        <v>53</v>
      </c>
      <c r="G2280" s="3">
        <v>41210</v>
      </c>
      <c r="I2280" s="3"/>
      <c r="J2280" s="3"/>
      <c r="K2280" s="5">
        <f t="shared" ref="K2280:K2300" si="375">I2280-J2280</f>
        <v>0</v>
      </c>
      <c r="L2280" s="6"/>
      <c r="M2280" s="7"/>
    </row>
    <row r="2281" spans="1:13" s="4" customFormat="1" ht="13.95" customHeight="1" x14ac:dyDescent="0.25">
      <c r="A2281" s="1" t="s">
        <v>62</v>
      </c>
      <c r="B2281" s="2" t="s">
        <v>22</v>
      </c>
      <c r="C2281" s="2" t="s">
        <v>364</v>
      </c>
      <c r="D2281" s="2" t="s">
        <v>22</v>
      </c>
      <c r="E2281" s="2" t="s">
        <v>63</v>
      </c>
      <c r="F2281" s="2" t="s">
        <v>53</v>
      </c>
      <c r="G2281" s="3">
        <v>866.52</v>
      </c>
      <c r="I2281" s="3"/>
      <c r="J2281" s="3"/>
      <c r="K2281" s="5">
        <f t="shared" si="375"/>
        <v>0</v>
      </c>
      <c r="L2281" s="6"/>
      <c r="M2281" s="7"/>
    </row>
    <row r="2282" spans="1:13" s="4" customFormat="1" ht="13.95" customHeight="1" x14ac:dyDescent="0.25">
      <c r="A2282" s="1" t="s">
        <v>66</v>
      </c>
      <c r="B2282" s="2" t="s">
        <v>22</v>
      </c>
      <c r="C2282" s="2" t="s">
        <v>364</v>
      </c>
      <c r="D2282" s="2" t="s">
        <v>22</v>
      </c>
      <c r="E2282" s="2" t="s">
        <v>67</v>
      </c>
      <c r="F2282" s="2" t="s">
        <v>53</v>
      </c>
      <c r="G2282" s="3">
        <v>1165.6600000000001</v>
      </c>
      <c r="I2282" s="3"/>
      <c r="J2282" s="3"/>
      <c r="K2282" s="5">
        <f t="shared" si="375"/>
        <v>0</v>
      </c>
      <c r="L2282" s="6"/>
      <c r="M2282" s="7"/>
    </row>
    <row r="2283" spans="1:13" s="4" customFormat="1" ht="13.95" customHeight="1" x14ac:dyDescent="0.25">
      <c r="A2283" s="1" t="s">
        <v>68</v>
      </c>
      <c r="B2283" s="2" t="s">
        <v>22</v>
      </c>
      <c r="C2283" s="2" t="s">
        <v>364</v>
      </c>
      <c r="D2283" s="2" t="s">
        <v>22</v>
      </c>
      <c r="E2283" s="2" t="s">
        <v>69</v>
      </c>
      <c r="F2283" s="2" t="s">
        <v>53</v>
      </c>
      <c r="G2283" s="3">
        <v>24.91</v>
      </c>
      <c r="I2283" s="3"/>
      <c r="J2283" s="3"/>
      <c r="K2283" s="5">
        <f t="shared" si="375"/>
        <v>0</v>
      </c>
      <c r="L2283" s="6"/>
      <c r="M2283" s="7"/>
    </row>
    <row r="2284" spans="1:13" s="4" customFormat="1" ht="13.95" customHeight="1" x14ac:dyDescent="0.25">
      <c r="A2284" s="1" t="s">
        <v>72</v>
      </c>
      <c r="B2284" s="2" t="s">
        <v>22</v>
      </c>
      <c r="C2284" s="2" t="s">
        <v>364</v>
      </c>
      <c r="D2284" s="2" t="s">
        <v>22</v>
      </c>
      <c r="E2284" s="2" t="s">
        <v>73</v>
      </c>
      <c r="F2284" s="2" t="s">
        <v>53</v>
      </c>
      <c r="G2284" s="3">
        <v>148.37</v>
      </c>
      <c r="I2284" s="3"/>
      <c r="J2284" s="3"/>
      <c r="K2284" s="5">
        <f t="shared" si="375"/>
        <v>0</v>
      </c>
      <c r="L2284" s="6"/>
      <c r="M2284" s="7"/>
    </row>
    <row r="2285" spans="1:13" s="4" customFormat="1" ht="13.95" customHeight="1" x14ac:dyDescent="0.25">
      <c r="A2285" s="1" t="s">
        <v>86</v>
      </c>
      <c r="B2285" s="2" t="s">
        <v>22</v>
      </c>
      <c r="C2285" s="2" t="s">
        <v>364</v>
      </c>
      <c r="D2285" s="2" t="s">
        <v>22</v>
      </c>
      <c r="E2285" s="2" t="s">
        <v>87</v>
      </c>
      <c r="F2285" s="2" t="s">
        <v>53</v>
      </c>
      <c r="G2285" s="3">
        <v>2044.5</v>
      </c>
      <c r="I2285" s="3"/>
      <c r="J2285" s="3"/>
      <c r="K2285" s="5">
        <f t="shared" si="375"/>
        <v>0</v>
      </c>
      <c r="L2285" s="6"/>
      <c r="M2285" s="7"/>
    </row>
    <row r="2286" spans="1:13" s="4" customFormat="1" ht="13.95" customHeight="1" x14ac:dyDescent="0.25">
      <c r="A2286" s="1" t="s">
        <v>43</v>
      </c>
      <c r="B2286" s="2" t="s">
        <v>22</v>
      </c>
      <c r="C2286" s="2" t="s">
        <v>364</v>
      </c>
      <c r="D2286" s="2" t="s">
        <v>22</v>
      </c>
      <c r="E2286" s="2" t="s">
        <v>44</v>
      </c>
      <c r="F2286" s="2" t="s">
        <v>53</v>
      </c>
      <c r="G2286" s="3">
        <v>1148.3900000000001</v>
      </c>
      <c r="I2286" s="3"/>
      <c r="J2286" s="3"/>
      <c r="K2286" s="5">
        <f t="shared" si="375"/>
        <v>0</v>
      </c>
      <c r="L2286" s="6"/>
      <c r="M2286" s="7"/>
    </row>
    <row r="2287" spans="1:13" s="4" customFormat="1" ht="13.95" customHeight="1" x14ac:dyDescent="0.25">
      <c r="A2287" s="1" t="s">
        <v>107</v>
      </c>
      <c r="B2287" s="2" t="s">
        <v>22</v>
      </c>
      <c r="C2287" s="2" t="s">
        <v>364</v>
      </c>
      <c r="D2287" s="2" t="s">
        <v>22</v>
      </c>
      <c r="E2287" s="2" t="s">
        <v>108</v>
      </c>
      <c r="F2287" s="2" t="s">
        <v>53</v>
      </c>
      <c r="G2287" s="3">
        <v>5056.8999999999996</v>
      </c>
      <c r="I2287" s="3"/>
      <c r="J2287" s="3"/>
      <c r="K2287" s="5">
        <f t="shared" si="375"/>
        <v>0</v>
      </c>
      <c r="L2287" s="6"/>
      <c r="M2287" s="7"/>
    </row>
    <row r="2288" spans="1:13" s="4" customFormat="1" ht="13.95" customHeight="1" x14ac:dyDescent="0.25">
      <c r="A2288" s="1" t="s">
        <v>88</v>
      </c>
      <c r="B2288" s="2" t="s">
        <v>22</v>
      </c>
      <c r="C2288" s="2" t="s">
        <v>364</v>
      </c>
      <c r="D2288" s="2" t="s">
        <v>22</v>
      </c>
      <c r="E2288" s="2" t="s">
        <v>81</v>
      </c>
      <c r="F2288" s="2" t="s">
        <v>53</v>
      </c>
      <c r="G2288" s="3">
        <v>3705</v>
      </c>
      <c r="I2288" s="3"/>
      <c r="J2288" s="3"/>
      <c r="K2288" s="5">
        <f t="shared" si="375"/>
        <v>0</v>
      </c>
      <c r="L2288" s="6"/>
      <c r="M2288" s="7"/>
    </row>
    <row r="2289" spans="1:13" s="4" customFormat="1" ht="13.95" customHeight="1" x14ac:dyDescent="0.25">
      <c r="A2289" s="1" t="s">
        <v>283</v>
      </c>
      <c r="B2289" s="2" t="s">
        <v>22</v>
      </c>
      <c r="C2289" s="2" t="s">
        <v>364</v>
      </c>
      <c r="D2289" s="2" t="s">
        <v>22</v>
      </c>
      <c r="E2289" s="2" t="s">
        <v>284</v>
      </c>
      <c r="F2289" s="2" t="s">
        <v>53</v>
      </c>
      <c r="G2289" s="3">
        <v>4578.62</v>
      </c>
      <c r="I2289" s="3"/>
      <c r="J2289" s="3"/>
      <c r="K2289" s="5">
        <f t="shared" si="375"/>
        <v>0</v>
      </c>
      <c r="L2289" s="6"/>
      <c r="M2289" s="7"/>
    </row>
    <row r="2290" spans="1:13" s="4" customFormat="1" ht="13.95" customHeight="1" x14ac:dyDescent="0.25">
      <c r="A2290" s="1" t="s">
        <v>54</v>
      </c>
      <c r="B2290" s="2" t="s">
        <v>22</v>
      </c>
      <c r="C2290" s="2" t="s">
        <v>364</v>
      </c>
      <c r="D2290" s="2" t="s">
        <v>73</v>
      </c>
      <c r="E2290" s="2" t="s">
        <v>55</v>
      </c>
      <c r="F2290" s="2" t="s">
        <v>53</v>
      </c>
      <c r="G2290" s="3">
        <v>2155.6999999999998</v>
      </c>
      <c r="I2290" s="3"/>
      <c r="J2290" s="3"/>
      <c r="K2290" s="5">
        <f t="shared" si="375"/>
        <v>0</v>
      </c>
      <c r="L2290" s="6"/>
      <c r="M2290" s="7"/>
    </row>
    <row r="2291" spans="1:13" s="4" customFormat="1" ht="13.95" customHeight="1" x14ac:dyDescent="0.25">
      <c r="A2291" s="1" t="s">
        <v>237</v>
      </c>
      <c r="B2291" s="2" t="s">
        <v>22</v>
      </c>
      <c r="C2291" s="2" t="s">
        <v>364</v>
      </c>
      <c r="D2291" s="2" t="s">
        <v>73</v>
      </c>
      <c r="E2291" s="2" t="s">
        <v>238</v>
      </c>
      <c r="F2291" s="2" t="s">
        <v>53</v>
      </c>
      <c r="G2291" s="3">
        <v>87.92</v>
      </c>
      <c r="I2291" s="3"/>
      <c r="J2291" s="3"/>
      <c r="K2291" s="5">
        <f t="shared" si="375"/>
        <v>0</v>
      </c>
      <c r="L2291" s="6"/>
      <c r="M2291" s="7"/>
    </row>
    <row r="2292" spans="1:13" s="4" customFormat="1" ht="13.95" customHeight="1" x14ac:dyDescent="0.25">
      <c r="A2292" s="1" t="s">
        <v>161</v>
      </c>
      <c r="B2292" s="2" t="s">
        <v>22</v>
      </c>
      <c r="C2292" s="2" t="s">
        <v>364</v>
      </c>
      <c r="D2292" s="2" t="s">
        <v>73</v>
      </c>
      <c r="E2292" s="2" t="s">
        <v>140</v>
      </c>
      <c r="F2292" s="2" t="s">
        <v>53</v>
      </c>
      <c r="G2292" s="3">
        <v>6.73</v>
      </c>
      <c r="I2292" s="3"/>
      <c r="J2292" s="3"/>
      <c r="K2292" s="5">
        <f t="shared" si="375"/>
        <v>0</v>
      </c>
      <c r="L2292" s="6"/>
      <c r="M2292" s="7"/>
    </row>
    <row r="2293" spans="1:13" s="4" customFormat="1" ht="13.95" customHeight="1" x14ac:dyDescent="0.25">
      <c r="A2293" s="1" t="s">
        <v>64</v>
      </c>
      <c r="B2293" s="2" t="s">
        <v>22</v>
      </c>
      <c r="C2293" s="2" t="s">
        <v>364</v>
      </c>
      <c r="D2293" s="2" t="s">
        <v>73</v>
      </c>
      <c r="E2293" s="2" t="s">
        <v>65</v>
      </c>
      <c r="F2293" s="2" t="s">
        <v>53</v>
      </c>
      <c r="G2293" s="3">
        <v>159.87</v>
      </c>
      <c r="I2293" s="3"/>
      <c r="J2293" s="3"/>
      <c r="K2293" s="5">
        <f t="shared" si="375"/>
        <v>0</v>
      </c>
      <c r="L2293" s="6"/>
      <c r="M2293" s="7"/>
    </row>
    <row r="2294" spans="1:13" s="4" customFormat="1" ht="13.95" customHeight="1" x14ac:dyDescent="0.25">
      <c r="A2294" s="1" t="s">
        <v>164</v>
      </c>
      <c r="B2294" s="2" t="s">
        <v>22</v>
      </c>
      <c r="C2294" s="2" t="s">
        <v>364</v>
      </c>
      <c r="D2294" s="2" t="s">
        <v>73</v>
      </c>
      <c r="E2294" s="2" t="s">
        <v>165</v>
      </c>
      <c r="F2294" s="2" t="s">
        <v>53</v>
      </c>
      <c r="G2294" s="3">
        <v>0.17</v>
      </c>
      <c r="I2294" s="3"/>
      <c r="J2294" s="3"/>
      <c r="K2294" s="5">
        <f t="shared" si="375"/>
        <v>0</v>
      </c>
      <c r="L2294" s="6"/>
      <c r="M2294" s="7"/>
    </row>
    <row r="2295" spans="1:13" s="4" customFormat="1" ht="13.95" customHeight="1" x14ac:dyDescent="0.25">
      <c r="A2295" s="1" t="s">
        <v>70</v>
      </c>
      <c r="B2295" s="2" t="s">
        <v>22</v>
      </c>
      <c r="C2295" s="2" t="s">
        <v>364</v>
      </c>
      <c r="D2295" s="2" t="s">
        <v>73</v>
      </c>
      <c r="E2295" s="2" t="s">
        <v>71</v>
      </c>
      <c r="F2295" s="2" t="s">
        <v>53</v>
      </c>
      <c r="G2295" s="3">
        <v>2.0699999999999998</v>
      </c>
      <c r="I2295" s="3"/>
      <c r="J2295" s="3"/>
      <c r="K2295" s="5">
        <f t="shared" si="375"/>
        <v>0</v>
      </c>
      <c r="L2295" s="6"/>
      <c r="M2295" s="7"/>
    </row>
    <row r="2296" spans="1:13" s="4" customFormat="1" ht="13.95" customHeight="1" x14ac:dyDescent="0.25">
      <c r="A2296" s="1" t="s">
        <v>166</v>
      </c>
      <c r="B2296" s="2" t="s">
        <v>22</v>
      </c>
      <c r="C2296" s="2" t="s">
        <v>364</v>
      </c>
      <c r="D2296" s="2" t="s">
        <v>73</v>
      </c>
      <c r="E2296" s="2" t="s">
        <v>167</v>
      </c>
      <c r="F2296" s="2" t="s">
        <v>53</v>
      </c>
      <c r="G2296" s="3">
        <v>4.34</v>
      </c>
      <c r="I2296" s="3"/>
      <c r="J2296" s="3"/>
      <c r="K2296" s="5">
        <f t="shared" si="375"/>
        <v>0</v>
      </c>
      <c r="L2296" s="6"/>
      <c r="M2296" s="7"/>
    </row>
    <row r="2297" spans="1:13" s="4" customFormat="1" ht="13.95" customHeight="1" x14ac:dyDescent="0.25">
      <c r="A2297" s="1" t="s">
        <v>74</v>
      </c>
      <c r="B2297" s="2" t="s">
        <v>22</v>
      </c>
      <c r="C2297" s="2" t="s">
        <v>364</v>
      </c>
      <c r="D2297" s="2" t="s">
        <v>73</v>
      </c>
      <c r="E2297" s="2" t="s">
        <v>75</v>
      </c>
      <c r="F2297" s="2" t="s">
        <v>53</v>
      </c>
      <c r="G2297" s="3">
        <v>106.72</v>
      </c>
      <c r="I2297" s="3"/>
      <c r="J2297" s="3"/>
      <c r="K2297" s="5">
        <f t="shared" si="375"/>
        <v>0</v>
      </c>
      <c r="L2297" s="6"/>
      <c r="M2297" s="7"/>
    </row>
    <row r="2298" spans="1:13" s="4" customFormat="1" ht="13.95" customHeight="1" x14ac:dyDescent="0.25">
      <c r="A2298" s="1" t="s">
        <v>317</v>
      </c>
      <c r="B2298" s="2" t="s">
        <v>22</v>
      </c>
      <c r="C2298" s="2" t="s">
        <v>364</v>
      </c>
      <c r="D2298" s="2" t="s">
        <v>73</v>
      </c>
      <c r="E2298" s="2" t="s">
        <v>318</v>
      </c>
      <c r="F2298" s="2" t="s">
        <v>53</v>
      </c>
      <c r="G2298" s="3">
        <v>217.05</v>
      </c>
      <c r="I2298" s="3"/>
      <c r="J2298" s="3"/>
      <c r="K2298" s="5">
        <f t="shared" si="375"/>
        <v>0</v>
      </c>
      <c r="L2298" s="6"/>
      <c r="M2298" s="7"/>
    </row>
    <row r="2299" spans="1:13" s="4" customFormat="1" ht="13.95" customHeight="1" x14ac:dyDescent="0.25">
      <c r="A2299" s="1" t="s">
        <v>293</v>
      </c>
      <c r="B2299" s="2" t="s">
        <v>22</v>
      </c>
      <c r="C2299" s="2" t="s">
        <v>364</v>
      </c>
      <c r="D2299" s="2" t="s">
        <v>73</v>
      </c>
      <c r="E2299" s="2" t="s">
        <v>294</v>
      </c>
      <c r="F2299" s="2" t="s">
        <v>53</v>
      </c>
      <c r="G2299" s="3">
        <v>1062.96</v>
      </c>
      <c r="I2299" s="3"/>
      <c r="J2299" s="3"/>
      <c r="K2299" s="5">
        <f t="shared" si="375"/>
        <v>0</v>
      </c>
      <c r="L2299" s="6"/>
      <c r="M2299" s="7"/>
    </row>
    <row r="2300" spans="1:13" s="4" customFormat="1" ht="13.95" customHeight="1" x14ac:dyDescent="0.25">
      <c r="A2300" s="1" t="s">
        <v>342</v>
      </c>
      <c r="B2300" s="2" t="s">
        <v>22</v>
      </c>
      <c r="C2300" s="2" t="s">
        <v>364</v>
      </c>
      <c r="D2300" s="2" t="s">
        <v>73</v>
      </c>
      <c r="E2300" s="2" t="s">
        <v>343</v>
      </c>
      <c r="F2300" s="2" t="s">
        <v>53</v>
      </c>
      <c r="G2300" s="3">
        <v>4171.8</v>
      </c>
      <c r="I2300" s="3"/>
      <c r="J2300" s="3"/>
      <c r="K2300" s="5">
        <f t="shared" si="375"/>
        <v>0</v>
      </c>
      <c r="L2300" s="6"/>
      <c r="M2300" s="7"/>
    </row>
    <row r="2301" spans="1:13" s="4" customFormat="1" ht="13.95" customHeight="1" x14ac:dyDescent="0.25">
      <c r="A2301" s="9" t="s">
        <v>577</v>
      </c>
      <c r="B2301" s="10"/>
      <c r="C2301" s="10"/>
      <c r="D2301" s="10"/>
      <c r="E2301" s="10"/>
      <c r="F2301" s="10"/>
      <c r="G2301" s="11">
        <f>SUM(G2280:G2300)</f>
        <v>67924.200000000012</v>
      </c>
      <c r="H2301" s="11">
        <f t="shared" ref="H2301:K2301" si="376">SUM(H2280:H2300)</f>
        <v>0</v>
      </c>
      <c r="I2301" s="11">
        <f t="shared" si="376"/>
        <v>0</v>
      </c>
      <c r="J2301" s="11">
        <f t="shared" si="376"/>
        <v>0</v>
      </c>
      <c r="K2301" s="11">
        <f t="shared" si="376"/>
        <v>0</v>
      </c>
      <c r="L2301" s="6"/>
      <c r="M2301" s="7"/>
    </row>
    <row r="2302" spans="1:13" s="4" customFormat="1" ht="13.95" customHeight="1" x14ac:dyDescent="0.25">
      <c r="A2302" s="1"/>
      <c r="B2302" s="2"/>
      <c r="C2302" s="2"/>
      <c r="D2302" s="2"/>
      <c r="E2302" s="2"/>
      <c r="F2302" s="2"/>
      <c r="G2302" s="3"/>
      <c r="I2302" s="3"/>
      <c r="J2302" s="3"/>
      <c r="K2302" s="3"/>
      <c r="L2302" s="6"/>
      <c r="M2302" s="7"/>
    </row>
    <row r="2303" spans="1:13" s="4" customFormat="1" ht="13.95" customHeight="1" x14ac:dyDescent="0.25">
      <c r="A2303" s="1" t="s">
        <v>237</v>
      </c>
      <c r="B2303" s="2" t="s">
        <v>22</v>
      </c>
      <c r="C2303" s="2" t="s">
        <v>365</v>
      </c>
      <c r="D2303" s="2" t="s">
        <v>22</v>
      </c>
      <c r="E2303" s="2" t="s">
        <v>238</v>
      </c>
      <c r="F2303" s="2" t="s">
        <v>53</v>
      </c>
      <c r="G2303" s="3">
        <v>7346.23</v>
      </c>
      <c r="I2303" s="3"/>
      <c r="J2303" s="3"/>
      <c r="K2303" s="5">
        <f t="shared" ref="K2303:K2345" si="377">I2303-J2303</f>
        <v>0</v>
      </c>
      <c r="L2303" s="6"/>
      <c r="M2303" s="7"/>
    </row>
    <row r="2304" spans="1:13" s="4" customFormat="1" ht="13.95" customHeight="1" x14ac:dyDescent="0.25">
      <c r="A2304" s="1" t="s">
        <v>56</v>
      </c>
      <c r="B2304" s="2" t="s">
        <v>22</v>
      </c>
      <c r="C2304" s="2" t="s">
        <v>365</v>
      </c>
      <c r="D2304" s="2" t="s">
        <v>22</v>
      </c>
      <c r="E2304" s="2" t="s">
        <v>57</v>
      </c>
      <c r="F2304" s="2" t="s">
        <v>53</v>
      </c>
      <c r="G2304" s="3">
        <v>128451.6</v>
      </c>
      <c r="I2304" s="3"/>
      <c r="J2304" s="3"/>
      <c r="K2304" s="5">
        <f t="shared" si="377"/>
        <v>0</v>
      </c>
      <c r="L2304" s="6"/>
      <c r="M2304" s="7"/>
    </row>
    <row r="2305" spans="1:13" s="4" customFormat="1" ht="13.95" customHeight="1" x14ac:dyDescent="0.25">
      <c r="A2305" s="1" t="s">
        <v>62</v>
      </c>
      <c r="B2305" s="2" t="s">
        <v>22</v>
      </c>
      <c r="C2305" s="2" t="s">
        <v>365</v>
      </c>
      <c r="D2305" s="2" t="s">
        <v>22</v>
      </c>
      <c r="E2305" s="2" t="s">
        <v>63</v>
      </c>
      <c r="F2305" s="2" t="s">
        <v>53</v>
      </c>
      <c r="G2305" s="3">
        <v>4841.7299999999996</v>
      </c>
      <c r="I2305" s="3"/>
      <c r="J2305" s="3"/>
      <c r="K2305" s="5">
        <f t="shared" si="377"/>
        <v>0</v>
      </c>
      <c r="L2305" s="6"/>
      <c r="M2305" s="7"/>
    </row>
    <row r="2306" spans="1:13" s="4" customFormat="1" ht="13.95" customHeight="1" x14ac:dyDescent="0.25">
      <c r="A2306" s="1" t="s">
        <v>161</v>
      </c>
      <c r="B2306" s="2" t="s">
        <v>22</v>
      </c>
      <c r="C2306" s="2" t="s">
        <v>365</v>
      </c>
      <c r="D2306" s="2" t="s">
        <v>22</v>
      </c>
      <c r="E2306" s="2" t="s">
        <v>140</v>
      </c>
      <c r="F2306" s="2" t="s">
        <v>53</v>
      </c>
      <c r="G2306" s="3">
        <v>233.35</v>
      </c>
      <c r="I2306" s="3"/>
      <c r="J2306" s="3"/>
      <c r="K2306" s="5">
        <f t="shared" si="377"/>
        <v>0</v>
      </c>
      <c r="L2306" s="6"/>
      <c r="M2306" s="7"/>
    </row>
    <row r="2307" spans="1:13" s="4" customFormat="1" ht="13.95" customHeight="1" x14ac:dyDescent="0.25">
      <c r="A2307" s="1" t="s">
        <v>66</v>
      </c>
      <c r="B2307" s="2" t="s">
        <v>22</v>
      </c>
      <c r="C2307" s="2" t="s">
        <v>365</v>
      </c>
      <c r="D2307" s="2" t="s">
        <v>22</v>
      </c>
      <c r="E2307" s="2" t="s">
        <v>67</v>
      </c>
      <c r="F2307" s="2" t="s">
        <v>53</v>
      </c>
      <c r="G2307" s="3">
        <v>2607.77</v>
      </c>
      <c r="I2307" s="3"/>
      <c r="J2307" s="3"/>
      <c r="K2307" s="5">
        <f t="shared" si="377"/>
        <v>0</v>
      </c>
      <c r="L2307" s="6"/>
      <c r="M2307" s="7"/>
    </row>
    <row r="2308" spans="1:13" s="4" customFormat="1" ht="13.95" customHeight="1" x14ac:dyDescent="0.25">
      <c r="A2308" s="1" t="s">
        <v>162</v>
      </c>
      <c r="B2308" s="2" t="s">
        <v>22</v>
      </c>
      <c r="C2308" s="2" t="s">
        <v>365</v>
      </c>
      <c r="D2308" s="2" t="s">
        <v>22</v>
      </c>
      <c r="E2308" s="2" t="s">
        <v>163</v>
      </c>
      <c r="F2308" s="2" t="s">
        <v>53</v>
      </c>
      <c r="G2308" s="3">
        <v>16.579999999999998</v>
      </c>
      <c r="I2308" s="3"/>
      <c r="J2308" s="3"/>
      <c r="K2308" s="5">
        <f t="shared" si="377"/>
        <v>0</v>
      </c>
      <c r="L2308" s="6"/>
      <c r="M2308" s="7"/>
    </row>
    <row r="2309" spans="1:13" s="4" customFormat="1" ht="13.95" customHeight="1" x14ac:dyDescent="0.25">
      <c r="A2309" s="1" t="s">
        <v>68</v>
      </c>
      <c r="B2309" s="2" t="s">
        <v>22</v>
      </c>
      <c r="C2309" s="2" t="s">
        <v>365</v>
      </c>
      <c r="D2309" s="2" t="s">
        <v>22</v>
      </c>
      <c r="E2309" s="2" t="s">
        <v>69</v>
      </c>
      <c r="F2309" s="2" t="s">
        <v>53</v>
      </c>
      <c r="G2309" s="3">
        <v>183.69</v>
      </c>
      <c r="I2309" s="3"/>
      <c r="J2309" s="3"/>
      <c r="K2309" s="5">
        <f t="shared" si="377"/>
        <v>0</v>
      </c>
      <c r="L2309" s="6"/>
      <c r="M2309" s="7"/>
    </row>
    <row r="2310" spans="1:13" s="4" customFormat="1" ht="13.95" customHeight="1" x14ac:dyDescent="0.25">
      <c r="A2310" s="1" t="s">
        <v>164</v>
      </c>
      <c r="B2310" s="2" t="s">
        <v>22</v>
      </c>
      <c r="C2310" s="2" t="s">
        <v>365</v>
      </c>
      <c r="D2310" s="2" t="s">
        <v>22</v>
      </c>
      <c r="E2310" s="2" t="s">
        <v>165</v>
      </c>
      <c r="F2310" s="2" t="s">
        <v>53</v>
      </c>
      <c r="G2310" s="3">
        <v>7.8</v>
      </c>
      <c r="I2310" s="3"/>
      <c r="J2310" s="3"/>
      <c r="K2310" s="5">
        <f t="shared" si="377"/>
        <v>0</v>
      </c>
      <c r="L2310" s="6"/>
      <c r="M2310" s="7"/>
    </row>
    <row r="2311" spans="1:13" s="4" customFormat="1" ht="13.95" customHeight="1" x14ac:dyDescent="0.25">
      <c r="A2311" s="1" t="s">
        <v>72</v>
      </c>
      <c r="B2311" s="2" t="s">
        <v>22</v>
      </c>
      <c r="C2311" s="2" t="s">
        <v>365</v>
      </c>
      <c r="D2311" s="2" t="s">
        <v>22</v>
      </c>
      <c r="E2311" s="2" t="s">
        <v>73</v>
      </c>
      <c r="F2311" s="2" t="s">
        <v>53</v>
      </c>
      <c r="G2311" s="3">
        <v>462.33</v>
      </c>
      <c r="I2311" s="3"/>
      <c r="J2311" s="3"/>
      <c r="K2311" s="5">
        <f t="shared" si="377"/>
        <v>0</v>
      </c>
      <c r="L2311" s="6"/>
      <c r="M2311" s="7"/>
    </row>
    <row r="2312" spans="1:13" s="4" customFormat="1" ht="13.95" customHeight="1" x14ac:dyDescent="0.25">
      <c r="A2312" s="1" t="s">
        <v>166</v>
      </c>
      <c r="B2312" s="2" t="s">
        <v>22</v>
      </c>
      <c r="C2312" s="2" t="s">
        <v>365</v>
      </c>
      <c r="D2312" s="2" t="s">
        <v>22</v>
      </c>
      <c r="E2312" s="2" t="s">
        <v>167</v>
      </c>
      <c r="F2312" s="2" t="s">
        <v>53</v>
      </c>
      <c r="G2312" s="3">
        <v>39.75</v>
      </c>
      <c r="I2312" s="3"/>
      <c r="J2312" s="3"/>
      <c r="K2312" s="5">
        <f t="shared" si="377"/>
        <v>0</v>
      </c>
      <c r="L2312" s="6"/>
      <c r="M2312" s="7"/>
    </row>
    <row r="2313" spans="1:13" s="4" customFormat="1" ht="13.95" customHeight="1" x14ac:dyDescent="0.25">
      <c r="A2313" s="1" t="s">
        <v>103</v>
      </c>
      <c r="B2313" s="2" t="s">
        <v>22</v>
      </c>
      <c r="C2313" s="2" t="s">
        <v>365</v>
      </c>
      <c r="D2313" s="2" t="s">
        <v>22</v>
      </c>
      <c r="E2313" s="2" t="s">
        <v>104</v>
      </c>
      <c r="F2313" s="2" t="s">
        <v>53</v>
      </c>
      <c r="G2313" s="3">
        <v>35299.22</v>
      </c>
      <c r="I2313" s="3"/>
      <c r="J2313" s="3"/>
      <c r="K2313" s="5">
        <f t="shared" si="377"/>
        <v>0</v>
      </c>
      <c r="L2313" s="6"/>
      <c r="M2313" s="7"/>
    </row>
    <row r="2314" spans="1:13" s="4" customFormat="1" ht="13.95" customHeight="1" x14ac:dyDescent="0.25">
      <c r="A2314" s="1" t="s">
        <v>103</v>
      </c>
      <c r="B2314" s="2" t="s">
        <v>22</v>
      </c>
      <c r="C2314" s="2" t="s">
        <v>365</v>
      </c>
      <c r="D2314" s="2" t="s">
        <v>22</v>
      </c>
      <c r="E2314" s="2" t="s">
        <v>232</v>
      </c>
      <c r="F2314" s="2" t="s">
        <v>53</v>
      </c>
      <c r="G2314" s="3">
        <v>13661.06</v>
      </c>
      <c r="I2314" s="3"/>
      <c r="J2314" s="3"/>
      <c r="K2314" s="5">
        <f t="shared" si="377"/>
        <v>0</v>
      </c>
      <c r="L2314" s="6"/>
      <c r="M2314" s="7"/>
    </row>
    <row r="2315" spans="1:13" s="4" customFormat="1" ht="13.95" customHeight="1" x14ac:dyDescent="0.25">
      <c r="A2315" s="1" t="s">
        <v>84</v>
      </c>
      <c r="B2315" s="2" t="s">
        <v>22</v>
      </c>
      <c r="C2315" s="2" t="s">
        <v>365</v>
      </c>
      <c r="D2315" s="2" t="s">
        <v>22</v>
      </c>
      <c r="E2315" s="2" t="s">
        <v>85</v>
      </c>
      <c r="F2315" s="2" t="s">
        <v>53</v>
      </c>
      <c r="G2315" s="3">
        <v>8450.4</v>
      </c>
      <c r="I2315" s="3"/>
      <c r="J2315" s="3"/>
      <c r="K2315" s="5">
        <f t="shared" si="377"/>
        <v>0</v>
      </c>
      <c r="L2315" s="6"/>
      <c r="M2315" s="7"/>
    </row>
    <row r="2316" spans="1:13" s="4" customFormat="1" ht="13.95" customHeight="1" x14ac:dyDescent="0.25">
      <c r="A2316" s="1" t="s">
        <v>207</v>
      </c>
      <c r="B2316" s="2" t="s">
        <v>22</v>
      </c>
      <c r="C2316" s="2" t="s">
        <v>365</v>
      </c>
      <c r="D2316" s="2" t="s">
        <v>22</v>
      </c>
      <c r="E2316" s="2" t="s">
        <v>208</v>
      </c>
      <c r="F2316" s="2" t="s">
        <v>53</v>
      </c>
      <c r="G2316" s="3">
        <v>314.92</v>
      </c>
      <c r="I2316" s="3"/>
      <c r="J2316" s="3"/>
      <c r="K2316" s="5">
        <f t="shared" si="377"/>
        <v>0</v>
      </c>
      <c r="L2316" s="6"/>
      <c r="M2316" s="7"/>
    </row>
    <row r="2317" spans="1:13" s="4" customFormat="1" ht="13.95" customHeight="1" x14ac:dyDescent="0.25">
      <c r="A2317" s="1" t="s">
        <v>315</v>
      </c>
      <c r="B2317" s="2" t="s">
        <v>22</v>
      </c>
      <c r="C2317" s="2" t="s">
        <v>365</v>
      </c>
      <c r="D2317" s="2" t="s">
        <v>22</v>
      </c>
      <c r="E2317" s="2" t="s">
        <v>316</v>
      </c>
      <c r="F2317" s="2" t="s">
        <v>53</v>
      </c>
      <c r="G2317" s="3">
        <v>20982.5</v>
      </c>
      <c r="I2317" s="3"/>
      <c r="J2317" s="3"/>
      <c r="K2317" s="5">
        <f t="shared" si="377"/>
        <v>0</v>
      </c>
      <c r="L2317" s="6"/>
      <c r="M2317" s="7"/>
    </row>
    <row r="2318" spans="1:13" s="4" customFormat="1" ht="13.95" customHeight="1" x14ac:dyDescent="0.25">
      <c r="A2318" s="1" t="s">
        <v>86</v>
      </c>
      <c r="B2318" s="2" t="s">
        <v>22</v>
      </c>
      <c r="C2318" s="2" t="s">
        <v>365</v>
      </c>
      <c r="D2318" s="2" t="s">
        <v>22</v>
      </c>
      <c r="E2318" s="2" t="s">
        <v>87</v>
      </c>
      <c r="F2318" s="2" t="s">
        <v>53</v>
      </c>
      <c r="G2318" s="3">
        <v>1151.1300000000001</v>
      </c>
      <c r="I2318" s="3"/>
      <c r="J2318" s="3"/>
      <c r="K2318" s="5">
        <f t="shared" si="377"/>
        <v>0</v>
      </c>
      <c r="L2318" s="6"/>
      <c r="M2318" s="7"/>
    </row>
    <row r="2319" spans="1:13" s="4" customFormat="1" ht="13.95" customHeight="1" x14ac:dyDescent="0.25">
      <c r="A2319" s="1" t="s">
        <v>49</v>
      </c>
      <c r="B2319" s="2" t="s">
        <v>22</v>
      </c>
      <c r="C2319" s="2" t="s">
        <v>365</v>
      </c>
      <c r="D2319" s="2" t="s">
        <v>22</v>
      </c>
      <c r="E2319" s="2" t="s">
        <v>50</v>
      </c>
      <c r="F2319" s="2" t="s">
        <v>53</v>
      </c>
      <c r="G2319" s="3">
        <v>500.04</v>
      </c>
      <c r="I2319" s="3"/>
      <c r="J2319" s="3"/>
      <c r="K2319" s="5">
        <f t="shared" si="377"/>
        <v>0</v>
      </c>
      <c r="L2319" s="6"/>
      <c r="M2319" s="7"/>
    </row>
    <row r="2320" spans="1:13" s="4" customFormat="1" ht="13.95" customHeight="1" x14ac:dyDescent="0.25">
      <c r="A2320" s="1" t="s">
        <v>107</v>
      </c>
      <c r="B2320" s="2" t="s">
        <v>22</v>
      </c>
      <c r="C2320" s="2" t="s">
        <v>365</v>
      </c>
      <c r="D2320" s="2" t="s">
        <v>22</v>
      </c>
      <c r="E2320" s="2" t="s">
        <v>108</v>
      </c>
      <c r="F2320" s="2" t="s">
        <v>53</v>
      </c>
      <c r="G2320" s="3">
        <v>23689.78</v>
      </c>
      <c r="I2320" s="3"/>
      <c r="J2320" s="3"/>
      <c r="K2320" s="5">
        <f t="shared" si="377"/>
        <v>0</v>
      </c>
      <c r="L2320" s="6"/>
      <c r="M2320" s="7"/>
    </row>
    <row r="2321" spans="1:13" s="4" customFormat="1" ht="13.95" customHeight="1" x14ac:dyDescent="0.25">
      <c r="A2321" s="1" t="s">
        <v>88</v>
      </c>
      <c r="B2321" s="2" t="s">
        <v>22</v>
      </c>
      <c r="C2321" s="2" t="s">
        <v>365</v>
      </c>
      <c r="D2321" s="2" t="s">
        <v>22</v>
      </c>
      <c r="E2321" s="2" t="s">
        <v>81</v>
      </c>
      <c r="F2321" s="2" t="s">
        <v>53</v>
      </c>
      <c r="G2321" s="3">
        <v>3745</v>
      </c>
      <c r="I2321" s="3"/>
      <c r="J2321" s="3"/>
      <c r="K2321" s="5">
        <f t="shared" si="377"/>
        <v>0</v>
      </c>
      <c r="L2321" s="6"/>
      <c r="M2321" s="7"/>
    </row>
    <row r="2322" spans="1:13" s="4" customFormat="1" ht="13.95" customHeight="1" x14ac:dyDescent="0.25">
      <c r="A2322" s="1" t="s">
        <v>283</v>
      </c>
      <c r="B2322" s="2" t="s">
        <v>22</v>
      </c>
      <c r="C2322" s="2" t="s">
        <v>365</v>
      </c>
      <c r="D2322" s="2" t="s">
        <v>22</v>
      </c>
      <c r="E2322" s="2" t="s">
        <v>284</v>
      </c>
      <c r="F2322" s="2" t="s">
        <v>53</v>
      </c>
      <c r="G2322" s="3">
        <v>3000</v>
      </c>
      <c r="I2322" s="3"/>
      <c r="J2322" s="3"/>
      <c r="K2322" s="5">
        <f t="shared" si="377"/>
        <v>0</v>
      </c>
      <c r="L2322" s="6"/>
      <c r="M2322" s="7"/>
    </row>
    <row r="2323" spans="1:13" s="4" customFormat="1" ht="13.95" customHeight="1" x14ac:dyDescent="0.25">
      <c r="A2323" s="1" t="s">
        <v>21</v>
      </c>
      <c r="B2323" s="2" t="s">
        <v>22</v>
      </c>
      <c r="C2323" s="2" t="s">
        <v>365</v>
      </c>
      <c r="D2323" s="2" t="s">
        <v>163</v>
      </c>
      <c r="E2323" s="2" t="s">
        <v>25</v>
      </c>
      <c r="F2323" s="2" t="s">
        <v>53</v>
      </c>
      <c r="G2323" s="3">
        <v>47847.02</v>
      </c>
      <c r="I2323" s="3"/>
      <c r="J2323" s="3"/>
      <c r="K2323" s="5">
        <f t="shared" si="377"/>
        <v>0</v>
      </c>
      <c r="L2323" s="6"/>
      <c r="M2323" s="7"/>
    </row>
    <row r="2324" spans="1:13" s="4" customFormat="1" ht="13.95" customHeight="1" x14ac:dyDescent="0.25">
      <c r="A2324" s="1" t="s">
        <v>27</v>
      </c>
      <c r="B2324" s="2" t="s">
        <v>22</v>
      </c>
      <c r="C2324" s="2" t="s">
        <v>365</v>
      </c>
      <c r="D2324" s="2" t="s">
        <v>163</v>
      </c>
      <c r="E2324" s="2" t="s">
        <v>28</v>
      </c>
      <c r="F2324" s="2" t="s">
        <v>53</v>
      </c>
      <c r="G2324" s="3">
        <v>5287.21</v>
      </c>
      <c r="I2324" s="3"/>
      <c r="J2324" s="3"/>
      <c r="K2324" s="5">
        <f t="shared" si="377"/>
        <v>0</v>
      </c>
      <c r="L2324" s="6"/>
      <c r="M2324" s="7"/>
    </row>
    <row r="2325" spans="1:13" s="4" customFormat="1" ht="13.95" customHeight="1" x14ac:dyDescent="0.25">
      <c r="A2325" s="1" t="s">
        <v>29</v>
      </c>
      <c r="B2325" s="2" t="s">
        <v>22</v>
      </c>
      <c r="C2325" s="2" t="s">
        <v>365</v>
      </c>
      <c r="D2325" s="2" t="s">
        <v>163</v>
      </c>
      <c r="E2325" s="2" t="s">
        <v>30</v>
      </c>
      <c r="F2325" s="2" t="s">
        <v>53</v>
      </c>
      <c r="G2325" s="3">
        <v>278.76</v>
      </c>
      <c r="I2325" s="3"/>
      <c r="J2325" s="3"/>
      <c r="K2325" s="5">
        <f t="shared" si="377"/>
        <v>0</v>
      </c>
      <c r="L2325" s="6"/>
      <c r="M2325" s="7"/>
    </row>
    <row r="2326" spans="1:13" s="4" customFormat="1" ht="13.95" customHeight="1" x14ac:dyDescent="0.25">
      <c r="A2326" s="1" t="s">
        <v>31</v>
      </c>
      <c r="B2326" s="2" t="s">
        <v>22</v>
      </c>
      <c r="C2326" s="2" t="s">
        <v>365</v>
      </c>
      <c r="D2326" s="2" t="s">
        <v>163</v>
      </c>
      <c r="E2326" s="2" t="s">
        <v>32</v>
      </c>
      <c r="F2326" s="2" t="s">
        <v>53</v>
      </c>
      <c r="G2326" s="3">
        <v>689.72</v>
      </c>
      <c r="I2326" s="3"/>
      <c r="J2326" s="3"/>
      <c r="K2326" s="5">
        <f t="shared" si="377"/>
        <v>0</v>
      </c>
      <c r="L2326" s="6"/>
      <c r="M2326" s="7"/>
    </row>
    <row r="2327" spans="1:13" s="4" customFormat="1" ht="13.95" customHeight="1" x14ac:dyDescent="0.25">
      <c r="A2327" s="1" t="s">
        <v>33</v>
      </c>
      <c r="B2327" s="2" t="s">
        <v>22</v>
      </c>
      <c r="C2327" s="2" t="s">
        <v>365</v>
      </c>
      <c r="D2327" s="2" t="s">
        <v>163</v>
      </c>
      <c r="E2327" s="2" t="s">
        <v>34</v>
      </c>
      <c r="F2327" s="2" t="s">
        <v>53</v>
      </c>
      <c r="G2327" s="3">
        <v>1607.84</v>
      </c>
      <c r="I2327" s="3"/>
      <c r="J2327" s="3"/>
      <c r="K2327" s="5">
        <f t="shared" si="377"/>
        <v>0</v>
      </c>
      <c r="L2327" s="6"/>
      <c r="M2327" s="7"/>
    </row>
    <row r="2328" spans="1:13" s="4" customFormat="1" ht="13.95" customHeight="1" x14ac:dyDescent="0.25">
      <c r="A2328" s="1" t="s">
        <v>35</v>
      </c>
      <c r="B2328" s="2" t="s">
        <v>22</v>
      </c>
      <c r="C2328" s="2" t="s">
        <v>365</v>
      </c>
      <c r="D2328" s="2" t="s">
        <v>163</v>
      </c>
      <c r="E2328" s="2" t="s">
        <v>36</v>
      </c>
      <c r="F2328" s="2" t="s">
        <v>53</v>
      </c>
      <c r="G2328" s="3">
        <v>14.41</v>
      </c>
      <c r="I2328" s="3"/>
      <c r="J2328" s="3"/>
      <c r="K2328" s="5">
        <f t="shared" si="377"/>
        <v>0</v>
      </c>
      <c r="L2328" s="6"/>
      <c r="M2328" s="7"/>
    </row>
    <row r="2329" spans="1:13" s="4" customFormat="1" ht="13.95" customHeight="1" x14ac:dyDescent="0.25">
      <c r="A2329" s="1" t="s">
        <v>37</v>
      </c>
      <c r="B2329" s="2" t="s">
        <v>22</v>
      </c>
      <c r="C2329" s="2" t="s">
        <v>365</v>
      </c>
      <c r="D2329" s="2" t="s">
        <v>163</v>
      </c>
      <c r="E2329" s="2" t="s">
        <v>38</v>
      </c>
      <c r="F2329" s="2" t="s">
        <v>53</v>
      </c>
      <c r="G2329" s="3">
        <v>172.38</v>
      </c>
      <c r="I2329" s="3"/>
      <c r="J2329" s="3"/>
      <c r="K2329" s="5">
        <f t="shared" si="377"/>
        <v>0</v>
      </c>
      <c r="L2329" s="6"/>
      <c r="M2329" s="7"/>
    </row>
    <row r="2330" spans="1:13" s="4" customFormat="1" ht="13.95" customHeight="1" x14ac:dyDescent="0.25">
      <c r="A2330" s="1" t="s">
        <v>76</v>
      </c>
      <c r="B2330" s="2" t="s">
        <v>22</v>
      </c>
      <c r="C2330" s="2" t="s">
        <v>365</v>
      </c>
      <c r="D2330" s="2" t="s">
        <v>163</v>
      </c>
      <c r="E2330" s="2" t="s">
        <v>77</v>
      </c>
      <c r="F2330" s="2" t="s">
        <v>53</v>
      </c>
      <c r="G2330" s="3">
        <v>209</v>
      </c>
      <c r="I2330" s="3"/>
      <c r="J2330" s="3"/>
      <c r="K2330" s="5">
        <f t="shared" si="377"/>
        <v>0</v>
      </c>
      <c r="L2330" s="6"/>
      <c r="M2330" s="7"/>
    </row>
    <row r="2331" spans="1:13" s="4" customFormat="1" ht="13.95" customHeight="1" x14ac:dyDescent="0.25">
      <c r="A2331" s="1" t="s">
        <v>105</v>
      </c>
      <c r="B2331" s="2" t="s">
        <v>22</v>
      </c>
      <c r="C2331" s="2" t="s">
        <v>365</v>
      </c>
      <c r="D2331" s="2" t="s">
        <v>163</v>
      </c>
      <c r="E2331" s="2" t="s">
        <v>106</v>
      </c>
      <c r="F2331" s="2" t="s">
        <v>53</v>
      </c>
      <c r="G2331" s="3">
        <v>600</v>
      </c>
      <c r="I2331" s="3"/>
      <c r="J2331" s="3"/>
      <c r="K2331" s="5">
        <f t="shared" si="377"/>
        <v>0</v>
      </c>
      <c r="L2331" s="6"/>
      <c r="M2331" s="7"/>
    </row>
    <row r="2332" spans="1:13" s="4" customFormat="1" ht="13.95" customHeight="1" x14ac:dyDescent="0.25">
      <c r="A2332" s="1" t="s">
        <v>43</v>
      </c>
      <c r="B2332" s="2" t="s">
        <v>22</v>
      </c>
      <c r="C2332" s="2" t="s">
        <v>365</v>
      </c>
      <c r="D2332" s="2" t="s">
        <v>163</v>
      </c>
      <c r="E2332" s="2" t="s">
        <v>44</v>
      </c>
      <c r="F2332" s="2" t="s">
        <v>53</v>
      </c>
      <c r="G2332" s="3">
        <v>0</v>
      </c>
      <c r="I2332" s="3"/>
      <c r="J2332" s="3"/>
      <c r="K2332" s="5">
        <f t="shared" si="377"/>
        <v>0</v>
      </c>
      <c r="L2332" s="6"/>
      <c r="M2332" s="7"/>
    </row>
    <row r="2333" spans="1:13" s="4" customFormat="1" ht="13.95" customHeight="1" x14ac:dyDescent="0.25">
      <c r="A2333" s="1" t="s">
        <v>54</v>
      </c>
      <c r="B2333" s="2" t="s">
        <v>22</v>
      </c>
      <c r="C2333" s="2" t="s">
        <v>365</v>
      </c>
      <c r="D2333" s="2" t="s">
        <v>73</v>
      </c>
      <c r="E2333" s="2" t="s">
        <v>55</v>
      </c>
      <c r="F2333" s="2" t="s">
        <v>53</v>
      </c>
      <c r="G2333" s="3">
        <v>22350.49</v>
      </c>
      <c r="I2333" s="3"/>
      <c r="J2333" s="3"/>
      <c r="K2333" s="5">
        <f t="shared" si="377"/>
        <v>0</v>
      </c>
      <c r="L2333" s="6"/>
      <c r="M2333" s="7"/>
    </row>
    <row r="2334" spans="1:13" s="4" customFormat="1" ht="13.95" customHeight="1" x14ac:dyDescent="0.25">
      <c r="A2334" s="1" t="s">
        <v>237</v>
      </c>
      <c r="B2334" s="2" t="s">
        <v>22</v>
      </c>
      <c r="C2334" s="2" t="s">
        <v>365</v>
      </c>
      <c r="D2334" s="2" t="s">
        <v>73</v>
      </c>
      <c r="E2334" s="2" t="s">
        <v>238</v>
      </c>
      <c r="F2334" s="2" t="s">
        <v>53</v>
      </c>
      <c r="G2334" s="3">
        <v>1559.08</v>
      </c>
      <c r="I2334" s="3"/>
      <c r="J2334" s="3"/>
      <c r="K2334" s="5">
        <f t="shared" si="377"/>
        <v>0</v>
      </c>
      <c r="L2334" s="6"/>
      <c r="M2334" s="7"/>
    </row>
    <row r="2335" spans="1:13" s="4" customFormat="1" ht="13.95" customHeight="1" x14ac:dyDescent="0.25">
      <c r="A2335" s="1" t="s">
        <v>58</v>
      </c>
      <c r="B2335" s="2" t="s">
        <v>22</v>
      </c>
      <c r="C2335" s="2" t="s">
        <v>365</v>
      </c>
      <c r="D2335" s="2" t="s">
        <v>73</v>
      </c>
      <c r="E2335" s="2" t="s">
        <v>59</v>
      </c>
      <c r="F2335" s="2" t="s">
        <v>53</v>
      </c>
      <c r="G2335" s="3">
        <v>69.900000000000006</v>
      </c>
      <c r="I2335" s="3"/>
      <c r="J2335" s="3"/>
      <c r="K2335" s="5">
        <f t="shared" si="377"/>
        <v>0</v>
      </c>
      <c r="L2335" s="6"/>
      <c r="M2335" s="7"/>
    </row>
    <row r="2336" spans="1:13" s="4" customFormat="1" ht="13.95" customHeight="1" x14ac:dyDescent="0.25">
      <c r="A2336" s="1" t="s">
        <v>60</v>
      </c>
      <c r="B2336" s="2" t="s">
        <v>22</v>
      </c>
      <c r="C2336" s="2" t="s">
        <v>365</v>
      </c>
      <c r="D2336" s="2" t="s">
        <v>73</v>
      </c>
      <c r="E2336" s="2" t="s">
        <v>61</v>
      </c>
      <c r="F2336" s="2" t="s">
        <v>53</v>
      </c>
      <c r="G2336" s="3">
        <v>1.43</v>
      </c>
      <c r="I2336" s="3"/>
      <c r="J2336" s="3"/>
      <c r="K2336" s="5">
        <f t="shared" si="377"/>
        <v>0</v>
      </c>
      <c r="L2336" s="6"/>
      <c r="M2336" s="7"/>
    </row>
    <row r="2337" spans="1:13" s="4" customFormat="1" ht="13.95" customHeight="1" x14ac:dyDescent="0.25">
      <c r="A2337" s="1" t="s">
        <v>161</v>
      </c>
      <c r="B2337" s="2" t="s">
        <v>22</v>
      </c>
      <c r="C2337" s="2" t="s">
        <v>365</v>
      </c>
      <c r="D2337" s="2" t="s">
        <v>73</v>
      </c>
      <c r="E2337" s="2" t="s">
        <v>140</v>
      </c>
      <c r="F2337" s="2" t="s">
        <v>53</v>
      </c>
      <c r="G2337" s="3">
        <v>119.24</v>
      </c>
      <c r="I2337" s="3"/>
      <c r="J2337" s="3"/>
      <c r="K2337" s="5">
        <f t="shared" si="377"/>
        <v>0</v>
      </c>
      <c r="L2337" s="6"/>
      <c r="M2337" s="7"/>
    </row>
    <row r="2338" spans="1:13" s="4" customFormat="1" ht="13.95" customHeight="1" x14ac:dyDescent="0.25">
      <c r="A2338" s="1" t="s">
        <v>64</v>
      </c>
      <c r="B2338" s="2" t="s">
        <v>22</v>
      </c>
      <c r="C2338" s="2" t="s">
        <v>365</v>
      </c>
      <c r="D2338" s="2" t="s">
        <v>73</v>
      </c>
      <c r="E2338" s="2" t="s">
        <v>65</v>
      </c>
      <c r="F2338" s="2" t="s">
        <v>53</v>
      </c>
      <c r="G2338" s="3">
        <v>1641.09</v>
      </c>
      <c r="I2338" s="3"/>
      <c r="J2338" s="3"/>
      <c r="K2338" s="5">
        <f t="shared" si="377"/>
        <v>0</v>
      </c>
      <c r="L2338" s="6"/>
      <c r="M2338" s="7"/>
    </row>
    <row r="2339" spans="1:13" s="4" customFormat="1" ht="13.95" customHeight="1" x14ac:dyDescent="0.25">
      <c r="A2339" s="1" t="s">
        <v>164</v>
      </c>
      <c r="B2339" s="2" t="s">
        <v>22</v>
      </c>
      <c r="C2339" s="2" t="s">
        <v>365</v>
      </c>
      <c r="D2339" s="2" t="s">
        <v>73</v>
      </c>
      <c r="E2339" s="2" t="s">
        <v>165</v>
      </c>
      <c r="F2339" s="2" t="s">
        <v>53</v>
      </c>
      <c r="G2339" s="3">
        <v>3.13</v>
      </c>
      <c r="I2339" s="3"/>
      <c r="J2339" s="3"/>
      <c r="K2339" s="5">
        <f t="shared" si="377"/>
        <v>0</v>
      </c>
      <c r="L2339" s="6"/>
      <c r="M2339" s="7"/>
    </row>
    <row r="2340" spans="1:13" s="4" customFormat="1" ht="13.95" customHeight="1" x14ac:dyDescent="0.25">
      <c r="A2340" s="1" t="s">
        <v>70</v>
      </c>
      <c r="B2340" s="2" t="s">
        <v>22</v>
      </c>
      <c r="C2340" s="2" t="s">
        <v>365</v>
      </c>
      <c r="D2340" s="2" t="s">
        <v>73</v>
      </c>
      <c r="E2340" s="2" t="s">
        <v>71</v>
      </c>
      <c r="F2340" s="2" t="s">
        <v>53</v>
      </c>
      <c r="G2340" s="3">
        <v>27.83</v>
      </c>
      <c r="I2340" s="3"/>
      <c r="J2340" s="3"/>
      <c r="K2340" s="5">
        <f t="shared" si="377"/>
        <v>0</v>
      </c>
      <c r="L2340" s="6"/>
      <c r="M2340" s="7"/>
    </row>
    <row r="2341" spans="1:13" s="4" customFormat="1" ht="13.95" customHeight="1" x14ac:dyDescent="0.25">
      <c r="A2341" s="1" t="s">
        <v>166</v>
      </c>
      <c r="B2341" s="2" t="s">
        <v>22</v>
      </c>
      <c r="C2341" s="2" t="s">
        <v>365</v>
      </c>
      <c r="D2341" s="2" t="s">
        <v>73</v>
      </c>
      <c r="E2341" s="2" t="s">
        <v>167</v>
      </c>
      <c r="F2341" s="2" t="s">
        <v>53</v>
      </c>
      <c r="G2341" s="3">
        <v>77.19</v>
      </c>
      <c r="I2341" s="3"/>
      <c r="J2341" s="3"/>
      <c r="K2341" s="5">
        <f t="shared" si="377"/>
        <v>0</v>
      </c>
      <c r="L2341" s="6"/>
      <c r="M2341" s="7"/>
    </row>
    <row r="2342" spans="1:13" s="4" customFormat="1" ht="13.95" customHeight="1" x14ac:dyDescent="0.25">
      <c r="A2342" s="1" t="s">
        <v>74</v>
      </c>
      <c r="B2342" s="2" t="s">
        <v>22</v>
      </c>
      <c r="C2342" s="2" t="s">
        <v>365</v>
      </c>
      <c r="D2342" s="2" t="s">
        <v>73</v>
      </c>
      <c r="E2342" s="2" t="s">
        <v>75</v>
      </c>
      <c r="F2342" s="2" t="s">
        <v>53</v>
      </c>
      <c r="G2342" s="3">
        <v>1100.23</v>
      </c>
      <c r="I2342" s="3"/>
      <c r="J2342" s="3"/>
      <c r="K2342" s="5">
        <f t="shared" si="377"/>
        <v>0</v>
      </c>
      <c r="L2342" s="6"/>
      <c r="M2342" s="7"/>
    </row>
    <row r="2343" spans="1:13" s="4" customFormat="1" ht="13.95" customHeight="1" x14ac:dyDescent="0.25">
      <c r="A2343" s="1" t="s">
        <v>317</v>
      </c>
      <c r="B2343" s="2" t="s">
        <v>22</v>
      </c>
      <c r="C2343" s="2" t="s">
        <v>365</v>
      </c>
      <c r="D2343" s="2" t="s">
        <v>73</v>
      </c>
      <c r="E2343" s="2" t="s">
        <v>318</v>
      </c>
      <c r="F2343" s="2" t="s">
        <v>53</v>
      </c>
      <c r="G2343" s="3">
        <v>41070</v>
      </c>
      <c r="I2343" s="3"/>
      <c r="J2343" s="3"/>
      <c r="K2343" s="5">
        <f t="shared" si="377"/>
        <v>0</v>
      </c>
      <c r="L2343" s="6"/>
      <c r="M2343" s="7"/>
    </row>
    <row r="2344" spans="1:13" s="4" customFormat="1" ht="13.95" customHeight="1" x14ac:dyDescent="0.25">
      <c r="A2344" s="1" t="s">
        <v>293</v>
      </c>
      <c r="B2344" s="2" t="s">
        <v>22</v>
      </c>
      <c r="C2344" s="2" t="s">
        <v>365</v>
      </c>
      <c r="D2344" s="2" t="s">
        <v>73</v>
      </c>
      <c r="E2344" s="2" t="s">
        <v>294</v>
      </c>
      <c r="F2344" s="2" t="s">
        <v>53</v>
      </c>
      <c r="G2344" s="3">
        <v>6218.11</v>
      </c>
      <c r="I2344" s="3"/>
      <c r="J2344" s="3"/>
      <c r="K2344" s="5">
        <f t="shared" si="377"/>
        <v>0</v>
      </c>
      <c r="L2344" s="6"/>
      <c r="M2344" s="7"/>
    </row>
    <row r="2345" spans="1:13" s="4" customFormat="1" ht="13.95" customHeight="1" x14ac:dyDescent="0.25">
      <c r="A2345" s="1" t="s">
        <v>342</v>
      </c>
      <c r="B2345" s="2" t="s">
        <v>22</v>
      </c>
      <c r="C2345" s="2" t="s">
        <v>365</v>
      </c>
      <c r="D2345" s="2" t="s">
        <v>73</v>
      </c>
      <c r="E2345" s="2" t="s">
        <v>343</v>
      </c>
      <c r="F2345" s="2" t="s">
        <v>53</v>
      </c>
      <c r="G2345" s="3">
        <v>100</v>
      </c>
      <c r="I2345" s="3"/>
      <c r="J2345" s="3"/>
      <c r="K2345" s="5">
        <f t="shared" si="377"/>
        <v>0</v>
      </c>
      <c r="L2345" s="6"/>
      <c r="M2345" s="7"/>
    </row>
    <row r="2346" spans="1:13" s="4" customFormat="1" ht="13.95" customHeight="1" x14ac:dyDescent="0.25">
      <c r="A2346" s="9" t="s">
        <v>578</v>
      </c>
      <c r="B2346" s="10"/>
      <c r="C2346" s="10"/>
      <c r="D2346" s="10"/>
      <c r="E2346" s="10"/>
      <c r="F2346" s="10"/>
      <c r="G2346" s="11">
        <f>SUM(G2303:G2345)</f>
        <v>386028.94000000006</v>
      </c>
      <c r="H2346" s="11">
        <f t="shared" ref="H2346:K2346" si="378">SUM(H2303:H2345)</f>
        <v>0</v>
      </c>
      <c r="I2346" s="11">
        <f t="shared" si="378"/>
        <v>0</v>
      </c>
      <c r="J2346" s="11">
        <f t="shared" si="378"/>
        <v>0</v>
      </c>
      <c r="K2346" s="11">
        <f t="shared" si="378"/>
        <v>0</v>
      </c>
      <c r="L2346" s="6"/>
      <c r="M2346" s="7"/>
    </row>
    <row r="2347" spans="1:13" s="4" customFormat="1" ht="13.95" customHeight="1" x14ac:dyDescent="0.25">
      <c r="A2347" s="1"/>
      <c r="B2347" s="2"/>
      <c r="C2347" s="2"/>
      <c r="D2347" s="2"/>
      <c r="E2347" s="2"/>
      <c r="F2347" s="2"/>
      <c r="G2347" s="3"/>
      <c r="I2347" s="3"/>
      <c r="J2347" s="3"/>
      <c r="K2347" s="3"/>
      <c r="L2347" s="6"/>
      <c r="M2347" s="7"/>
    </row>
    <row r="2348" spans="1:13" s="4" customFormat="1" ht="13.95" customHeight="1" x14ac:dyDescent="0.25">
      <c r="A2348" s="27" t="s">
        <v>366</v>
      </c>
      <c r="B2348" s="21"/>
      <c r="C2348" s="21"/>
      <c r="D2348" s="21"/>
      <c r="E2348" s="21"/>
      <c r="F2348" s="21"/>
      <c r="G2348" s="33">
        <f>SUMIF($A$2159:$A$2346,"*Subtotal",G2159:G2346)</f>
        <v>614652.62000000011</v>
      </c>
      <c r="H2348" s="33">
        <f t="shared" ref="H2348:K2348" si="379">SUMIF($A$2159:$A$2346,"Subtotal",H2159:H2346)</f>
        <v>0</v>
      </c>
      <c r="I2348" s="33">
        <f>SUMIF($A$2159:$A$2346,"*Subtotal",I2159:I2346)</f>
        <v>1587.4699999999998</v>
      </c>
      <c r="J2348" s="33">
        <f>SUMIF($A$2159:$A$2346,"*Subtotal",J2159:J2346)</f>
        <v>0</v>
      </c>
      <c r="K2348" s="33">
        <f>SUMIF($A$2159:$A$2346,"*Subtotal",K2159:K2346)</f>
        <v>1587.4699999999998</v>
      </c>
      <c r="L2348" s="24"/>
      <c r="M2348" s="7"/>
    </row>
    <row r="2349" spans="1:13" s="4" customFormat="1" ht="13.95" customHeight="1" x14ac:dyDescent="0.25">
      <c r="A2349" s="1"/>
      <c r="B2349" s="2"/>
      <c r="C2349" s="2"/>
      <c r="D2349" s="2"/>
      <c r="E2349" s="2"/>
      <c r="F2349" s="2"/>
      <c r="G2349" s="3"/>
      <c r="I2349" s="3"/>
      <c r="J2349" s="3"/>
      <c r="K2349" s="3"/>
      <c r="L2349" s="6"/>
      <c r="M2349" s="7"/>
    </row>
    <row r="2350" spans="1:13" s="4" customFormat="1" ht="13.95" customHeight="1" x14ac:dyDescent="0.25">
      <c r="A2350" s="1" t="s">
        <v>219</v>
      </c>
      <c r="B2350" s="2" t="s">
        <v>367</v>
      </c>
      <c r="C2350" s="2" t="s">
        <v>23</v>
      </c>
      <c r="D2350" s="2" t="s">
        <v>193</v>
      </c>
      <c r="E2350" s="2" t="s">
        <v>220</v>
      </c>
      <c r="F2350" s="2" t="s">
        <v>83</v>
      </c>
      <c r="G2350" s="3">
        <v>43862</v>
      </c>
      <c r="I2350" s="3"/>
      <c r="J2350" s="3"/>
      <c r="K2350" s="5">
        <f t="shared" ref="K2350:K2365" si="380">I2350-J2350</f>
        <v>0</v>
      </c>
      <c r="L2350" s="6"/>
      <c r="M2350" s="7"/>
    </row>
    <row r="2351" spans="1:13" s="4" customFormat="1" ht="13.95" customHeight="1" x14ac:dyDescent="0.25">
      <c r="A2351" s="1" t="s">
        <v>221</v>
      </c>
      <c r="B2351" s="2" t="s">
        <v>367</v>
      </c>
      <c r="C2351" s="2" t="s">
        <v>23</v>
      </c>
      <c r="D2351" s="2" t="s">
        <v>193</v>
      </c>
      <c r="E2351" s="2" t="s">
        <v>222</v>
      </c>
      <c r="F2351" s="2" t="s">
        <v>83</v>
      </c>
      <c r="G2351" s="3">
        <v>8811.1200000000008</v>
      </c>
      <c r="I2351" s="3"/>
      <c r="J2351" s="3"/>
      <c r="K2351" s="5">
        <f t="shared" si="380"/>
        <v>0</v>
      </c>
      <c r="L2351" s="6"/>
      <c r="M2351" s="7"/>
    </row>
    <row r="2352" spans="1:13" s="4" customFormat="1" ht="13.95" customHeight="1" x14ac:dyDescent="0.25">
      <c r="A2352" s="1" t="s">
        <v>223</v>
      </c>
      <c r="B2352" s="2" t="s">
        <v>367</v>
      </c>
      <c r="C2352" s="2" t="s">
        <v>23</v>
      </c>
      <c r="D2352" s="2" t="s">
        <v>193</v>
      </c>
      <c r="E2352" s="2" t="s">
        <v>224</v>
      </c>
      <c r="F2352" s="2" t="s">
        <v>83</v>
      </c>
      <c r="G2352" s="3">
        <v>464.52</v>
      </c>
      <c r="I2352" s="3"/>
      <c r="J2352" s="3"/>
      <c r="K2352" s="5">
        <f t="shared" si="380"/>
        <v>0</v>
      </c>
      <c r="L2352" s="6"/>
      <c r="M2352" s="7"/>
    </row>
    <row r="2353" spans="1:13" s="4" customFormat="1" ht="13.95" customHeight="1" x14ac:dyDescent="0.25">
      <c r="A2353" s="1" t="s">
        <v>225</v>
      </c>
      <c r="B2353" s="2" t="s">
        <v>367</v>
      </c>
      <c r="C2353" s="2" t="s">
        <v>23</v>
      </c>
      <c r="D2353" s="2" t="s">
        <v>193</v>
      </c>
      <c r="E2353" s="2" t="s">
        <v>226</v>
      </c>
      <c r="F2353" s="2" t="s">
        <v>83</v>
      </c>
      <c r="G2353" s="3">
        <v>3355.32</v>
      </c>
      <c r="I2353" s="3"/>
      <c r="J2353" s="3"/>
      <c r="K2353" s="5">
        <f t="shared" si="380"/>
        <v>0</v>
      </c>
      <c r="L2353" s="6"/>
      <c r="M2353" s="7"/>
    </row>
    <row r="2354" spans="1:13" s="4" customFormat="1" ht="13.95" customHeight="1" x14ac:dyDescent="0.25">
      <c r="A2354" s="1" t="s">
        <v>227</v>
      </c>
      <c r="B2354" s="2" t="s">
        <v>367</v>
      </c>
      <c r="C2354" s="2" t="s">
        <v>23</v>
      </c>
      <c r="D2354" s="2" t="s">
        <v>193</v>
      </c>
      <c r="E2354" s="2" t="s">
        <v>228</v>
      </c>
      <c r="F2354" s="2" t="s">
        <v>83</v>
      </c>
      <c r="G2354" s="3">
        <v>23.99</v>
      </c>
      <c r="I2354" s="3"/>
      <c r="J2354" s="3"/>
      <c r="K2354" s="5">
        <f t="shared" si="380"/>
        <v>0</v>
      </c>
      <c r="L2354" s="6"/>
      <c r="M2354" s="7"/>
    </row>
    <row r="2355" spans="1:13" s="4" customFormat="1" ht="13.95" customHeight="1" x14ac:dyDescent="0.25">
      <c r="A2355" s="1" t="s">
        <v>229</v>
      </c>
      <c r="B2355" s="2" t="s">
        <v>367</v>
      </c>
      <c r="C2355" s="2" t="s">
        <v>23</v>
      </c>
      <c r="D2355" s="2" t="s">
        <v>193</v>
      </c>
      <c r="E2355" s="2" t="s">
        <v>230</v>
      </c>
      <c r="F2355" s="2" t="s">
        <v>83</v>
      </c>
      <c r="G2355" s="3">
        <v>1359.82</v>
      </c>
      <c r="I2355" s="3"/>
      <c r="J2355" s="3"/>
      <c r="K2355" s="5">
        <f t="shared" si="380"/>
        <v>0</v>
      </c>
      <c r="L2355" s="6"/>
      <c r="M2355" s="7"/>
    </row>
    <row r="2356" spans="1:13" s="4" customFormat="1" ht="13.95" customHeight="1" x14ac:dyDescent="0.25">
      <c r="A2356" s="1" t="s">
        <v>76</v>
      </c>
      <c r="B2356" s="2" t="s">
        <v>367</v>
      </c>
      <c r="C2356" s="2" t="s">
        <v>23</v>
      </c>
      <c r="D2356" s="2" t="s">
        <v>193</v>
      </c>
      <c r="E2356" s="2" t="s">
        <v>77</v>
      </c>
      <c r="F2356" s="2" t="s">
        <v>83</v>
      </c>
      <c r="G2356" s="3">
        <v>298</v>
      </c>
      <c r="I2356" s="3"/>
      <c r="J2356" s="3"/>
      <c r="K2356" s="5">
        <f t="shared" si="380"/>
        <v>0</v>
      </c>
      <c r="L2356" s="6"/>
      <c r="M2356" s="7"/>
    </row>
    <row r="2357" spans="1:13" s="4" customFormat="1" ht="13.95" customHeight="1" x14ac:dyDescent="0.25">
      <c r="A2357" s="1" t="s">
        <v>78</v>
      </c>
      <c r="B2357" s="2" t="s">
        <v>367</v>
      </c>
      <c r="C2357" s="2" t="s">
        <v>23</v>
      </c>
      <c r="D2357" s="2" t="s">
        <v>193</v>
      </c>
      <c r="E2357" s="2" t="s">
        <v>79</v>
      </c>
      <c r="F2357" s="2" t="s">
        <v>83</v>
      </c>
      <c r="G2357" s="3">
        <v>5040.25</v>
      </c>
      <c r="I2357" s="3"/>
      <c r="J2357" s="3"/>
      <c r="K2357" s="5">
        <f t="shared" si="380"/>
        <v>0</v>
      </c>
      <c r="L2357" s="6"/>
      <c r="M2357" s="7"/>
    </row>
    <row r="2358" spans="1:13" s="4" customFormat="1" ht="13.95" customHeight="1" x14ac:dyDescent="0.25">
      <c r="A2358" s="1" t="s">
        <v>86</v>
      </c>
      <c r="B2358" s="2" t="s">
        <v>367</v>
      </c>
      <c r="C2358" s="2" t="s">
        <v>23</v>
      </c>
      <c r="D2358" s="2" t="s">
        <v>193</v>
      </c>
      <c r="E2358" s="2" t="s">
        <v>87</v>
      </c>
      <c r="F2358" s="2" t="s">
        <v>83</v>
      </c>
      <c r="G2358" s="3">
        <v>2238.8000000000002</v>
      </c>
      <c r="I2358" s="3"/>
      <c r="J2358" s="3"/>
      <c r="K2358" s="5">
        <f t="shared" si="380"/>
        <v>0</v>
      </c>
      <c r="L2358" s="6"/>
      <c r="M2358" s="7"/>
    </row>
    <row r="2359" spans="1:13" s="4" customFormat="1" ht="13.95" customHeight="1" x14ac:dyDescent="0.25">
      <c r="A2359" s="1" t="s">
        <v>213</v>
      </c>
      <c r="B2359" s="2" t="s">
        <v>367</v>
      </c>
      <c r="C2359" s="2" t="s">
        <v>23</v>
      </c>
      <c r="D2359" s="2" t="s">
        <v>193</v>
      </c>
      <c r="E2359" s="2" t="s">
        <v>214</v>
      </c>
      <c r="F2359" s="2" t="s">
        <v>83</v>
      </c>
      <c r="G2359" s="3">
        <v>328.35</v>
      </c>
      <c r="I2359" s="3"/>
      <c r="J2359" s="3"/>
      <c r="K2359" s="5">
        <f t="shared" si="380"/>
        <v>0</v>
      </c>
      <c r="L2359" s="6"/>
      <c r="M2359" s="7"/>
    </row>
    <row r="2360" spans="1:13" s="4" customFormat="1" ht="13.95" customHeight="1" x14ac:dyDescent="0.25">
      <c r="A2360" s="1" t="s">
        <v>105</v>
      </c>
      <c r="B2360" s="2" t="s">
        <v>367</v>
      </c>
      <c r="C2360" s="2" t="s">
        <v>23</v>
      </c>
      <c r="D2360" s="2" t="s">
        <v>193</v>
      </c>
      <c r="E2360" s="2" t="s">
        <v>106</v>
      </c>
      <c r="F2360" s="2" t="s">
        <v>83</v>
      </c>
      <c r="G2360" s="3">
        <v>275</v>
      </c>
      <c r="I2360" s="3"/>
      <c r="J2360" s="3"/>
      <c r="K2360" s="5">
        <f t="shared" si="380"/>
        <v>0</v>
      </c>
      <c r="L2360" s="6"/>
      <c r="M2360" s="7"/>
    </row>
    <row r="2361" spans="1:13" s="4" customFormat="1" ht="13.95" customHeight="1" x14ac:dyDescent="0.25">
      <c r="A2361" s="1" t="s">
        <v>49</v>
      </c>
      <c r="B2361" s="2" t="s">
        <v>367</v>
      </c>
      <c r="C2361" s="2" t="s">
        <v>23</v>
      </c>
      <c r="D2361" s="2" t="s">
        <v>193</v>
      </c>
      <c r="E2361" s="2" t="s">
        <v>50</v>
      </c>
      <c r="F2361" s="2" t="s">
        <v>83</v>
      </c>
      <c r="G2361" s="3">
        <v>805.68</v>
      </c>
      <c r="I2361" s="3"/>
      <c r="J2361" s="3"/>
      <c r="K2361" s="5">
        <f t="shared" si="380"/>
        <v>0</v>
      </c>
      <c r="L2361" s="6"/>
      <c r="M2361" s="7"/>
    </row>
    <row r="2362" spans="1:13" s="4" customFormat="1" ht="13.95" customHeight="1" x14ac:dyDescent="0.25">
      <c r="A2362" s="1" t="s">
        <v>113</v>
      </c>
      <c r="B2362" s="2" t="s">
        <v>367</v>
      </c>
      <c r="C2362" s="2" t="s">
        <v>23</v>
      </c>
      <c r="D2362" s="2" t="s">
        <v>193</v>
      </c>
      <c r="E2362" s="2" t="s">
        <v>114</v>
      </c>
      <c r="F2362" s="2" t="s">
        <v>83</v>
      </c>
      <c r="G2362" s="3">
        <v>0</v>
      </c>
      <c r="I2362" s="3"/>
      <c r="J2362" s="3"/>
      <c r="K2362" s="5">
        <f t="shared" si="380"/>
        <v>0</v>
      </c>
      <c r="L2362" s="6"/>
      <c r="M2362" s="7"/>
    </row>
    <row r="2363" spans="1:13" s="4" customFormat="1" ht="13.95" customHeight="1" x14ac:dyDescent="0.25">
      <c r="A2363" s="1" t="s">
        <v>43</v>
      </c>
      <c r="B2363" s="2" t="s">
        <v>367</v>
      </c>
      <c r="C2363" s="2" t="s">
        <v>23</v>
      </c>
      <c r="D2363" s="2" t="s">
        <v>193</v>
      </c>
      <c r="E2363" s="2" t="s">
        <v>44</v>
      </c>
      <c r="F2363" s="2" t="s">
        <v>83</v>
      </c>
      <c r="G2363" s="3">
        <v>424.93</v>
      </c>
      <c r="I2363" s="3"/>
      <c r="J2363" s="3"/>
      <c r="K2363" s="5">
        <f t="shared" si="380"/>
        <v>0</v>
      </c>
      <c r="L2363" s="6"/>
      <c r="M2363" s="7"/>
    </row>
    <row r="2364" spans="1:13" s="4" customFormat="1" ht="13.95" customHeight="1" x14ac:dyDescent="0.25">
      <c r="A2364" s="1" t="s">
        <v>88</v>
      </c>
      <c r="B2364" s="2" t="s">
        <v>367</v>
      </c>
      <c r="C2364" s="2" t="s">
        <v>23</v>
      </c>
      <c r="D2364" s="2" t="s">
        <v>193</v>
      </c>
      <c r="E2364" s="2" t="s">
        <v>81</v>
      </c>
      <c r="F2364" s="2" t="s">
        <v>83</v>
      </c>
      <c r="G2364" s="3">
        <v>205.07</v>
      </c>
      <c r="I2364" s="3"/>
      <c r="J2364" s="3"/>
      <c r="K2364" s="5">
        <f t="shared" si="380"/>
        <v>0</v>
      </c>
      <c r="L2364" s="6"/>
      <c r="M2364" s="7"/>
    </row>
    <row r="2365" spans="1:13" s="4" customFormat="1" ht="13.95" customHeight="1" x14ac:dyDescent="0.25">
      <c r="A2365" s="1" t="s">
        <v>283</v>
      </c>
      <c r="B2365" s="2" t="s">
        <v>367</v>
      </c>
      <c r="C2365" s="2" t="s">
        <v>23</v>
      </c>
      <c r="D2365" s="2" t="s">
        <v>193</v>
      </c>
      <c r="E2365" s="2" t="s">
        <v>284</v>
      </c>
      <c r="F2365" s="2" t="s">
        <v>83</v>
      </c>
      <c r="G2365" s="3">
        <v>0</v>
      </c>
      <c r="I2365" s="3"/>
      <c r="J2365" s="3"/>
      <c r="K2365" s="5">
        <f t="shared" si="380"/>
        <v>0</v>
      </c>
      <c r="L2365" s="6"/>
      <c r="M2365" s="7"/>
    </row>
    <row r="2366" spans="1:13" s="4" customFormat="1" ht="13.95" customHeight="1" x14ac:dyDescent="0.25">
      <c r="A2366" s="9" t="s">
        <v>603</v>
      </c>
      <c r="B2366" s="10"/>
      <c r="C2366" s="10"/>
      <c r="D2366" s="10"/>
      <c r="E2366" s="10"/>
      <c r="F2366" s="10"/>
      <c r="G2366" s="11">
        <f>SUM(G2350:G2365)</f>
        <v>67492.849999999991</v>
      </c>
      <c r="H2366" s="11">
        <f t="shared" ref="H2366:K2366" si="381">SUM(H2350:H2365)</f>
        <v>0</v>
      </c>
      <c r="I2366" s="11">
        <f t="shared" si="381"/>
        <v>0</v>
      </c>
      <c r="J2366" s="11">
        <f t="shared" si="381"/>
        <v>0</v>
      </c>
      <c r="K2366" s="11">
        <f t="shared" si="381"/>
        <v>0</v>
      </c>
      <c r="L2366" s="6"/>
      <c r="M2366" s="7"/>
    </row>
    <row r="2367" spans="1:13" s="4" customFormat="1" ht="13.95" customHeight="1" x14ac:dyDescent="0.25">
      <c r="A2367" s="1"/>
      <c r="B2367" s="2"/>
      <c r="C2367" s="2"/>
      <c r="D2367" s="2"/>
      <c r="E2367" s="2"/>
      <c r="F2367" s="2"/>
      <c r="G2367" s="3"/>
      <c r="I2367" s="3"/>
      <c r="J2367" s="3"/>
      <c r="K2367" s="3"/>
      <c r="L2367" s="6"/>
      <c r="M2367" s="7"/>
    </row>
    <row r="2368" spans="1:13" s="4" customFormat="1" ht="13.95" customHeight="1" x14ac:dyDescent="0.25">
      <c r="A2368" s="1" t="s">
        <v>54</v>
      </c>
      <c r="B2368" s="2" t="s">
        <v>367</v>
      </c>
      <c r="C2368" s="2" t="s">
        <v>23</v>
      </c>
      <c r="D2368" s="2" t="s">
        <v>368</v>
      </c>
      <c r="E2368" s="2" t="s">
        <v>55</v>
      </c>
      <c r="F2368" s="2" t="s">
        <v>26</v>
      </c>
      <c r="G2368" s="3">
        <v>2553.54</v>
      </c>
      <c r="I2368" s="3"/>
      <c r="J2368" s="3"/>
      <c r="K2368" s="5">
        <f t="shared" ref="K2368:K2372" si="382">I2368-J2368</f>
        <v>0</v>
      </c>
      <c r="L2368" s="6"/>
      <c r="M2368" s="7"/>
    </row>
    <row r="2369" spans="1:13" s="4" customFormat="1" ht="13.95" customHeight="1" x14ac:dyDescent="0.25">
      <c r="A2369" s="1" t="s">
        <v>64</v>
      </c>
      <c r="B2369" s="2" t="s">
        <v>367</v>
      </c>
      <c r="C2369" s="2" t="s">
        <v>23</v>
      </c>
      <c r="D2369" s="2" t="s">
        <v>368</v>
      </c>
      <c r="E2369" s="2" t="s">
        <v>65</v>
      </c>
      <c r="F2369" s="2" t="s">
        <v>26</v>
      </c>
      <c r="G2369" s="3">
        <v>195.41</v>
      </c>
      <c r="I2369" s="3"/>
      <c r="J2369" s="3"/>
      <c r="K2369" s="5">
        <f t="shared" si="382"/>
        <v>0</v>
      </c>
      <c r="L2369" s="6"/>
      <c r="M2369" s="7"/>
    </row>
    <row r="2370" spans="1:13" s="4" customFormat="1" ht="13.95" customHeight="1" x14ac:dyDescent="0.25">
      <c r="A2370" s="1" t="s">
        <v>70</v>
      </c>
      <c r="B2370" s="2" t="s">
        <v>367</v>
      </c>
      <c r="C2370" s="2" t="s">
        <v>23</v>
      </c>
      <c r="D2370" s="2" t="s">
        <v>368</v>
      </c>
      <c r="E2370" s="2" t="s">
        <v>71</v>
      </c>
      <c r="F2370" s="2" t="s">
        <v>26</v>
      </c>
      <c r="G2370" s="3">
        <v>3.92</v>
      </c>
      <c r="I2370" s="3"/>
      <c r="J2370" s="3"/>
      <c r="K2370" s="5">
        <f t="shared" si="382"/>
        <v>0</v>
      </c>
      <c r="L2370" s="6"/>
      <c r="M2370" s="7"/>
    </row>
    <row r="2371" spans="1:13" s="4" customFormat="1" ht="13.95" customHeight="1" x14ac:dyDescent="0.25">
      <c r="A2371" s="1" t="s">
        <v>74</v>
      </c>
      <c r="B2371" s="2" t="s">
        <v>367</v>
      </c>
      <c r="C2371" s="2" t="s">
        <v>23</v>
      </c>
      <c r="D2371" s="2" t="s">
        <v>368</v>
      </c>
      <c r="E2371" s="2" t="s">
        <v>75</v>
      </c>
      <c r="F2371" s="2" t="s">
        <v>26</v>
      </c>
      <c r="G2371" s="3">
        <v>79.510000000000005</v>
      </c>
      <c r="I2371" s="3"/>
      <c r="J2371" s="3"/>
      <c r="K2371" s="5">
        <f t="shared" si="382"/>
        <v>0</v>
      </c>
      <c r="L2371" s="6"/>
      <c r="M2371" s="7"/>
    </row>
    <row r="2372" spans="1:13" s="4" customFormat="1" ht="13.95" customHeight="1" x14ac:dyDescent="0.25">
      <c r="A2372" s="1" t="s">
        <v>369</v>
      </c>
      <c r="B2372" s="2" t="s">
        <v>367</v>
      </c>
      <c r="C2372" s="2" t="s">
        <v>23</v>
      </c>
      <c r="D2372" s="2" t="s">
        <v>368</v>
      </c>
      <c r="E2372" s="2" t="s">
        <v>370</v>
      </c>
      <c r="F2372" s="2" t="s">
        <v>26</v>
      </c>
      <c r="G2372" s="3">
        <v>1918.45</v>
      </c>
      <c r="I2372" s="3"/>
      <c r="J2372" s="3"/>
      <c r="K2372" s="5">
        <f t="shared" si="382"/>
        <v>0</v>
      </c>
      <c r="L2372" s="6"/>
      <c r="M2372" s="7"/>
    </row>
    <row r="2373" spans="1:13" s="4" customFormat="1" ht="13.95" customHeight="1" x14ac:dyDescent="0.25">
      <c r="A2373" s="9" t="s">
        <v>602</v>
      </c>
      <c r="B2373" s="10"/>
      <c r="C2373" s="10"/>
      <c r="D2373" s="10"/>
      <c r="E2373" s="10"/>
      <c r="F2373" s="10"/>
      <c r="G2373" s="11">
        <f>SUM(G2368:G2372)</f>
        <v>4750.83</v>
      </c>
      <c r="H2373" s="11">
        <f t="shared" ref="H2373:K2373" si="383">SUM(H2368:H2372)</f>
        <v>0</v>
      </c>
      <c r="I2373" s="11">
        <f t="shared" si="383"/>
        <v>0</v>
      </c>
      <c r="J2373" s="11">
        <f t="shared" si="383"/>
        <v>0</v>
      </c>
      <c r="K2373" s="11">
        <f t="shared" si="383"/>
        <v>0</v>
      </c>
      <c r="L2373" s="6"/>
      <c r="M2373" s="7"/>
    </row>
    <row r="2374" spans="1:13" s="4" customFormat="1" ht="13.95" customHeight="1" x14ac:dyDescent="0.25">
      <c r="A2374" s="1"/>
      <c r="B2374" s="2"/>
      <c r="C2374" s="2"/>
      <c r="D2374" s="2"/>
      <c r="E2374" s="2"/>
      <c r="F2374" s="2"/>
      <c r="G2374" s="3"/>
      <c r="I2374" s="3"/>
      <c r="J2374" s="3"/>
      <c r="K2374" s="3"/>
      <c r="L2374" s="6"/>
      <c r="M2374" s="7"/>
    </row>
    <row r="2375" spans="1:13" s="4" customFormat="1" ht="13.95" customHeight="1" x14ac:dyDescent="0.25">
      <c r="A2375" s="1" t="s">
        <v>54</v>
      </c>
      <c r="B2375" s="2" t="s">
        <v>367</v>
      </c>
      <c r="C2375" s="2" t="s">
        <v>23</v>
      </c>
      <c r="D2375" s="2" t="s">
        <v>368</v>
      </c>
      <c r="E2375" s="2" t="s">
        <v>55</v>
      </c>
      <c r="F2375" s="2" t="s">
        <v>39</v>
      </c>
      <c r="G2375" s="3">
        <v>2554.65</v>
      </c>
      <c r="I2375" s="3"/>
      <c r="J2375" s="3"/>
      <c r="K2375" s="5">
        <f t="shared" ref="K2375:K2381" si="384">I2375-J2375</f>
        <v>0</v>
      </c>
      <c r="L2375" s="6"/>
      <c r="M2375" s="7"/>
    </row>
    <row r="2376" spans="1:13" s="4" customFormat="1" ht="13.95" customHeight="1" x14ac:dyDescent="0.25">
      <c r="A2376" s="1" t="s">
        <v>60</v>
      </c>
      <c r="B2376" s="2" t="s">
        <v>367</v>
      </c>
      <c r="C2376" s="2" t="s">
        <v>23</v>
      </c>
      <c r="D2376" s="2" t="s">
        <v>368</v>
      </c>
      <c r="E2376" s="2" t="s">
        <v>61</v>
      </c>
      <c r="F2376" s="2" t="s">
        <v>39</v>
      </c>
      <c r="G2376" s="3">
        <v>15.36</v>
      </c>
      <c r="I2376" s="3"/>
      <c r="J2376" s="3"/>
      <c r="K2376" s="5">
        <f t="shared" si="384"/>
        <v>0</v>
      </c>
      <c r="L2376" s="6"/>
      <c r="M2376" s="7"/>
    </row>
    <row r="2377" spans="1:13" s="4" customFormat="1" ht="13.95" customHeight="1" x14ac:dyDescent="0.25">
      <c r="A2377" s="1" t="s">
        <v>64</v>
      </c>
      <c r="B2377" s="2" t="s">
        <v>367</v>
      </c>
      <c r="C2377" s="2" t="s">
        <v>23</v>
      </c>
      <c r="D2377" s="2" t="s">
        <v>368</v>
      </c>
      <c r="E2377" s="2" t="s">
        <v>65</v>
      </c>
      <c r="F2377" s="2" t="s">
        <v>39</v>
      </c>
      <c r="G2377" s="3">
        <v>190.06</v>
      </c>
      <c r="I2377" s="3"/>
      <c r="J2377" s="3"/>
      <c r="K2377" s="5">
        <f t="shared" si="384"/>
        <v>0</v>
      </c>
      <c r="L2377" s="6"/>
      <c r="M2377" s="7"/>
    </row>
    <row r="2378" spans="1:13" s="4" customFormat="1" ht="13.95" customHeight="1" x14ac:dyDescent="0.25">
      <c r="A2378" s="1" t="s">
        <v>70</v>
      </c>
      <c r="B2378" s="2" t="s">
        <v>367</v>
      </c>
      <c r="C2378" s="2" t="s">
        <v>23</v>
      </c>
      <c r="D2378" s="2" t="s">
        <v>368</v>
      </c>
      <c r="E2378" s="2" t="s">
        <v>71</v>
      </c>
      <c r="F2378" s="2" t="s">
        <v>39</v>
      </c>
      <c r="G2378" s="3">
        <v>3.82</v>
      </c>
      <c r="I2378" s="3"/>
      <c r="J2378" s="3"/>
      <c r="K2378" s="5">
        <f t="shared" si="384"/>
        <v>0</v>
      </c>
      <c r="L2378" s="6"/>
      <c r="M2378" s="7"/>
    </row>
    <row r="2379" spans="1:13" s="4" customFormat="1" ht="13.95" customHeight="1" x14ac:dyDescent="0.25">
      <c r="A2379" s="1" t="s">
        <v>74</v>
      </c>
      <c r="B2379" s="2" t="s">
        <v>367</v>
      </c>
      <c r="C2379" s="2" t="s">
        <v>23</v>
      </c>
      <c r="D2379" s="2" t="s">
        <v>368</v>
      </c>
      <c r="E2379" s="2" t="s">
        <v>75</v>
      </c>
      <c r="F2379" s="2" t="s">
        <v>39</v>
      </c>
      <c r="G2379" s="3">
        <v>79</v>
      </c>
      <c r="I2379" s="3"/>
      <c r="J2379" s="3"/>
      <c r="K2379" s="5">
        <f t="shared" si="384"/>
        <v>0</v>
      </c>
      <c r="L2379" s="6"/>
      <c r="M2379" s="7"/>
    </row>
    <row r="2380" spans="1:13" s="4" customFormat="1" ht="13.95" customHeight="1" x14ac:dyDescent="0.25">
      <c r="A2380" s="1" t="s">
        <v>369</v>
      </c>
      <c r="B2380" s="2" t="s">
        <v>367</v>
      </c>
      <c r="C2380" s="2" t="s">
        <v>23</v>
      </c>
      <c r="D2380" s="2" t="s">
        <v>368</v>
      </c>
      <c r="E2380" s="2" t="s">
        <v>370</v>
      </c>
      <c r="F2380" s="2" t="s">
        <v>39</v>
      </c>
      <c r="G2380" s="3">
        <v>7796.84</v>
      </c>
      <c r="I2380" s="3"/>
      <c r="J2380" s="3"/>
      <c r="K2380" s="5">
        <f t="shared" si="384"/>
        <v>0</v>
      </c>
      <c r="L2380" s="6"/>
      <c r="M2380" s="7"/>
    </row>
    <row r="2381" spans="1:13" s="4" customFormat="1" ht="13.95" customHeight="1" x14ac:dyDescent="0.25">
      <c r="A2381" s="1" t="s">
        <v>371</v>
      </c>
      <c r="B2381" s="2" t="s">
        <v>367</v>
      </c>
      <c r="C2381" s="2" t="s">
        <v>23</v>
      </c>
      <c r="D2381" s="2" t="s">
        <v>368</v>
      </c>
      <c r="E2381" s="2" t="s">
        <v>372</v>
      </c>
      <c r="F2381" s="2" t="s">
        <v>39</v>
      </c>
      <c r="G2381" s="3">
        <v>3333.12</v>
      </c>
      <c r="I2381" s="3"/>
      <c r="J2381" s="3"/>
      <c r="K2381" s="5">
        <f t="shared" si="384"/>
        <v>0</v>
      </c>
      <c r="L2381" s="6"/>
      <c r="M2381" s="7"/>
    </row>
    <row r="2382" spans="1:13" s="4" customFormat="1" ht="13.95" customHeight="1" x14ac:dyDescent="0.25">
      <c r="A2382" s="9" t="s">
        <v>579</v>
      </c>
      <c r="B2382" s="10"/>
      <c r="C2382" s="10"/>
      <c r="D2382" s="10"/>
      <c r="E2382" s="10"/>
      <c r="F2382" s="10"/>
      <c r="G2382" s="11">
        <f>SUM(G2375:G2381)</f>
        <v>13972.849999999999</v>
      </c>
      <c r="H2382" s="11">
        <f t="shared" ref="H2382:K2382" si="385">SUM(H2375:H2381)</f>
        <v>0</v>
      </c>
      <c r="I2382" s="11">
        <f t="shared" si="385"/>
        <v>0</v>
      </c>
      <c r="J2382" s="11">
        <f t="shared" si="385"/>
        <v>0</v>
      </c>
      <c r="K2382" s="11">
        <f t="shared" si="385"/>
        <v>0</v>
      </c>
      <c r="L2382" s="6"/>
      <c r="M2382" s="7"/>
    </row>
    <row r="2383" spans="1:13" s="4" customFormat="1" ht="13.95" customHeight="1" x14ac:dyDescent="0.25">
      <c r="A2383" s="1"/>
      <c r="B2383" s="2"/>
      <c r="C2383" s="2"/>
      <c r="D2383" s="2"/>
      <c r="E2383" s="2"/>
      <c r="F2383" s="2"/>
      <c r="G2383" s="3"/>
      <c r="I2383" s="3"/>
      <c r="J2383" s="3"/>
      <c r="K2383" s="3"/>
      <c r="L2383" s="6"/>
      <c r="M2383" s="7"/>
    </row>
    <row r="2384" spans="1:13" s="4" customFormat="1" ht="13.95" customHeight="1" x14ac:dyDescent="0.25">
      <c r="A2384" s="1" t="s">
        <v>54</v>
      </c>
      <c r="B2384" s="2" t="s">
        <v>367</v>
      </c>
      <c r="C2384" s="2" t="s">
        <v>23</v>
      </c>
      <c r="D2384" s="2" t="s">
        <v>368</v>
      </c>
      <c r="E2384" s="2" t="s">
        <v>55</v>
      </c>
      <c r="F2384" s="2" t="s">
        <v>40</v>
      </c>
      <c r="G2384" s="3">
        <v>12864.49</v>
      </c>
      <c r="I2384" s="3">
        <v>12864.49</v>
      </c>
      <c r="J2384" s="3">
        <v>0</v>
      </c>
      <c r="K2384" s="5">
        <f t="shared" ref="K2384:K2389" si="386">I2384-J2384</f>
        <v>12864.49</v>
      </c>
      <c r="L2384" s="76" t="s">
        <v>373</v>
      </c>
      <c r="M2384" s="7"/>
    </row>
    <row r="2385" spans="1:13" s="4" customFormat="1" ht="13.95" customHeight="1" x14ac:dyDescent="0.25">
      <c r="A2385" s="1" t="s">
        <v>64</v>
      </c>
      <c r="B2385" s="2" t="s">
        <v>367</v>
      </c>
      <c r="C2385" s="2" t="s">
        <v>23</v>
      </c>
      <c r="D2385" s="2" t="s">
        <v>368</v>
      </c>
      <c r="E2385" s="2" t="s">
        <v>65</v>
      </c>
      <c r="F2385" s="2" t="s">
        <v>40</v>
      </c>
      <c r="G2385" s="3">
        <v>983.96</v>
      </c>
      <c r="I2385" s="3">
        <v>983.96</v>
      </c>
      <c r="J2385" s="3">
        <v>0</v>
      </c>
      <c r="K2385" s="5">
        <f t="shared" si="386"/>
        <v>983.96</v>
      </c>
      <c r="L2385" s="77"/>
      <c r="M2385" s="7"/>
    </row>
    <row r="2386" spans="1:13" s="4" customFormat="1" ht="13.95" customHeight="1" x14ac:dyDescent="0.25">
      <c r="A2386" s="1" t="s">
        <v>70</v>
      </c>
      <c r="B2386" s="2" t="s">
        <v>367</v>
      </c>
      <c r="C2386" s="2" t="s">
        <v>23</v>
      </c>
      <c r="D2386" s="2" t="s">
        <v>368</v>
      </c>
      <c r="E2386" s="2" t="s">
        <v>71</v>
      </c>
      <c r="F2386" s="2" t="s">
        <v>40</v>
      </c>
      <c r="G2386" s="3">
        <v>19.21</v>
      </c>
      <c r="I2386" s="3">
        <v>19.21</v>
      </c>
      <c r="J2386" s="3">
        <v>0</v>
      </c>
      <c r="K2386" s="5">
        <f t="shared" si="386"/>
        <v>19.21</v>
      </c>
      <c r="L2386" s="77"/>
      <c r="M2386" s="7"/>
    </row>
    <row r="2387" spans="1:13" s="4" customFormat="1" ht="13.95" customHeight="1" x14ac:dyDescent="0.25">
      <c r="A2387" s="1" t="s">
        <v>74</v>
      </c>
      <c r="B2387" s="2" t="s">
        <v>367</v>
      </c>
      <c r="C2387" s="2" t="s">
        <v>23</v>
      </c>
      <c r="D2387" s="2" t="s">
        <v>368</v>
      </c>
      <c r="E2387" s="2" t="s">
        <v>75</v>
      </c>
      <c r="F2387" s="2" t="s">
        <v>40</v>
      </c>
      <c r="G2387" s="3">
        <v>320.83999999999997</v>
      </c>
      <c r="I2387" s="3">
        <v>320.83999999999997</v>
      </c>
      <c r="J2387" s="3">
        <v>0</v>
      </c>
      <c r="K2387" s="5">
        <f t="shared" si="386"/>
        <v>320.83999999999997</v>
      </c>
      <c r="L2387" s="78"/>
      <c r="M2387" s="7"/>
    </row>
    <row r="2388" spans="1:13" s="4" customFormat="1" ht="13.95" customHeight="1" x14ac:dyDescent="0.25">
      <c r="A2388" s="1" t="s">
        <v>369</v>
      </c>
      <c r="B2388" s="2" t="s">
        <v>367</v>
      </c>
      <c r="C2388" s="2" t="s">
        <v>23</v>
      </c>
      <c r="D2388" s="2" t="s">
        <v>368</v>
      </c>
      <c r="E2388" s="2" t="s">
        <v>370</v>
      </c>
      <c r="F2388" s="2" t="s">
        <v>40</v>
      </c>
      <c r="G2388" s="3">
        <v>10086.84</v>
      </c>
      <c r="I2388" s="3">
        <v>10086.84</v>
      </c>
      <c r="J2388" s="3">
        <v>10086.84</v>
      </c>
      <c r="K2388" s="5">
        <f t="shared" si="386"/>
        <v>0</v>
      </c>
      <c r="L2388" s="6"/>
      <c r="M2388" s="7"/>
    </row>
    <row r="2389" spans="1:13" s="4" customFormat="1" ht="13.95" customHeight="1" x14ac:dyDescent="0.25">
      <c r="A2389" s="1" t="s">
        <v>371</v>
      </c>
      <c r="B2389" s="2" t="s">
        <v>367</v>
      </c>
      <c r="C2389" s="2" t="s">
        <v>23</v>
      </c>
      <c r="D2389" s="2" t="s">
        <v>368</v>
      </c>
      <c r="E2389" s="2" t="s">
        <v>372</v>
      </c>
      <c r="F2389" s="2" t="s">
        <v>40</v>
      </c>
      <c r="G2389" s="3">
        <v>1262.99</v>
      </c>
      <c r="I2389" s="3">
        <v>1262.99</v>
      </c>
      <c r="J2389" s="3">
        <v>1262.99</v>
      </c>
      <c r="K2389" s="5">
        <f t="shared" si="386"/>
        <v>0</v>
      </c>
      <c r="L2389" s="6"/>
      <c r="M2389" s="7"/>
    </row>
    <row r="2390" spans="1:13" s="4" customFormat="1" ht="13.95" customHeight="1" x14ac:dyDescent="0.25">
      <c r="A2390" s="9" t="s">
        <v>580</v>
      </c>
      <c r="B2390" s="10"/>
      <c r="C2390" s="10"/>
      <c r="D2390" s="10"/>
      <c r="E2390" s="10"/>
      <c r="F2390" s="10"/>
      <c r="G2390" s="11">
        <f>SUM(G2384:G2389)</f>
        <v>25538.33</v>
      </c>
      <c r="H2390" s="11">
        <f t="shared" ref="H2390:K2390" si="387">SUM(H2384:H2389)</f>
        <v>0</v>
      </c>
      <c r="I2390" s="11">
        <f t="shared" si="387"/>
        <v>25538.33</v>
      </c>
      <c r="J2390" s="11">
        <f t="shared" si="387"/>
        <v>11349.83</v>
      </c>
      <c r="K2390" s="11">
        <f t="shared" si="387"/>
        <v>14188.5</v>
      </c>
      <c r="L2390" s="6"/>
      <c r="M2390" s="7"/>
    </row>
    <row r="2391" spans="1:13" s="4" customFormat="1" ht="13.95" customHeight="1" x14ac:dyDescent="0.25">
      <c r="A2391" s="1"/>
      <c r="B2391" s="2"/>
      <c r="C2391" s="2"/>
      <c r="D2391" s="2"/>
      <c r="E2391" s="2"/>
      <c r="F2391" s="2"/>
      <c r="G2391" s="3"/>
      <c r="I2391" s="3"/>
      <c r="J2391" s="3"/>
      <c r="K2391" s="3"/>
      <c r="L2391" s="6"/>
      <c r="M2391" s="7"/>
    </row>
    <row r="2392" spans="1:13" s="4" customFormat="1" ht="13.95" customHeight="1" x14ac:dyDescent="0.25">
      <c r="A2392" s="1" t="s">
        <v>54</v>
      </c>
      <c r="B2392" s="2" t="s">
        <v>367</v>
      </c>
      <c r="C2392" s="2" t="s">
        <v>23</v>
      </c>
      <c r="D2392" s="2" t="s">
        <v>368</v>
      </c>
      <c r="E2392" s="2" t="s">
        <v>55</v>
      </c>
      <c r="F2392" s="2" t="s">
        <v>42</v>
      </c>
      <c r="G2392" s="3">
        <v>900.6</v>
      </c>
      <c r="I2392" s="3"/>
      <c r="J2392" s="3"/>
      <c r="K2392" s="5">
        <f t="shared" ref="K2392:K2398" si="388">I2392-J2392</f>
        <v>0</v>
      </c>
      <c r="L2392" s="6"/>
      <c r="M2392" s="7"/>
    </row>
    <row r="2393" spans="1:13" s="4" customFormat="1" ht="13.95" customHeight="1" x14ac:dyDescent="0.25">
      <c r="A2393" s="1" t="s">
        <v>64</v>
      </c>
      <c r="B2393" s="2" t="s">
        <v>367</v>
      </c>
      <c r="C2393" s="2" t="s">
        <v>23</v>
      </c>
      <c r="D2393" s="2" t="s">
        <v>368</v>
      </c>
      <c r="E2393" s="2" t="s">
        <v>65</v>
      </c>
      <c r="F2393" s="2" t="s">
        <v>42</v>
      </c>
      <c r="G2393" s="3">
        <v>68.8</v>
      </c>
      <c r="I2393" s="3"/>
      <c r="J2393" s="3"/>
      <c r="K2393" s="5">
        <f t="shared" si="388"/>
        <v>0</v>
      </c>
      <c r="L2393" s="6"/>
      <c r="M2393" s="7"/>
    </row>
    <row r="2394" spans="1:13" s="4" customFormat="1" ht="13.95" customHeight="1" x14ac:dyDescent="0.25">
      <c r="A2394" s="1" t="s">
        <v>70</v>
      </c>
      <c r="B2394" s="2" t="s">
        <v>367</v>
      </c>
      <c r="C2394" s="2" t="s">
        <v>23</v>
      </c>
      <c r="D2394" s="2" t="s">
        <v>368</v>
      </c>
      <c r="E2394" s="2" t="s">
        <v>71</v>
      </c>
      <c r="F2394" s="2" t="s">
        <v>42</v>
      </c>
      <c r="G2394" s="3">
        <v>1.8</v>
      </c>
      <c r="I2394" s="3"/>
      <c r="J2394" s="3"/>
      <c r="K2394" s="5">
        <f t="shared" si="388"/>
        <v>0</v>
      </c>
      <c r="L2394" s="6"/>
      <c r="M2394" s="7"/>
    </row>
    <row r="2395" spans="1:13" s="4" customFormat="1" ht="13.95" customHeight="1" x14ac:dyDescent="0.25">
      <c r="A2395" s="1" t="s">
        <v>74</v>
      </c>
      <c r="B2395" s="2" t="s">
        <v>367</v>
      </c>
      <c r="C2395" s="2" t="s">
        <v>23</v>
      </c>
      <c r="D2395" s="2" t="s">
        <v>368</v>
      </c>
      <c r="E2395" s="2" t="s">
        <v>75</v>
      </c>
      <c r="F2395" s="2" t="s">
        <v>42</v>
      </c>
      <c r="G2395" s="3">
        <v>34.950000000000003</v>
      </c>
      <c r="I2395" s="3"/>
      <c r="J2395" s="3"/>
      <c r="K2395" s="5">
        <f t="shared" si="388"/>
        <v>0</v>
      </c>
      <c r="L2395" s="6"/>
      <c r="M2395" s="7"/>
    </row>
    <row r="2396" spans="1:13" s="4" customFormat="1" ht="13.95" customHeight="1" x14ac:dyDescent="0.25">
      <c r="A2396" s="1" t="s">
        <v>369</v>
      </c>
      <c r="B2396" s="2" t="s">
        <v>367</v>
      </c>
      <c r="C2396" s="2" t="s">
        <v>23</v>
      </c>
      <c r="D2396" s="2" t="s">
        <v>368</v>
      </c>
      <c r="E2396" s="2" t="s">
        <v>370</v>
      </c>
      <c r="F2396" s="2" t="s">
        <v>42</v>
      </c>
      <c r="G2396" s="3">
        <v>1296.1199999999999</v>
      </c>
      <c r="I2396" s="3"/>
      <c r="J2396" s="3"/>
      <c r="K2396" s="5">
        <f t="shared" si="388"/>
        <v>0</v>
      </c>
      <c r="L2396" s="6"/>
      <c r="M2396" s="7"/>
    </row>
    <row r="2397" spans="1:13" s="4" customFormat="1" ht="13.95" customHeight="1" x14ac:dyDescent="0.25">
      <c r="A2397" s="1" t="s">
        <v>371</v>
      </c>
      <c r="B2397" s="2" t="s">
        <v>367</v>
      </c>
      <c r="C2397" s="2" t="s">
        <v>23</v>
      </c>
      <c r="D2397" s="2" t="s">
        <v>368</v>
      </c>
      <c r="E2397" s="2" t="s">
        <v>372</v>
      </c>
      <c r="F2397" s="2" t="s">
        <v>42</v>
      </c>
      <c r="G2397" s="3">
        <v>70.8</v>
      </c>
      <c r="I2397" s="3"/>
      <c r="J2397" s="3"/>
      <c r="K2397" s="5">
        <f t="shared" si="388"/>
        <v>0</v>
      </c>
      <c r="L2397" s="6"/>
      <c r="M2397" s="7"/>
    </row>
    <row r="2398" spans="1:13" s="4" customFormat="1" ht="13.95" customHeight="1" x14ac:dyDescent="0.25">
      <c r="A2398" s="1" t="s">
        <v>273</v>
      </c>
      <c r="B2398" s="2" t="s">
        <v>367</v>
      </c>
      <c r="C2398" s="2" t="s">
        <v>23</v>
      </c>
      <c r="D2398" s="2" t="s">
        <v>368</v>
      </c>
      <c r="E2398" s="2" t="s">
        <v>218</v>
      </c>
      <c r="F2398" s="2" t="s">
        <v>42</v>
      </c>
      <c r="G2398" s="3">
        <v>7416.74</v>
      </c>
      <c r="I2398" s="3"/>
      <c r="J2398" s="3"/>
      <c r="K2398" s="5">
        <f t="shared" si="388"/>
        <v>0</v>
      </c>
      <c r="L2398" s="6"/>
      <c r="M2398" s="7"/>
    </row>
    <row r="2399" spans="1:13" s="4" customFormat="1" ht="13.95" customHeight="1" x14ac:dyDescent="0.25">
      <c r="A2399" s="9" t="s">
        <v>581</v>
      </c>
      <c r="B2399" s="10"/>
      <c r="C2399" s="10"/>
      <c r="D2399" s="10"/>
      <c r="E2399" s="10"/>
      <c r="F2399" s="10"/>
      <c r="G2399" s="11">
        <f>SUM(G2392:G2398)</f>
        <v>9789.81</v>
      </c>
      <c r="H2399" s="11">
        <f t="shared" ref="H2399:K2399" si="389">SUM(H2392:H2398)</f>
        <v>0</v>
      </c>
      <c r="I2399" s="11">
        <f t="shared" si="389"/>
        <v>0</v>
      </c>
      <c r="J2399" s="11">
        <f t="shared" si="389"/>
        <v>0</v>
      </c>
      <c r="K2399" s="11">
        <f t="shared" si="389"/>
        <v>0</v>
      </c>
      <c r="L2399" s="6"/>
      <c r="M2399" s="7"/>
    </row>
    <row r="2400" spans="1:13" s="4" customFormat="1" ht="13.95" customHeight="1" x14ac:dyDescent="0.25">
      <c r="A2400" s="1"/>
      <c r="B2400" s="2"/>
      <c r="C2400" s="2"/>
      <c r="D2400" s="2"/>
      <c r="E2400" s="2"/>
      <c r="F2400" s="2"/>
      <c r="G2400" s="3"/>
      <c r="I2400" s="3"/>
      <c r="J2400" s="3"/>
      <c r="K2400" s="3"/>
      <c r="L2400" s="6"/>
      <c r="M2400" s="7"/>
    </row>
    <row r="2401" spans="1:13" s="4" customFormat="1" ht="13.95" customHeight="1" x14ac:dyDescent="0.25">
      <c r="A2401" s="1" t="s">
        <v>54</v>
      </c>
      <c r="B2401" s="2" t="s">
        <v>367</v>
      </c>
      <c r="C2401" s="2" t="s">
        <v>23</v>
      </c>
      <c r="D2401" s="2" t="s">
        <v>368</v>
      </c>
      <c r="E2401" s="2" t="s">
        <v>55</v>
      </c>
      <c r="F2401" s="2" t="s">
        <v>45</v>
      </c>
      <c r="G2401" s="3">
        <v>1319.5</v>
      </c>
      <c r="I2401" s="3"/>
      <c r="J2401" s="3"/>
      <c r="K2401" s="5">
        <f t="shared" ref="K2401:K2406" si="390">I2401-J2401</f>
        <v>0</v>
      </c>
      <c r="L2401" s="6"/>
      <c r="M2401" s="7"/>
    </row>
    <row r="2402" spans="1:13" s="4" customFormat="1" ht="13.95" customHeight="1" x14ac:dyDescent="0.25">
      <c r="A2402" s="1" t="s">
        <v>64</v>
      </c>
      <c r="B2402" s="2" t="s">
        <v>367</v>
      </c>
      <c r="C2402" s="2" t="s">
        <v>23</v>
      </c>
      <c r="D2402" s="2" t="s">
        <v>368</v>
      </c>
      <c r="E2402" s="2" t="s">
        <v>65</v>
      </c>
      <c r="F2402" s="2" t="s">
        <v>45</v>
      </c>
      <c r="G2402" s="3">
        <v>97.53</v>
      </c>
      <c r="I2402" s="3"/>
      <c r="J2402" s="3"/>
      <c r="K2402" s="5">
        <f t="shared" si="390"/>
        <v>0</v>
      </c>
      <c r="L2402" s="6"/>
      <c r="M2402" s="7"/>
    </row>
    <row r="2403" spans="1:13" s="4" customFormat="1" ht="13.95" customHeight="1" x14ac:dyDescent="0.25">
      <c r="A2403" s="1" t="s">
        <v>70</v>
      </c>
      <c r="B2403" s="2" t="s">
        <v>367</v>
      </c>
      <c r="C2403" s="2" t="s">
        <v>23</v>
      </c>
      <c r="D2403" s="2" t="s">
        <v>368</v>
      </c>
      <c r="E2403" s="2" t="s">
        <v>71</v>
      </c>
      <c r="F2403" s="2" t="s">
        <v>45</v>
      </c>
      <c r="G2403" s="3">
        <v>1.66</v>
      </c>
      <c r="I2403" s="3"/>
      <c r="J2403" s="3"/>
      <c r="K2403" s="5">
        <f t="shared" si="390"/>
        <v>0</v>
      </c>
      <c r="L2403" s="6"/>
      <c r="M2403" s="7"/>
    </row>
    <row r="2404" spans="1:13" s="4" customFormat="1" ht="13.95" customHeight="1" x14ac:dyDescent="0.25">
      <c r="A2404" s="1" t="s">
        <v>74</v>
      </c>
      <c r="B2404" s="2" t="s">
        <v>367</v>
      </c>
      <c r="C2404" s="2" t="s">
        <v>23</v>
      </c>
      <c r="D2404" s="2" t="s">
        <v>368</v>
      </c>
      <c r="E2404" s="2" t="s">
        <v>75</v>
      </c>
      <c r="F2404" s="2" t="s">
        <v>45</v>
      </c>
      <c r="G2404" s="3">
        <v>40.67</v>
      </c>
      <c r="I2404" s="3"/>
      <c r="J2404" s="3"/>
      <c r="K2404" s="5">
        <f t="shared" si="390"/>
        <v>0</v>
      </c>
      <c r="L2404" s="6"/>
      <c r="M2404" s="7"/>
    </row>
    <row r="2405" spans="1:13" s="4" customFormat="1" ht="13.95" customHeight="1" x14ac:dyDescent="0.25">
      <c r="A2405" s="1" t="s">
        <v>369</v>
      </c>
      <c r="B2405" s="2" t="s">
        <v>367</v>
      </c>
      <c r="C2405" s="2" t="s">
        <v>23</v>
      </c>
      <c r="D2405" s="2" t="s">
        <v>368</v>
      </c>
      <c r="E2405" s="2" t="s">
        <v>370</v>
      </c>
      <c r="F2405" s="2" t="s">
        <v>45</v>
      </c>
      <c r="G2405" s="3">
        <v>3418.73</v>
      </c>
      <c r="I2405" s="3"/>
      <c r="J2405" s="3"/>
      <c r="K2405" s="5">
        <f t="shared" si="390"/>
        <v>0</v>
      </c>
      <c r="L2405" s="6"/>
      <c r="M2405" s="7"/>
    </row>
    <row r="2406" spans="1:13" s="4" customFormat="1" ht="13.95" customHeight="1" x14ac:dyDescent="0.25">
      <c r="A2406" s="1" t="s">
        <v>371</v>
      </c>
      <c r="B2406" s="2" t="s">
        <v>367</v>
      </c>
      <c r="C2406" s="2" t="s">
        <v>23</v>
      </c>
      <c r="D2406" s="2" t="s">
        <v>368</v>
      </c>
      <c r="E2406" s="2" t="s">
        <v>372</v>
      </c>
      <c r="F2406" s="2" t="s">
        <v>45</v>
      </c>
      <c r="G2406" s="3">
        <v>84</v>
      </c>
      <c r="I2406" s="3"/>
      <c r="J2406" s="3"/>
      <c r="K2406" s="5">
        <f t="shared" si="390"/>
        <v>0</v>
      </c>
      <c r="L2406" s="6"/>
      <c r="M2406" s="7"/>
    </row>
    <row r="2407" spans="1:13" s="4" customFormat="1" ht="13.95" customHeight="1" x14ac:dyDescent="0.25">
      <c r="A2407" s="9" t="s">
        <v>582</v>
      </c>
      <c r="B2407" s="10"/>
      <c r="C2407" s="10"/>
      <c r="D2407" s="10"/>
      <c r="E2407" s="10"/>
      <c r="F2407" s="10"/>
      <c r="G2407" s="11">
        <f>SUM(G2401:G2406)</f>
        <v>4962.09</v>
      </c>
      <c r="H2407" s="11">
        <f t="shared" ref="H2407:K2407" si="391">SUM(H2401:H2406)</f>
        <v>0</v>
      </c>
      <c r="I2407" s="11">
        <f t="shared" si="391"/>
        <v>0</v>
      </c>
      <c r="J2407" s="11">
        <f t="shared" si="391"/>
        <v>0</v>
      </c>
      <c r="K2407" s="11">
        <f t="shared" si="391"/>
        <v>0</v>
      </c>
      <c r="L2407" s="6"/>
      <c r="M2407" s="7"/>
    </row>
    <row r="2408" spans="1:13" s="4" customFormat="1" ht="13.95" customHeight="1" x14ac:dyDescent="0.25">
      <c r="A2408" s="1"/>
      <c r="B2408" s="2"/>
      <c r="C2408" s="2"/>
      <c r="D2408" s="2"/>
      <c r="E2408" s="2"/>
      <c r="F2408" s="2"/>
      <c r="G2408" s="3"/>
      <c r="I2408" s="3"/>
      <c r="J2408" s="3"/>
      <c r="K2408" s="3"/>
      <c r="L2408" s="6"/>
      <c r="M2408" s="7"/>
    </row>
    <row r="2409" spans="1:13" s="4" customFormat="1" ht="13.95" customHeight="1" x14ac:dyDescent="0.25">
      <c r="A2409" s="1" t="s">
        <v>54</v>
      </c>
      <c r="B2409" s="2" t="s">
        <v>367</v>
      </c>
      <c r="C2409" s="2" t="s">
        <v>23</v>
      </c>
      <c r="D2409" s="2" t="s">
        <v>368</v>
      </c>
      <c r="E2409" s="2" t="s">
        <v>55</v>
      </c>
      <c r="F2409" s="2" t="s">
        <v>46</v>
      </c>
      <c r="G2409" s="3">
        <v>8584.68</v>
      </c>
      <c r="I2409" s="3"/>
      <c r="J2409" s="3"/>
      <c r="K2409" s="5">
        <f t="shared" ref="K2409:K2415" si="392">I2409-J2409</f>
        <v>0</v>
      </c>
      <c r="L2409" s="6"/>
      <c r="M2409" s="7"/>
    </row>
    <row r="2410" spans="1:13" s="4" customFormat="1" ht="13.95" customHeight="1" x14ac:dyDescent="0.25">
      <c r="A2410" s="1" t="s">
        <v>64</v>
      </c>
      <c r="B2410" s="2" t="s">
        <v>367</v>
      </c>
      <c r="C2410" s="2" t="s">
        <v>23</v>
      </c>
      <c r="D2410" s="2" t="s">
        <v>368</v>
      </c>
      <c r="E2410" s="2" t="s">
        <v>65</v>
      </c>
      <c r="F2410" s="2" t="s">
        <v>46</v>
      </c>
      <c r="G2410" s="3">
        <v>645.95000000000005</v>
      </c>
      <c r="I2410" s="3"/>
      <c r="J2410" s="3"/>
      <c r="K2410" s="5">
        <f t="shared" si="392"/>
        <v>0</v>
      </c>
      <c r="L2410" s="6"/>
      <c r="M2410" s="7"/>
    </row>
    <row r="2411" spans="1:13" s="4" customFormat="1" ht="13.95" customHeight="1" x14ac:dyDescent="0.25">
      <c r="A2411" s="1" t="s">
        <v>70</v>
      </c>
      <c r="B2411" s="2" t="s">
        <v>367</v>
      </c>
      <c r="C2411" s="2" t="s">
        <v>23</v>
      </c>
      <c r="D2411" s="2" t="s">
        <v>368</v>
      </c>
      <c r="E2411" s="2" t="s">
        <v>71</v>
      </c>
      <c r="F2411" s="2" t="s">
        <v>46</v>
      </c>
      <c r="G2411" s="3">
        <v>14.13</v>
      </c>
      <c r="I2411" s="3"/>
      <c r="J2411" s="3"/>
      <c r="K2411" s="5">
        <f t="shared" si="392"/>
        <v>0</v>
      </c>
      <c r="L2411" s="6"/>
      <c r="M2411" s="7"/>
    </row>
    <row r="2412" spans="1:13" s="4" customFormat="1" ht="13.95" customHeight="1" x14ac:dyDescent="0.25">
      <c r="A2412" s="1" t="s">
        <v>74</v>
      </c>
      <c r="B2412" s="2" t="s">
        <v>367</v>
      </c>
      <c r="C2412" s="2" t="s">
        <v>23</v>
      </c>
      <c r="D2412" s="2" t="s">
        <v>368</v>
      </c>
      <c r="E2412" s="2" t="s">
        <v>75</v>
      </c>
      <c r="F2412" s="2" t="s">
        <v>46</v>
      </c>
      <c r="G2412" s="3">
        <v>272.69</v>
      </c>
      <c r="I2412" s="3"/>
      <c r="J2412" s="3"/>
      <c r="K2412" s="5">
        <f t="shared" si="392"/>
        <v>0</v>
      </c>
      <c r="L2412" s="6"/>
      <c r="M2412" s="7"/>
    </row>
    <row r="2413" spans="1:13" s="4" customFormat="1" ht="13.95" customHeight="1" x14ac:dyDescent="0.25">
      <c r="A2413" s="1" t="s">
        <v>369</v>
      </c>
      <c r="B2413" s="2" t="s">
        <v>367</v>
      </c>
      <c r="C2413" s="2" t="s">
        <v>23</v>
      </c>
      <c r="D2413" s="2" t="s">
        <v>368</v>
      </c>
      <c r="E2413" s="2" t="s">
        <v>370</v>
      </c>
      <c r="F2413" s="2" t="s">
        <v>46</v>
      </c>
      <c r="G2413" s="3">
        <v>27130.38</v>
      </c>
      <c r="I2413" s="3"/>
      <c r="J2413" s="3"/>
      <c r="K2413" s="5">
        <f t="shared" si="392"/>
        <v>0</v>
      </c>
      <c r="L2413" s="6"/>
      <c r="M2413" s="7"/>
    </row>
    <row r="2414" spans="1:13" s="4" customFormat="1" ht="13.95" customHeight="1" x14ac:dyDescent="0.25">
      <c r="A2414" s="1" t="s">
        <v>371</v>
      </c>
      <c r="B2414" s="2" t="s">
        <v>367</v>
      </c>
      <c r="C2414" s="2" t="s">
        <v>23</v>
      </c>
      <c r="D2414" s="2" t="s">
        <v>368</v>
      </c>
      <c r="E2414" s="2" t="s">
        <v>372</v>
      </c>
      <c r="F2414" s="2" t="s">
        <v>46</v>
      </c>
      <c r="G2414" s="3">
        <v>997.64</v>
      </c>
      <c r="I2414" s="3"/>
      <c r="J2414" s="3"/>
      <c r="K2414" s="5">
        <f t="shared" si="392"/>
        <v>0</v>
      </c>
      <c r="L2414" s="6"/>
      <c r="M2414" s="7"/>
    </row>
    <row r="2415" spans="1:13" s="4" customFormat="1" ht="13.95" customHeight="1" x14ac:dyDescent="0.25">
      <c r="A2415" s="1" t="s">
        <v>273</v>
      </c>
      <c r="B2415" s="2" t="s">
        <v>367</v>
      </c>
      <c r="C2415" s="2" t="s">
        <v>23</v>
      </c>
      <c r="D2415" s="2" t="s">
        <v>368</v>
      </c>
      <c r="E2415" s="2" t="s">
        <v>218</v>
      </c>
      <c r="F2415" s="2" t="s">
        <v>46</v>
      </c>
      <c r="G2415" s="3">
        <v>1645</v>
      </c>
      <c r="I2415" s="3"/>
      <c r="J2415" s="3"/>
      <c r="K2415" s="5">
        <f t="shared" si="392"/>
        <v>0</v>
      </c>
      <c r="L2415" s="6"/>
      <c r="M2415" s="7"/>
    </row>
    <row r="2416" spans="1:13" s="4" customFormat="1" ht="13.95" customHeight="1" x14ac:dyDescent="0.25">
      <c r="A2416" s="9" t="s">
        <v>583</v>
      </c>
      <c r="B2416" s="10"/>
      <c r="C2416" s="10"/>
      <c r="D2416" s="10"/>
      <c r="E2416" s="10"/>
      <c r="F2416" s="10"/>
      <c r="G2416" s="11">
        <f>SUM(G2409:G2415)</f>
        <v>39290.47</v>
      </c>
      <c r="H2416" s="11">
        <f t="shared" ref="H2416:K2416" si="393">SUM(H2409:H2415)</f>
        <v>0</v>
      </c>
      <c r="I2416" s="11">
        <f t="shared" si="393"/>
        <v>0</v>
      </c>
      <c r="J2416" s="11">
        <f t="shared" si="393"/>
        <v>0</v>
      </c>
      <c r="K2416" s="11">
        <f t="shared" si="393"/>
        <v>0</v>
      </c>
      <c r="L2416" s="6"/>
      <c r="M2416" s="7"/>
    </row>
    <row r="2417" spans="1:13" s="4" customFormat="1" ht="13.95" customHeight="1" x14ac:dyDescent="0.25">
      <c r="A2417" s="1"/>
      <c r="B2417" s="2"/>
      <c r="C2417" s="2"/>
      <c r="D2417" s="2"/>
      <c r="E2417" s="2"/>
      <c r="F2417" s="2"/>
      <c r="G2417" s="3"/>
      <c r="I2417" s="3"/>
      <c r="J2417" s="3"/>
      <c r="K2417" s="3"/>
      <c r="L2417" s="6"/>
      <c r="M2417" s="7"/>
    </row>
    <row r="2418" spans="1:13" s="4" customFormat="1" ht="13.95" customHeight="1" x14ac:dyDescent="0.25">
      <c r="A2418" s="1" t="s">
        <v>54</v>
      </c>
      <c r="B2418" s="2" t="s">
        <v>367</v>
      </c>
      <c r="C2418" s="2" t="s">
        <v>23</v>
      </c>
      <c r="D2418" s="2" t="s">
        <v>368</v>
      </c>
      <c r="E2418" s="2" t="s">
        <v>55</v>
      </c>
      <c r="F2418" s="2" t="s">
        <v>53</v>
      </c>
      <c r="G2418" s="3">
        <v>8614.84</v>
      </c>
      <c r="I2418" s="3"/>
      <c r="J2418" s="3"/>
      <c r="K2418" s="5">
        <f t="shared" ref="K2418:K2424" si="394">I2418-J2418</f>
        <v>0</v>
      </c>
      <c r="L2418" s="6"/>
      <c r="M2418" s="7"/>
    </row>
    <row r="2419" spans="1:13" s="4" customFormat="1" ht="13.95" customHeight="1" x14ac:dyDescent="0.25">
      <c r="A2419" s="1" t="s">
        <v>64</v>
      </c>
      <c r="B2419" s="2" t="s">
        <v>367</v>
      </c>
      <c r="C2419" s="2" t="s">
        <v>23</v>
      </c>
      <c r="D2419" s="2" t="s">
        <v>368</v>
      </c>
      <c r="E2419" s="2" t="s">
        <v>65</v>
      </c>
      <c r="F2419" s="2" t="s">
        <v>53</v>
      </c>
      <c r="G2419" s="3">
        <v>651.04999999999995</v>
      </c>
      <c r="I2419" s="3"/>
      <c r="J2419" s="3"/>
      <c r="K2419" s="5">
        <f t="shared" si="394"/>
        <v>0</v>
      </c>
      <c r="L2419" s="6"/>
      <c r="M2419" s="7"/>
    </row>
    <row r="2420" spans="1:13" s="4" customFormat="1" ht="13.95" customHeight="1" x14ac:dyDescent="0.25">
      <c r="A2420" s="1" t="s">
        <v>70</v>
      </c>
      <c r="B2420" s="2" t="s">
        <v>367</v>
      </c>
      <c r="C2420" s="2" t="s">
        <v>23</v>
      </c>
      <c r="D2420" s="2" t="s">
        <v>368</v>
      </c>
      <c r="E2420" s="2" t="s">
        <v>71</v>
      </c>
      <c r="F2420" s="2" t="s">
        <v>53</v>
      </c>
      <c r="G2420" s="3">
        <v>13.26</v>
      </c>
      <c r="I2420" s="3"/>
      <c r="J2420" s="3"/>
      <c r="K2420" s="5">
        <f t="shared" si="394"/>
        <v>0</v>
      </c>
      <c r="L2420" s="6"/>
      <c r="M2420" s="7"/>
    </row>
    <row r="2421" spans="1:13" s="4" customFormat="1" ht="13.95" customHeight="1" x14ac:dyDescent="0.25">
      <c r="A2421" s="1" t="s">
        <v>74</v>
      </c>
      <c r="B2421" s="2" t="s">
        <v>367</v>
      </c>
      <c r="C2421" s="2" t="s">
        <v>23</v>
      </c>
      <c r="D2421" s="2" t="s">
        <v>368</v>
      </c>
      <c r="E2421" s="2" t="s">
        <v>75</v>
      </c>
      <c r="F2421" s="2" t="s">
        <v>53</v>
      </c>
      <c r="G2421" s="3">
        <v>266.45999999999998</v>
      </c>
      <c r="I2421" s="3"/>
      <c r="J2421" s="3"/>
      <c r="K2421" s="5">
        <f t="shared" si="394"/>
        <v>0</v>
      </c>
      <c r="L2421" s="6"/>
      <c r="M2421" s="7"/>
    </row>
    <row r="2422" spans="1:13" s="4" customFormat="1" ht="13.95" customHeight="1" x14ac:dyDescent="0.25">
      <c r="A2422" s="1" t="s">
        <v>369</v>
      </c>
      <c r="B2422" s="2" t="s">
        <v>367</v>
      </c>
      <c r="C2422" s="2" t="s">
        <v>23</v>
      </c>
      <c r="D2422" s="2" t="s">
        <v>368</v>
      </c>
      <c r="E2422" s="2" t="s">
        <v>370</v>
      </c>
      <c r="F2422" s="2" t="s">
        <v>53</v>
      </c>
      <c r="G2422" s="3">
        <v>31264.58</v>
      </c>
      <c r="I2422" s="3"/>
      <c r="J2422" s="3"/>
      <c r="K2422" s="5">
        <f t="shared" si="394"/>
        <v>0</v>
      </c>
      <c r="L2422" s="6"/>
      <c r="M2422" s="7"/>
    </row>
    <row r="2423" spans="1:13" s="4" customFormat="1" ht="13.95" customHeight="1" x14ac:dyDescent="0.25">
      <c r="A2423" s="1" t="s">
        <v>371</v>
      </c>
      <c r="B2423" s="2" t="s">
        <v>367</v>
      </c>
      <c r="C2423" s="2" t="s">
        <v>23</v>
      </c>
      <c r="D2423" s="2" t="s">
        <v>368</v>
      </c>
      <c r="E2423" s="2" t="s">
        <v>372</v>
      </c>
      <c r="F2423" s="2" t="s">
        <v>53</v>
      </c>
      <c r="G2423" s="3">
        <v>439.98</v>
      </c>
      <c r="I2423" s="3"/>
      <c r="J2423" s="3"/>
      <c r="K2423" s="5">
        <f t="shared" si="394"/>
        <v>0</v>
      </c>
      <c r="L2423" s="6"/>
      <c r="M2423" s="7"/>
    </row>
    <row r="2424" spans="1:13" s="4" customFormat="1" ht="13.95" customHeight="1" x14ac:dyDescent="0.25">
      <c r="A2424" s="1" t="s">
        <v>273</v>
      </c>
      <c r="B2424" s="2" t="s">
        <v>367</v>
      </c>
      <c r="C2424" s="2" t="s">
        <v>23</v>
      </c>
      <c r="D2424" s="2" t="s">
        <v>368</v>
      </c>
      <c r="E2424" s="2" t="s">
        <v>218</v>
      </c>
      <c r="F2424" s="2" t="s">
        <v>53</v>
      </c>
      <c r="G2424" s="3">
        <v>1645</v>
      </c>
      <c r="I2424" s="3"/>
      <c r="J2424" s="3"/>
      <c r="K2424" s="5">
        <f t="shared" si="394"/>
        <v>0</v>
      </c>
      <c r="L2424" s="6"/>
      <c r="M2424" s="7"/>
    </row>
    <row r="2425" spans="1:13" s="4" customFormat="1" ht="13.95" customHeight="1" x14ac:dyDescent="0.25">
      <c r="A2425" s="9" t="s">
        <v>584</v>
      </c>
      <c r="B2425" s="10"/>
      <c r="C2425" s="10"/>
      <c r="D2425" s="10"/>
      <c r="E2425" s="10"/>
      <c r="F2425" s="10"/>
      <c r="G2425" s="11">
        <f>SUM(G2418:G2424)</f>
        <v>42895.170000000006</v>
      </c>
      <c r="H2425" s="11">
        <f t="shared" ref="H2425:K2425" si="395">SUM(H2418:H2424)</f>
        <v>0</v>
      </c>
      <c r="I2425" s="11">
        <f t="shared" si="395"/>
        <v>0</v>
      </c>
      <c r="J2425" s="11">
        <f t="shared" si="395"/>
        <v>0</v>
      </c>
      <c r="K2425" s="11">
        <f t="shared" si="395"/>
        <v>0</v>
      </c>
      <c r="L2425" s="6"/>
      <c r="M2425" s="7"/>
    </row>
    <row r="2426" spans="1:13" s="4" customFormat="1" ht="13.95" customHeight="1" x14ac:dyDescent="0.25">
      <c r="A2426" s="1"/>
      <c r="B2426" s="2"/>
      <c r="C2426" s="2"/>
      <c r="D2426" s="2"/>
      <c r="E2426" s="2"/>
      <c r="F2426" s="2"/>
      <c r="G2426" s="3"/>
      <c r="I2426" s="3"/>
      <c r="J2426" s="3"/>
      <c r="K2426" s="3"/>
      <c r="L2426" s="6"/>
      <c r="M2426" s="7"/>
    </row>
    <row r="2427" spans="1:13" s="4" customFormat="1" ht="13.95" customHeight="1" x14ac:dyDescent="0.25">
      <c r="A2427" s="1" t="s">
        <v>54</v>
      </c>
      <c r="B2427" s="2" t="s">
        <v>367</v>
      </c>
      <c r="C2427" s="2" t="s">
        <v>23</v>
      </c>
      <c r="D2427" s="2" t="s">
        <v>374</v>
      </c>
      <c r="E2427" s="2" t="s">
        <v>55</v>
      </c>
      <c r="F2427" s="2" t="s">
        <v>26</v>
      </c>
      <c r="G2427" s="3">
        <v>3965.52</v>
      </c>
      <c r="I2427" s="3"/>
      <c r="J2427" s="3"/>
      <c r="K2427" s="5">
        <f t="shared" ref="K2427:K2432" si="396">I2427-J2427</f>
        <v>0</v>
      </c>
      <c r="L2427" s="6"/>
      <c r="M2427" s="7"/>
    </row>
    <row r="2428" spans="1:13" s="4" customFormat="1" ht="13.95" customHeight="1" x14ac:dyDescent="0.25">
      <c r="A2428" s="1" t="s">
        <v>64</v>
      </c>
      <c r="B2428" s="2" t="s">
        <v>367</v>
      </c>
      <c r="C2428" s="2" t="s">
        <v>23</v>
      </c>
      <c r="D2428" s="2" t="s">
        <v>374</v>
      </c>
      <c r="E2428" s="2" t="s">
        <v>65</v>
      </c>
      <c r="F2428" s="2" t="s">
        <v>26</v>
      </c>
      <c r="G2428" s="3">
        <v>303.42</v>
      </c>
      <c r="I2428" s="3"/>
      <c r="J2428" s="3"/>
      <c r="K2428" s="5">
        <f t="shared" si="396"/>
        <v>0</v>
      </c>
      <c r="L2428" s="6"/>
      <c r="M2428" s="7"/>
    </row>
    <row r="2429" spans="1:13" s="4" customFormat="1" ht="13.95" customHeight="1" x14ac:dyDescent="0.25">
      <c r="A2429" s="1" t="s">
        <v>70</v>
      </c>
      <c r="B2429" s="2" t="s">
        <v>367</v>
      </c>
      <c r="C2429" s="2" t="s">
        <v>23</v>
      </c>
      <c r="D2429" s="2" t="s">
        <v>374</v>
      </c>
      <c r="E2429" s="2" t="s">
        <v>71</v>
      </c>
      <c r="F2429" s="2" t="s">
        <v>26</v>
      </c>
      <c r="G2429" s="3">
        <v>4.57</v>
      </c>
      <c r="I2429" s="3"/>
      <c r="J2429" s="3"/>
      <c r="K2429" s="5">
        <f t="shared" si="396"/>
        <v>0</v>
      </c>
      <c r="L2429" s="6"/>
      <c r="M2429" s="7"/>
    </row>
    <row r="2430" spans="1:13" s="4" customFormat="1" ht="13.95" customHeight="1" x14ac:dyDescent="0.25">
      <c r="A2430" s="1" t="s">
        <v>74</v>
      </c>
      <c r="B2430" s="2" t="s">
        <v>367</v>
      </c>
      <c r="C2430" s="2" t="s">
        <v>23</v>
      </c>
      <c r="D2430" s="2" t="s">
        <v>374</v>
      </c>
      <c r="E2430" s="2" t="s">
        <v>75</v>
      </c>
      <c r="F2430" s="2" t="s">
        <v>26</v>
      </c>
      <c r="G2430" s="3">
        <v>122.48</v>
      </c>
      <c r="I2430" s="3"/>
      <c r="J2430" s="3"/>
      <c r="K2430" s="5">
        <f t="shared" si="396"/>
        <v>0</v>
      </c>
      <c r="L2430" s="6"/>
      <c r="M2430" s="7"/>
    </row>
    <row r="2431" spans="1:13" s="4" customFormat="1" ht="13.95" customHeight="1" x14ac:dyDescent="0.25">
      <c r="A2431" s="1" t="s">
        <v>369</v>
      </c>
      <c r="B2431" s="2" t="s">
        <v>367</v>
      </c>
      <c r="C2431" s="2" t="s">
        <v>23</v>
      </c>
      <c r="D2431" s="2" t="s">
        <v>374</v>
      </c>
      <c r="E2431" s="2" t="s">
        <v>370</v>
      </c>
      <c r="F2431" s="2" t="s">
        <v>26</v>
      </c>
      <c r="G2431" s="3">
        <v>7717.15</v>
      </c>
      <c r="I2431" s="3"/>
      <c r="J2431" s="3"/>
      <c r="K2431" s="5">
        <f t="shared" si="396"/>
        <v>0</v>
      </c>
      <c r="L2431" s="6"/>
      <c r="M2431" s="7"/>
    </row>
    <row r="2432" spans="1:13" s="4" customFormat="1" ht="13.95" customHeight="1" x14ac:dyDescent="0.25">
      <c r="A2432" s="1" t="s">
        <v>371</v>
      </c>
      <c r="B2432" s="2" t="s">
        <v>367</v>
      </c>
      <c r="C2432" s="2" t="s">
        <v>23</v>
      </c>
      <c r="D2432" s="2" t="s">
        <v>374</v>
      </c>
      <c r="E2432" s="2" t="s">
        <v>372</v>
      </c>
      <c r="F2432" s="2" t="s">
        <v>26</v>
      </c>
      <c r="G2432" s="3">
        <v>553.57000000000005</v>
      </c>
      <c r="I2432" s="3"/>
      <c r="J2432" s="3"/>
      <c r="K2432" s="5">
        <f t="shared" si="396"/>
        <v>0</v>
      </c>
      <c r="L2432" s="6"/>
      <c r="M2432" s="7"/>
    </row>
    <row r="2433" spans="1:13" s="4" customFormat="1" ht="13.95" customHeight="1" x14ac:dyDescent="0.25">
      <c r="A2433" s="9" t="s">
        <v>585</v>
      </c>
      <c r="B2433" s="10"/>
      <c r="C2433" s="10"/>
      <c r="D2433" s="10"/>
      <c r="E2433" s="10"/>
      <c r="F2433" s="10"/>
      <c r="G2433" s="11">
        <f>SUM(G2427:G2432)</f>
        <v>12666.71</v>
      </c>
      <c r="H2433" s="11">
        <f t="shared" ref="H2433:K2433" si="397">SUM(H2427:H2432)</f>
        <v>0</v>
      </c>
      <c r="I2433" s="11">
        <f t="shared" si="397"/>
        <v>0</v>
      </c>
      <c r="J2433" s="11">
        <f t="shared" si="397"/>
        <v>0</v>
      </c>
      <c r="K2433" s="11">
        <f t="shared" si="397"/>
        <v>0</v>
      </c>
      <c r="L2433" s="6"/>
      <c r="M2433" s="7"/>
    </row>
    <row r="2434" spans="1:13" s="4" customFormat="1" ht="13.95" customHeight="1" x14ac:dyDescent="0.25">
      <c r="A2434" s="1"/>
      <c r="B2434" s="2"/>
      <c r="C2434" s="2"/>
      <c r="D2434" s="2"/>
      <c r="E2434" s="2"/>
      <c r="F2434" s="2"/>
      <c r="G2434" s="3"/>
      <c r="I2434" s="3"/>
      <c r="J2434" s="3"/>
      <c r="K2434" s="3"/>
      <c r="L2434" s="6"/>
      <c r="M2434" s="7"/>
    </row>
    <row r="2435" spans="1:13" s="4" customFormat="1" ht="13.95" customHeight="1" x14ac:dyDescent="0.25">
      <c r="A2435" s="1" t="s">
        <v>54</v>
      </c>
      <c r="B2435" s="2" t="s">
        <v>367</v>
      </c>
      <c r="C2435" s="2" t="s">
        <v>23</v>
      </c>
      <c r="D2435" s="2" t="s">
        <v>374</v>
      </c>
      <c r="E2435" s="2" t="s">
        <v>55</v>
      </c>
      <c r="F2435" s="2" t="s">
        <v>39</v>
      </c>
      <c r="G2435" s="3">
        <v>5197.03</v>
      </c>
      <c r="I2435" s="3"/>
      <c r="J2435" s="3"/>
      <c r="K2435" s="5">
        <f t="shared" ref="K2435:K2441" si="398">I2435-J2435</f>
        <v>0</v>
      </c>
      <c r="L2435" s="6"/>
      <c r="M2435" s="7"/>
    </row>
    <row r="2436" spans="1:13" s="4" customFormat="1" ht="13.95" customHeight="1" x14ac:dyDescent="0.25">
      <c r="A2436" s="1" t="s">
        <v>60</v>
      </c>
      <c r="B2436" s="2" t="s">
        <v>367</v>
      </c>
      <c r="C2436" s="2" t="s">
        <v>23</v>
      </c>
      <c r="D2436" s="2" t="s">
        <v>374</v>
      </c>
      <c r="E2436" s="2" t="s">
        <v>61</v>
      </c>
      <c r="F2436" s="2" t="s">
        <v>39</v>
      </c>
      <c r="G2436" s="3">
        <v>15.36</v>
      </c>
      <c r="I2436" s="3"/>
      <c r="J2436" s="3"/>
      <c r="K2436" s="5">
        <f t="shared" si="398"/>
        <v>0</v>
      </c>
      <c r="L2436" s="6"/>
      <c r="M2436" s="7"/>
    </row>
    <row r="2437" spans="1:13" s="4" customFormat="1" ht="13.95" customHeight="1" x14ac:dyDescent="0.25">
      <c r="A2437" s="1" t="s">
        <v>64</v>
      </c>
      <c r="B2437" s="2" t="s">
        <v>367</v>
      </c>
      <c r="C2437" s="2" t="s">
        <v>23</v>
      </c>
      <c r="D2437" s="2" t="s">
        <v>374</v>
      </c>
      <c r="E2437" s="2" t="s">
        <v>65</v>
      </c>
      <c r="F2437" s="2" t="s">
        <v>39</v>
      </c>
      <c r="G2437" s="3">
        <v>392.09</v>
      </c>
      <c r="I2437" s="3"/>
      <c r="J2437" s="3"/>
      <c r="K2437" s="5">
        <f t="shared" si="398"/>
        <v>0</v>
      </c>
      <c r="L2437" s="6"/>
      <c r="M2437" s="7"/>
    </row>
    <row r="2438" spans="1:13" s="4" customFormat="1" ht="13.95" customHeight="1" x14ac:dyDescent="0.25">
      <c r="A2438" s="1" t="s">
        <v>70</v>
      </c>
      <c r="B2438" s="2" t="s">
        <v>367</v>
      </c>
      <c r="C2438" s="2" t="s">
        <v>23</v>
      </c>
      <c r="D2438" s="2" t="s">
        <v>374</v>
      </c>
      <c r="E2438" s="2" t="s">
        <v>71</v>
      </c>
      <c r="F2438" s="2" t="s">
        <v>39</v>
      </c>
      <c r="G2438" s="3">
        <v>6.91</v>
      </c>
      <c r="I2438" s="3"/>
      <c r="J2438" s="3"/>
      <c r="K2438" s="5">
        <f t="shared" si="398"/>
        <v>0</v>
      </c>
      <c r="L2438" s="6"/>
      <c r="M2438" s="7"/>
    </row>
    <row r="2439" spans="1:13" s="4" customFormat="1" ht="13.95" customHeight="1" x14ac:dyDescent="0.25">
      <c r="A2439" s="1" t="s">
        <v>74</v>
      </c>
      <c r="B2439" s="2" t="s">
        <v>367</v>
      </c>
      <c r="C2439" s="2" t="s">
        <v>23</v>
      </c>
      <c r="D2439" s="2" t="s">
        <v>374</v>
      </c>
      <c r="E2439" s="2" t="s">
        <v>75</v>
      </c>
      <c r="F2439" s="2" t="s">
        <v>39</v>
      </c>
      <c r="G2439" s="3">
        <v>152.9</v>
      </c>
      <c r="I2439" s="3"/>
      <c r="J2439" s="3"/>
      <c r="K2439" s="5">
        <f t="shared" si="398"/>
        <v>0</v>
      </c>
      <c r="L2439" s="6"/>
      <c r="M2439" s="7"/>
    </row>
    <row r="2440" spans="1:13" s="4" customFormat="1" ht="13.95" customHeight="1" x14ac:dyDescent="0.25">
      <c r="A2440" s="1" t="s">
        <v>369</v>
      </c>
      <c r="B2440" s="2" t="s">
        <v>367</v>
      </c>
      <c r="C2440" s="2" t="s">
        <v>23</v>
      </c>
      <c r="D2440" s="2" t="s">
        <v>374</v>
      </c>
      <c r="E2440" s="2" t="s">
        <v>370</v>
      </c>
      <c r="F2440" s="2" t="s">
        <v>39</v>
      </c>
      <c r="G2440" s="3">
        <v>6445.33</v>
      </c>
      <c r="I2440" s="3"/>
      <c r="J2440" s="3"/>
      <c r="K2440" s="5">
        <f t="shared" si="398"/>
        <v>0</v>
      </c>
      <c r="L2440" s="6"/>
      <c r="M2440" s="7"/>
    </row>
    <row r="2441" spans="1:13" s="4" customFormat="1" ht="13.95" customHeight="1" x14ac:dyDescent="0.25">
      <c r="A2441" s="1" t="s">
        <v>371</v>
      </c>
      <c r="B2441" s="2" t="s">
        <v>367</v>
      </c>
      <c r="C2441" s="2" t="s">
        <v>23</v>
      </c>
      <c r="D2441" s="2" t="s">
        <v>374</v>
      </c>
      <c r="E2441" s="2" t="s">
        <v>372</v>
      </c>
      <c r="F2441" s="2" t="s">
        <v>39</v>
      </c>
      <c r="G2441" s="3">
        <v>706.39</v>
      </c>
      <c r="I2441" s="3"/>
      <c r="J2441" s="3"/>
      <c r="K2441" s="5">
        <f t="shared" si="398"/>
        <v>0</v>
      </c>
      <c r="L2441" s="6"/>
      <c r="M2441" s="7"/>
    </row>
    <row r="2442" spans="1:13" s="4" customFormat="1" ht="13.95" customHeight="1" x14ac:dyDescent="0.25">
      <c r="A2442" s="9" t="s">
        <v>586</v>
      </c>
      <c r="B2442" s="10"/>
      <c r="C2442" s="10"/>
      <c r="D2442" s="10"/>
      <c r="E2442" s="10"/>
      <c r="F2442" s="10"/>
      <c r="G2442" s="11">
        <f>SUM(G2435:G2441)</f>
        <v>12916.009999999998</v>
      </c>
      <c r="H2442" s="11">
        <f t="shared" ref="H2442:K2442" si="399">SUM(H2435:H2441)</f>
        <v>0</v>
      </c>
      <c r="I2442" s="11">
        <f t="shared" si="399"/>
        <v>0</v>
      </c>
      <c r="J2442" s="11">
        <f t="shared" si="399"/>
        <v>0</v>
      </c>
      <c r="K2442" s="11">
        <f t="shared" si="399"/>
        <v>0</v>
      </c>
      <c r="L2442" s="6"/>
      <c r="M2442" s="7"/>
    </row>
    <row r="2443" spans="1:13" s="4" customFormat="1" ht="13.95" customHeight="1" x14ac:dyDescent="0.25">
      <c r="A2443" s="1"/>
      <c r="B2443" s="2"/>
      <c r="C2443" s="2"/>
      <c r="D2443" s="2"/>
      <c r="E2443" s="2"/>
      <c r="F2443" s="2"/>
      <c r="G2443" s="3"/>
      <c r="I2443" s="3"/>
      <c r="J2443" s="3"/>
      <c r="K2443" s="3"/>
      <c r="L2443" s="6"/>
      <c r="M2443" s="7"/>
    </row>
    <row r="2444" spans="1:13" s="4" customFormat="1" ht="13.95" customHeight="1" x14ac:dyDescent="0.25">
      <c r="A2444" s="1" t="s">
        <v>54</v>
      </c>
      <c r="B2444" s="2" t="s">
        <v>367</v>
      </c>
      <c r="C2444" s="2" t="s">
        <v>23</v>
      </c>
      <c r="D2444" s="2" t="s">
        <v>374</v>
      </c>
      <c r="E2444" s="2" t="s">
        <v>55</v>
      </c>
      <c r="F2444" s="2" t="s">
        <v>40</v>
      </c>
      <c r="G2444" s="3">
        <v>2642.38</v>
      </c>
      <c r="I2444" s="3">
        <v>2642.38</v>
      </c>
      <c r="J2444" s="3">
        <v>0</v>
      </c>
      <c r="K2444" s="5">
        <f t="shared" ref="K2444:K2449" si="400">I2444-J2444</f>
        <v>2642.38</v>
      </c>
      <c r="L2444" s="76" t="s">
        <v>373</v>
      </c>
      <c r="M2444" s="7"/>
    </row>
    <row r="2445" spans="1:13" s="4" customFormat="1" ht="13.95" customHeight="1" x14ac:dyDescent="0.25">
      <c r="A2445" s="1" t="s">
        <v>64</v>
      </c>
      <c r="B2445" s="2" t="s">
        <v>367</v>
      </c>
      <c r="C2445" s="2" t="s">
        <v>23</v>
      </c>
      <c r="D2445" s="2" t="s">
        <v>374</v>
      </c>
      <c r="E2445" s="2" t="s">
        <v>65</v>
      </c>
      <c r="F2445" s="2" t="s">
        <v>40</v>
      </c>
      <c r="G2445" s="3">
        <v>202.02</v>
      </c>
      <c r="I2445" s="3">
        <v>202.02</v>
      </c>
      <c r="J2445" s="3">
        <v>0</v>
      </c>
      <c r="K2445" s="5">
        <f t="shared" si="400"/>
        <v>202.02</v>
      </c>
      <c r="L2445" s="77"/>
      <c r="M2445" s="7"/>
    </row>
    <row r="2446" spans="1:13" s="4" customFormat="1" ht="13.95" customHeight="1" x14ac:dyDescent="0.25">
      <c r="A2446" s="1" t="s">
        <v>70</v>
      </c>
      <c r="B2446" s="2" t="s">
        <v>367</v>
      </c>
      <c r="C2446" s="2" t="s">
        <v>23</v>
      </c>
      <c r="D2446" s="2" t="s">
        <v>374</v>
      </c>
      <c r="E2446" s="2" t="s">
        <v>71</v>
      </c>
      <c r="F2446" s="2" t="s">
        <v>40</v>
      </c>
      <c r="G2446" s="3">
        <v>3.32</v>
      </c>
      <c r="I2446" s="3">
        <v>3.32</v>
      </c>
      <c r="J2446" s="3">
        <v>0</v>
      </c>
      <c r="K2446" s="5">
        <f t="shared" si="400"/>
        <v>3.32</v>
      </c>
      <c r="L2446" s="77"/>
      <c r="M2446" s="7"/>
    </row>
    <row r="2447" spans="1:13" s="4" customFormat="1" ht="13.95" customHeight="1" x14ac:dyDescent="0.25">
      <c r="A2447" s="1" t="s">
        <v>74</v>
      </c>
      <c r="B2447" s="2" t="s">
        <v>367</v>
      </c>
      <c r="C2447" s="2" t="s">
        <v>23</v>
      </c>
      <c r="D2447" s="2" t="s">
        <v>374</v>
      </c>
      <c r="E2447" s="2" t="s">
        <v>75</v>
      </c>
      <c r="F2447" s="2" t="s">
        <v>40</v>
      </c>
      <c r="G2447" s="3">
        <v>81.599999999999994</v>
      </c>
      <c r="I2447" s="3">
        <v>81.599999999999994</v>
      </c>
      <c r="J2447" s="3">
        <v>0</v>
      </c>
      <c r="K2447" s="5">
        <f t="shared" si="400"/>
        <v>81.599999999999994</v>
      </c>
      <c r="L2447" s="78"/>
      <c r="M2447" s="7"/>
    </row>
    <row r="2448" spans="1:13" s="4" customFormat="1" ht="13.95" customHeight="1" x14ac:dyDescent="0.25">
      <c r="A2448" s="1" t="s">
        <v>369</v>
      </c>
      <c r="B2448" s="2" t="s">
        <v>367</v>
      </c>
      <c r="C2448" s="2" t="s">
        <v>23</v>
      </c>
      <c r="D2448" s="2" t="s">
        <v>374</v>
      </c>
      <c r="E2448" s="2" t="s">
        <v>370</v>
      </c>
      <c r="F2448" s="2" t="s">
        <v>40</v>
      </c>
      <c r="G2448" s="3">
        <v>4411.3500000000004</v>
      </c>
      <c r="I2448" s="3">
        <v>4411.3500000000004</v>
      </c>
      <c r="J2448" s="3">
        <v>4411.3500000000004</v>
      </c>
      <c r="K2448" s="5">
        <f t="shared" si="400"/>
        <v>0</v>
      </c>
      <c r="L2448" s="6"/>
      <c r="M2448" s="7"/>
    </row>
    <row r="2449" spans="1:13" s="4" customFormat="1" ht="13.95" customHeight="1" x14ac:dyDescent="0.25">
      <c r="A2449" s="1" t="s">
        <v>371</v>
      </c>
      <c r="B2449" s="2" t="s">
        <v>367</v>
      </c>
      <c r="C2449" s="2" t="s">
        <v>23</v>
      </c>
      <c r="D2449" s="2" t="s">
        <v>374</v>
      </c>
      <c r="E2449" s="2" t="s">
        <v>372</v>
      </c>
      <c r="F2449" s="2" t="s">
        <v>40</v>
      </c>
      <c r="G2449" s="3">
        <v>390.92</v>
      </c>
      <c r="I2449" s="3">
        <v>390.92</v>
      </c>
      <c r="J2449" s="3">
        <v>390.92</v>
      </c>
      <c r="K2449" s="5">
        <f t="shared" si="400"/>
        <v>0</v>
      </c>
      <c r="L2449" s="6"/>
      <c r="M2449" s="7"/>
    </row>
    <row r="2450" spans="1:13" s="4" customFormat="1" ht="13.95" customHeight="1" x14ac:dyDescent="0.25">
      <c r="A2450" s="9" t="s">
        <v>587</v>
      </c>
      <c r="B2450" s="10"/>
      <c r="C2450" s="10"/>
      <c r="D2450" s="10"/>
      <c r="E2450" s="10"/>
      <c r="F2450" s="10"/>
      <c r="G2450" s="11">
        <f>SUM(G2444:G2449)</f>
        <v>7731.59</v>
      </c>
      <c r="H2450" s="11">
        <f t="shared" ref="H2450:K2450" si="401">SUM(H2444:H2449)</f>
        <v>0</v>
      </c>
      <c r="I2450" s="11">
        <f t="shared" si="401"/>
        <v>7731.59</v>
      </c>
      <c r="J2450" s="11">
        <f t="shared" si="401"/>
        <v>4802.2700000000004</v>
      </c>
      <c r="K2450" s="11">
        <f t="shared" si="401"/>
        <v>2929.32</v>
      </c>
      <c r="L2450" s="6"/>
      <c r="M2450" s="7"/>
    </row>
    <row r="2451" spans="1:13" s="4" customFormat="1" ht="13.95" customHeight="1" x14ac:dyDescent="0.25">
      <c r="A2451" s="1"/>
      <c r="B2451" s="2"/>
      <c r="C2451" s="2"/>
      <c r="D2451" s="2"/>
      <c r="E2451" s="2"/>
      <c r="F2451" s="2"/>
      <c r="G2451" s="3"/>
      <c r="I2451" s="3"/>
      <c r="J2451" s="3"/>
      <c r="K2451" s="3"/>
      <c r="L2451" s="6"/>
      <c r="M2451" s="7"/>
    </row>
    <row r="2452" spans="1:13" s="4" customFormat="1" ht="13.95" customHeight="1" x14ac:dyDescent="0.25">
      <c r="A2452" s="1" t="s">
        <v>54</v>
      </c>
      <c r="B2452" s="2" t="s">
        <v>367</v>
      </c>
      <c r="C2452" s="2" t="s">
        <v>23</v>
      </c>
      <c r="D2452" s="2" t="s">
        <v>374</v>
      </c>
      <c r="E2452" s="2" t="s">
        <v>55</v>
      </c>
      <c r="F2452" s="2" t="s">
        <v>42</v>
      </c>
      <c r="G2452" s="3">
        <v>6658.48</v>
      </c>
      <c r="I2452" s="3"/>
      <c r="J2452" s="3"/>
      <c r="K2452" s="5">
        <f t="shared" ref="K2452:K2457" si="402">I2452-J2452</f>
        <v>0</v>
      </c>
      <c r="L2452" s="6"/>
      <c r="M2452" s="7"/>
    </row>
    <row r="2453" spans="1:13" s="4" customFormat="1" ht="13.95" customHeight="1" x14ac:dyDescent="0.25">
      <c r="A2453" s="1" t="s">
        <v>64</v>
      </c>
      <c r="B2453" s="2" t="s">
        <v>367</v>
      </c>
      <c r="C2453" s="2" t="s">
        <v>23</v>
      </c>
      <c r="D2453" s="2" t="s">
        <v>374</v>
      </c>
      <c r="E2453" s="2" t="s">
        <v>65</v>
      </c>
      <c r="F2453" s="2" t="s">
        <v>42</v>
      </c>
      <c r="G2453" s="3">
        <v>504.53</v>
      </c>
      <c r="I2453" s="3"/>
      <c r="J2453" s="3"/>
      <c r="K2453" s="5">
        <f t="shared" si="402"/>
        <v>0</v>
      </c>
      <c r="L2453" s="6"/>
      <c r="M2453" s="7"/>
    </row>
    <row r="2454" spans="1:13" s="4" customFormat="1" ht="13.95" customHeight="1" x14ac:dyDescent="0.25">
      <c r="A2454" s="1" t="s">
        <v>70</v>
      </c>
      <c r="B2454" s="2" t="s">
        <v>367</v>
      </c>
      <c r="C2454" s="2" t="s">
        <v>23</v>
      </c>
      <c r="D2454" s="2" t="s">
        <v>374</v>
      </c>
      <c r="E2454" s="2" t="s">
        <v>71</v>
      </c>
      <c r="F2454" s="2" t="s">
        <v>42</v>
      </c>
      <c r="G2454" s="3">
        <v>10.41</v>
      </c>
      <c r="I2454" s="3"/>
      <c r="J2454" s="3"/>
      <c r="K2454" s="5">
        <f t="shared" si="402"/>
        <v>0</v>
      </c>
      <c r="L2454" s="6"/>
      <c r="M2454" s="7"/>
    </row>
    <row r="2455" spans="1:13" s="4" customFormat="1" ht="13.95" customHeight="1" x14ac:dyDescent="0.25">
      <c r="A2455" s="1" t="s">
        <v>74</v>
      </c>
      <c r="B2455" s="2" t="s">
        <v>367</v>
      </c>
      <c r="C2455" s="2" t="s">
        <v>23</v>
      </c>
      <c r="D2455" s="2" t="s">
        <v>374</v>
      </c>
      <c r="E2455" s="2" t="s">
        <v>75</v>
      </c>
      <c r="F2455" s="2" t="s">
        <v>42</v>
      </c>
      <c r="G2455" s="3">
        <v>219.07</v>
      </c>
      <c r="I2455" s="3"/>
      <c r="J2455" s="3"/>
      <c r="K2455" s="5">
        <f t="shared" si="402"/>
        <v>0</v>
      </c>
      <c r="L2455" s="6"/>
      <c r="M2455" s="7"/>
    </row>
    <row r="2456" spans="1:13" s="4" customFormat="1" ht="13.95" customHeight="1" x14ac:dyDescent="0.25">
      <c r="A2456" s="1" t="s">
        <v>369</v>
      </c>
      <c r="B2456" s="2" t="s">
        <v>367</v>
      </c>
      <c r="C2456" s="2" t="s">
        <v>23</v>
      </c>
      <c r="D2456" s="2" t="s">
        <v>374</v>
      </c>
      <c r="E2456" s="2" t="s">
        <v>370</v>
      </c>
      <c r="F2456" s="2" t="s">
        <v>42</v>
      </c>
      <c r="G2456" s="3">
        <v>7448.88</v>
      </c>
      <c r="I2456" s="3"/>
      <c r="J2456" s="3"/>
      <c r="K2456" s="5">
        <f t="shared" si="402"/>
        <v>0</v>
      </c>
      <c r="L2456" s="6"/>
      <c r="M2456" s="7"/>
    </row>
    <row r="2457" spans="1:13" s="4" customFormat="1" ht="13.95" customHeight="1" x14ac:dyDescent="0.25">
      <c r="A2457" s="1" t="s">
        <v>371</v>
      </c>
      <c r="B2457" s="2" t="s">
        <v>367</v>
      </c>
      <c r="C2457" s="2" t="s">
        <v>23</v>
      </c>
      <c r="D2457" s="2" t="s">
        <v>374</v>
      </c>
      <c r="E2457" s="2" t="s">
        <v>372</v>
      </c>
      <c r="F2457" s="2" t="s">
        <v>42</v>
      </c>
      <c r="G2457" s="3">
        <v>354.1</v>
      </c>
      <c r="I2457" s="3"/>
      <c r="J2457" s="3"/>
      <c r="K2457" s="5">
        <f t="shared" si="402"/>
        <v>0</v>
      </c>
      <c r="L2457" s="6"/>
      <c r="M2457" s="7"/>
    </row>
    <row r="2458" spans="1:13" s="4" customFormat="1" ht="13.95" customHeight="1" x14ac:dyDescent="0.25">
      <c r="A2458" s="9" t="s">
        <v>588</v>
      </c>
      <c r="B2458" s="10"/>
      <c r="C2458" s="10"/>
      <c r="D2458" s="10"/>
      <c r="E2458" s="10"/>
      <c r="F2458" s="10"/>
      <c r="G2458" s="11">
        <f>SUM(G2452:G2457)</f>
        <v>15195.47</v>
      </c>
      <c r="H2458" s="11">
        <f t="shared" ref="H2458:K2458" si="403">SUM(H2452:H2457)</f>
        <v>0</v>
      </c>
      <c r="I2458" s="11">
        <f t="shared" si="403"/>
        <v>0</v>
      </c>
      <c r="J2458" s="11">
        <f t="shared" si="403"/>
        <v>0</v>
      </c>
      <c r="K2458" s="11">
        <f t="shared" si="403"/>
        <v>0</v>
      </c>
      <c r="L2458" s="6"/>
      <c r="M2458" s="7"/>
    </row>
    <row r="2459" spans="1:13" s="4" customFormat="1" ht="13.95" customHeight="1" x14ac:dyDescent="0.25">
      <c r="A2459" s="1"/>
      <c r="B2459" s="2"/>
      <c r="C2459" s="2"/>
      <c r="D2459" s="2"/>
      <c r="E2459" s="2"/>
      <c r="F2459" s="2"/>
      <c r="G2459" s="3"/>
      <c r="I2459" s="3"/>
      <c r="J2459" s="3"/>
      <c r="K2459" s="3"/>
      <c r="L2459" s="6"/>
      <c r="M2459" s="7"/>
    </row>
    <row r="2460" spans="1:13" s="4" customFormat="1" ht="13.95" customHeight="1" x14ac:dyDescent="0.25">
      <c r="A2460" s="1" t="s">
        <v>54</v>
      </c>
      <c r="B2460" s="2" t="s">
        <v>367</v>
      </c>
      <c r="C2460" s="2" t="s">
        <v>23</v>
      </c>
      <c r="D2460" s="2" t="s">
        <v>374</v>
      </c>
      <c r="E2460" s="2" t="s">
        <v>55</v>
      </c>
      <c r="F2460" s="2" t="s">
        <v>45</v>
      </c>
      <c r="G2460" s="3">
        <v>5081.51</v>
      </c>
      <c r="I2460" s="3"/>
      <c r="J2460" s="3"/>
      <c r="K2460" s="5">
        <f t="shared" ref="K2460:K2465" si="404">I2460-J2460</f>
        <v>0</v>
      </c>
      <c r="L2460" s="6"/>
      <c r="M2460" s="7"/>
    </row>
    <row r="2461" spans="1:13" s="4" customFormat="1" ht="13.95" customHeight="1" x14ac:dyDescent="0.25">
      <c r="A2461" s="1" t="s">
        <v>64</v>
      </c>
      <c r="B2461" s="2" t="s">
        <v>367</v>
      </c>
      <c r="C2461" s="2" t="s">
        <v>23</v>
      </c>
      <c r="D2461" s="2" t="s">
        <v>374</v>
      </c>
      <c r="E2461" s="2" t="s">
        <v>65</v>
      </c>
      <c r="F2461" s="2" t="s">
        <v>45</v>
      </c>
      <c r="G2461" s="3">
        <v>378.63</v>
      </c>
      <c r="I2461" s="3"/>
      <c r="J2461" s="3"/>
      <c r="K2461" s="5">
        <f t="shared" si="404"/>
        <v>0</v>
      </c>
      <c r="L2461" s="6"/>
      <c r="M2461" s="7"/>
    </row>
    <row r="2462" spans="1:13" s="4" customFormat="1" ht="13.95" customHeight="1" x14ac:dyDescent="0.25">
      <c r="A2462" s="1" t="s">
        <v>70</v>
      </c>
      <c r="B2462" s="2" t="s">
        <v>367</v>
      </c>
      <c r="C2462" s="2" t="s">
        <v>23</v>
      </c>
      <c r="D2462" s="2" t="s">
        <v>374</v>
      </c>
      <c r="E2462" s="2" t="s">
        <v>71</v>
      </c>
      <c r="F2462" s="2" t="s">
        <v>45</v>
      </c>
      <c r="G2462" s="3">
        <v>7.18</v>
      </c>
      <c r="I2462" s="3"/>
      <c r="J2462" s="3"/>
      <c r="K2462" s="5">
        <f t="shared" si="404"/>
        <v>0</v>
      </c>
      <c r="L2462" s="6"/>
      <c r="M2462" s="7"/>
    </row>
    <row r="2463" spans="1:13" s="4" customFormat="1" ht="13.95" customHeight="1" x14ac:dyDescent="0.25">
      <c r="A2463" s="1" t="s">
        <v>74</v>
      </c>
      <c r="B2463" s="2" t="s">
        <v>367</v>
      </c>
      <c r="C2463" s="2" t="s">
        <v>23</v>
      </c>
      <c r="D2463" s="2" t="s">
        <v>374</v>
      </c>
      <c r="E2463" s="2" t="s">
        <v>75</v>
      </c>
      <c r="F2463" s="2" t="s">
        <v>45</v>
      </c>
      <c r="G2463" s="3">
        <v>149.30000000000001</v>
      </c>
      <c r="I2463" s="3"/>
      <c r="J2463" s="3"/>
      <c r="K2463" s="5">
        <f t="shared" si="404"/>
        <v>0</v>
      </c>
      <c r="L2463" s="6"/>
      <c r="M2463" s="7"/>
    </row>
    <row r="2464" spans="1:13" s="4" customFormat="1" ht="13.95" customHeight="1" x14ac:dyDescent="0.25">
      <c r="A2464" s="1" t="s">
        <v>369</v>
      </c>
      <c r="B2464" s="2" t="s">
        <v>367</v>
      </c>
      <c r="C2464" s="2" t="s">
        <v>23</v>
      </c>
      <c r="D2464" s="2" t="s">
        <v>374</v>
      </c>
      <c r="E2464" s="2" t="s">
        <v>370</v>
      </c>
      <c r="F2464" s="2" t="s">
        <v>45</v>
      </c>
      <c r="G2464" s="3">
        <v>7820.31</v>
      </c>
      <c r="I2464" s="3"/>
      <c r="J2464" s="3"/>
      <c r="K2464" s="5">
        <f t="shared" si="404"/>
        <v>0</v>
      </c>
      <c r="L2464" s="6"/>
      <c r="M2464" s="7"/>
    </row>
    <row r="2465" spans="1:13" s="4" customFormat="1" ht="13.95" customHeight="1" x14ac:dyDescent="0.25">
      <c r="A2465" s="1" t="s">
        <v>371</v>
      </c>
      <c r="B2465" s="2" t="s">
        <v>367</v>
      </c>
      <c r="C2465" s="2" t="s">
        <v>23</v>
      </c>
      <c r="D2465" s="2" t="s">
        <v>374</v>
      </c>
      <c r="E2465" s="2" t="s">
        <v>372</v>
      </c>
      <c r="F2465" s="2" t="s">
        <v>45</v>
      </c>
      <c r="G2465" s="3">
        <v>530.99</v>
      </c>
      <c r="I2465" s="3"/>
      <c r="J2465" s="3"/>
      <c r="K2465" s="5">
        <f t="shared" si="404"/>
        <v>0</v>
      </c>
      <c r="L2465" s="6"/>
      <c r="M2465" s="7"/>
    </row>
    <row r="2466" spans="1:13" s="4" customFormat="1" ht="13.95" customHeight="1" x14ac:dyDescent="0.25">
      <c r="A2466" s="9" t="s">
        <v>589</v>
      </c>
      <c r="B2466" s="10"/>
      <c r="C2466" s="10"/>
      <c r="D2466" s="10"/>
      <c r="E2466" s="10"/>
      <c r="F2466" s="10"/>
      <c r="G2466" s="11">
        <f>SUM(G2460:G2465)</f>
        <v>13967.92</v>
      </c>
      <c r="H2466" s="11">
        <f t="shared" ref="H2466:K2466" si="405">SUM(H2460:H2465)</f>
        <v>0</v>
      </c>
      <c r="I2466" s="11">
        <f t="shared" si="405"/>
        <v>0</v>
      </c>
      <c r="J2466" s="11">
        <f t="shared" si="405"/>
        <v>0</v>
      </c>
      <c r="K2466" s="11">
        <f t="shared" si="405"/>
        <v>0</v>
      </c>
      <c r="L2466" s="6"/>
      <c r="M2466" s="7"/>
    </row>
    <row r="2467" spans="1:13" s="4" customFormat="1" ht="13.95" customHeight="1" x14ac:dyDescent="0.25">
      <c r="A2467" s="1"/>
      <c r="B2467" s="2"/>
      <c r="C2467" s="2"/>
      <c r="D2467" s="2"/>
      <c r="E2467" s="2"/>
      <c r="F2467" s="2"/>
      <c r="G2467" s="3"/>
      <c r="I2467" s="3"/>
      <c r="J2467" s="3"/>
      <c r="K2467" s="3"/>
      <c r="L2467" s="6"/>
      <c r="M2467" s="7"/>
    </row>
    <row r="2468" spans="1:13" s="4" customFormat="1" ht="13.95" customHeight="1" x14ac:dyDescent="0.25">
      <c r="A2468" s="1" t="s">
        <v>54</v>
      </c>
      <c r="B2468" s="2" t="s">
        <v>367</v>
      </c>
      <c r="C2468" s="2" t="s">
        <v>23</v>
      </c>
      <c r="D2468" s="2" t="s">
        <v>374</v>
      </c>
      <c r="E2468" s="2" t="s">
        <v>55</v>
      </c>
      <c r="F2468" s="2" t="s">
        <v>46</v>
      </c>
      <c r="G2468" s="3">
        <v>9911.4599999999991</v>
      </c>
      <c r="I2468" s="3"/>
      <c r="J2468" s="3"/>
      <c r="K2468" s="5">
        <f t="shared" ref="K2468:K2473" si="406">I2468-J2468</f>
        <v>0</v>
      </c>
      <c r="L2468" s="6"/>
      <c r="M2468" s="7"/>
    </row>
    <row r="2469" spans="1:13" s="4" customFormat="1" ht="13.95" customHeight="1" x14ac:dyDescent="0.25">
      <c r="A2469" s="1" t="s">
        <v>64</v>
      </c>
      <c r="B2469" s="2" t="s">
        <v>367</v>
      </c>
      <c r="C2469" s="2" t="s">
        <v>23</v>
      </c>
      <c r="D2469" s="2" t="s">
        <v>374</v>
      </c>
      <c r="E2469" s="2" t="s">
        <v>65</v>
      </c>
      <c r="F2469" s="2" t="s">
        <v>46</v>
      </c>
      <c r="G2469" s="3">
        <v>736.09</v>
      </c>
      <c r="I2469" s="3"/>
      <c r="J2469" s="3"/>
      <c r="K2469" s="5">
        <f t="shared" si="406"/>
        <v>0</v>
      </c>
      <c r="L2469" s="6"/>
      <c r="M2469" s="7"/>
    </row>
    <row r="2470" spans="1:13" s="4" customFormat="1" ht="13.95" customHeight="1" x14ac:dyDescent="0.25">
      <c r="A2470" s="1" t="s">
        <v>70</v>
      </c>
      <c r="B2470" s="2" t="s">
        <v>367</v>
      </c>
      <c r="C2470" s="2" t="s">
        <v>23</v>
      </c>
      <c r="D2470" s="2" t="s">
        <v>374</v>
      </c>
      <c r="E2470" s="2" t="s">
        <v>71</v>
      </c>
      <c r="F2470" s="2" t="s">
        <v>46</v>
      </c>
      <c r="G2470" s="3">
        <v>15.98</v>
      </c>
      <c r="I2470" s="3"/>
      <c r="J2470" s="3"/>
      <c r="K2470" s="5">
        <f t="shared" si="406"/>
        <v>0</v>
      </c>
      <c r="L2470" s="6"/>
      <c r="M2470" s="7"/>
    </row>
    <row r="2471" spans="1:13" s="4" customFormat="1" ht="13.95" customHeight="1" x14ac:dyDescent="0.25">
      <c r="A2471" s="1" t="s">
        <v>74</v>
      </c>
      <c r="B2471" s="2" t="s">
        <v>367</v>
      </c>
      <c r="C2471" s="2" t="s">
        <v>23</v>
      </c>
      <c r="D2471" s="2" t="s">
        <v>374</v>
      </c>
      <c r="E2471" s="2" t="s">
        <v>75</v>
      </c>
      <c r="F2471" s="2" t="s">
        <v>46</v>
      </c>
      <c r="G2471" s="3">
        <v>320.82</v>
      </c>
      <c r="I2471" s="3"/>
      <c r="J2471" s="3"/>
      <c r="K2471" s="5">
        <f t="shared" si="406"/>
        <v>0</v>
      </c>
      <c r="L2471" s="6"/>
      <c r="M2471" s="7"/>
    </row>
    <row r="2472" spans="1:13" s="4" customFormat="1" ht="13.95" customHeight="1" x14ac:dyDescent="0.25">
      <c r="A2472" s="1" t="s">
        <v>369</v>
      </c>
      <c r="B2472" s="2" t="s">
        <v>367</v>
      </c>
      <c r="C2472" s="2" t="s">
        <v>23</v>
      </c>
      <c r="D2472" s="2" t="s">
        <v>374</v>
      </c>
      <c r="E2472" s="2" t="s">
        <v>370</v>
      </c>
      <c r="F2472" s="2" t="s">
        <v>46</v>
      </c>
      <c r="G2472" s="3">
        <v>9674.24</v>
      </c>
      <c r="I2472" s="3"/>
      <c r="J2472" s="3"/>
      <c r="K2472" s="5">
        <f t="shared" si="406"/>
        <v>0</v>
      </c>
      <c r="L2472" s="6"/>
      <c r="M2472" s="7"/>
    </row>
    <row r="2473" spans="1:13" s="4" customFormat="1" ht="13.95" customHeight="1" x14ac:dyDescent="0.25">
      <c r="A2473" s="1" t="s">
        <v>371</v>
      </c>
      <c r="B2473" s="2" t="s">
        <v>367</v>
      </c>
      <c r="C2473" s="2" t="s">
        <v>23</v>
      </c>
      <c r="D2473" s="2" t="s">
        <v>374</v>
      </c>
      <c r="E2473" s="2" t="s">
        <v>372</v>
      </c>
      <c r="F2473" s="2" t="s">
        <v>46</v>
      </c>
      <c r="G2473" s="3">
        <v>371.98</v>
      </c>
      <c r="I2473" s="3"/>
      <c r="J2473" s="3"/>
      <c r="K2473" s="5">
        <f t="shared" si="406"/>
        <v>0</v>
      </c>
      <c r="L2473" s="6"/>
      <c r="M2473" s="7"/>
    </row>
    <row r="2474" spans="1:13" s="4" customFormat="1" ht="13.95" customHeight="1" x14ac:dyDescent="0.25">
      <c r="A2474" s="9" t="s">
        <v>590</v>
      </c>
      <c r="B2474" s="10"/>
      <c r="C2474" s="10"/>
      <c r="D2474" s="10"/>
      <c r="E2474" s="10"/>
      <c r="F2474" s="10"/>
      <c r="G2474" s="11">
        <f>SUM(G2468:G2473)</f>
        <v>21030.569999999996</v>
      </c>
      <c r="H2474" s="11">
        <f t="shared" ref="H2474:K2474" si="407">SUM(H2468:H2473)</f>
        <v>0</v>
      </c>
      <c r="I2474" s="11">
        <f t="shared" si="407"/>
        <v>0</v>
      </c>
      <c r="J2474" s="11">
        <f t="shared" si="407"/>
        <v>0</v>
      </c>
      <c r="K2474" s="11">
        <f t="shared" si="407"/>
        <v>0</v>
      </c>
      <c r="L2474" s="6"/>
      <c r="M2474" s="7"/>
    </row>
    <row r="2475" spans="1:13" s="4" customFormat="1" ht="13.95" customHeight="1" x14ac:dyDescent="0.25">
      <c r="A2475" s="1"/>
      <c r="B2475" s="2"/>
      <c r="C2475" s="2"/>
      <c r="D2475" s="2"/>
      <c r="E2475" s="2"/>
      <c r="F2475" s="2"/>
      <c r="G2475" s="3"/>
      <c r="I2475" s="3"/>
      <c r="J2475" s="3"/>
      <c r="K2475" s="3"/>
      <c r="L2475" s="6"/>
      <c r="M2475" s="7"/>
    </row>
    <row r="2476" spans="1:13" s="4" customFormat="1" ht="13.95" customHeight="1" x14ac:dyDescent="0.25">
      <c r="A2476" s="1" t="s">
        <v>54</v>
      </c>
      <c r="B2476" s="2" t="s">
        <v>367</v>
      </c>
      <c r="C2476" s="2" t="s">
        <v>23</v>
      </c>
      <c r="D2476" s="2" t="s">
        <v>374</v>
      </c>
      <c r="E2476" s="2" t="s">
        <v>55</v>
      </c>
      <c r="F2476" s="2" t="s">
        <v>53</v>
      </c>
      <c r="G2476" s="3">
        <v>13580.06</v>
      </c>
      <c r="I2476" s="3"/>
      <c r="J2476" s="3"/>
      <c r="K2476" s="5">
        <f t="shared" ref="K2476:K2481" si="408">I2476-J2476</f>
        <v>0</v>
      </c>
      <c r="L2476" s="6"/>
      <c r="M2476" s="7"/>
    </row>
    <row r="2477" spans="1:13" s="4" customFormat="1" ht="13.95" customHeight="1" x14ac:dyDescent="0.25">
      <c r="A2477" s="1" t="s">
        <v>64</v>
      </c>
      <c r="B2477" s="2" t="s">
        <v>367</v>
      </c>
      <c r="C2477" s="2" t="s">
        <v>23</v>
      </c>
      <c r="D2477" s="2" t="s">
        <v>374</v>
      </c>
      <c r="E2477" s="2" t="s">
        <v>65</v>
      </c>
      <c r="F2477" s="2" t="s">
        <v>53</v>
      </c>
      <c r="G2477" s="3">
        <v>1024.68</v>
      </c>
      <c r="I2477" s="3"/>
      <c r="J2477" s="3"/>
      <c r="K2477" s="5">
        <f t="shared" si="408"/>
        <v>0</v>
      </c>
      <c r="L2477" s="6"/>
      <c r="M2477" s="7"/>
    </row>
    <row r="2478" spans="1:13" s="4" customFormat="1" ht="13.95" customHeight="1" x14ac:dyDescent="0.25">
      <c r="A2478" s="1" t="s">
        <v>70</v>
      </c>
      <c r="B2478" s="2" t="s">
        <v>367</v>
      </c>
      <c r="C2478" s="2" t="s">
        <v>23</v>
      </c>
      <c r="D2478" s="2" t="s">
        <v>374</v>
      </c>
      <c r="E2478" s="2" t="s">
        <v>71</v>
      </c>
      <c r="F2478" s="2" t="s">
        <v>53</v>
      </c>
      <c r="G2478" s="3">
        <v>19.55</v>
      </c>
      <c r="I2478" s="3"/>
      <c r="J2478" s="3"/>
      <c r="K2478" s="5">
        <f t="shared" si="408"/>
        <v>0</v>
      </c>
      <c r="L2478" s="6"/>
      <c r="M2478" s="7"/>
    </row>
    <row r="2479" spans="1:13" s="4" customFormat="1" ht="13.95" customHeight="1" x14ac:dyDescent="0.25">
      <c r="A2479" s="1" t="s">
        <v>74</v>
      </c>
      <c r="B2479" s="2" t="s">
        <v>367</v>
      </c>
      <c r="C2479" s="2" t="s">
        <v>23</v>
      </c>
      <c r="D2479" s="2" t="s">
        <v>374</v>
      </c>
      <c r="E2479" s="2" t="s">
        <v>75</v>
      </c>
      <c r="F2479" s="2" t="s">
        <v>53</v>
      </c>
      <c r="G2479" s="3">
        <v>419.34</v>
      </c>
      <c r="I2479" s="3"/>
      <c r="J2479" s="3"/>
      <c r="K2479" s="5">
        <f t="shared" si="408"/>
        <v>0</v>
      </c>
      <c r="L2479" s="6"/>
      <c r="M2479" s="7"/>
    </row>
    <row r="2480" spans="1:13" s="4" customFormat="1" ht="13.95" customHeight="1" x14ac:dyDescent="0.25">
      <c r="A2480" s="1" t="s">
        <v>369</v>
      </c>
      <c r="B2480" s="2" t="s">
        <v>367</v>
      </c>
      <c r="C2480" s="2" t="s">
        <v>23</v>
      </c>
      <c r="D2480" s="2" t="s">
        <v>374</v>
      </c>
      <c r="E2480" s="2" t="s">
        <v>370</v>
      </c>
      <c r="F2480" s="2" t="s">
        <v>53</v>
      </c>
      <c r="G2480" s="3">
        <v>18700.16</v>
      </c>
      <c r="I2480" s="3"/>
      <c r="J2480" s="3"/>
      <c r="K2480" s="5">
        <f t="shared" si="408"/>
        <v>0</v>
      </c>
      <c r="L2480" s="6"/>
      <c r="M2480" s="7"/>
    </row>
    <row r="2481" spans="1:13" s="4" customFormat="1" ht="13.95" customHeight="1" x14ac:dyDescent="0.25">
      <c r="A2481" s="1" t="s">
        <v>371</v>
      </c>
      <c r="B2481" s="2" t="s">
        <v>367</v>
      </c>
      <c r="C2481" s="2" t="s">
        <v>23</v>
      </c>
      <c r="D2481" s="2" t="s">
        <v>374</v>
      </c>
      <c r="E2481" s="2" t="s">
        <v>372</v>
      </c>
      <c r="F2481" s="2" t="s">
        <v>53</v>
      </c>
      <c r="G2481" s="3">
        <v>8.06</v>
      </c>
      <c r="I2481" s="3"/>
      <c r="J2481" s="3"/>
      <c r="K2481" s="5">
        <f t="shared" si="408"/>
        <v>0</v>
      </c>
      <c r="L2481" s="6"/>
      <c r="M2481" s="7"/>
    </row>
    <row r="2482" spans="1:13" s="4" customFormat="1" ht="13.95" customHeight="1" x14ac:dyDescent="0.25">
      <c r="A2482" s="9" t="s">
        <v>591</v>
      </c>
      <c r="B2482" s="10"/>
      <c r="C2482" s="10"/>
      <c r="D2482" s="10"/>
      <c r="E2482" s="10"/>
      <c r="F2482" s="10"/>
      <c r="G2482" s="11">
        <f>SUM(G2476:G2481)</f>
        <v>33751.85</v>
      </c>
      <c r="H2482" s="11">
        <f t="shared" ref="H2482:K2482" si="409">SUM(H2476:H2481)</f>
        <v>0</v>
      </c>
      <c r="I2482" s="11">
        <f t="shared" si="409"/>
        <v>0</v>
      </c>
      <c r="J2482" s="11">
        <f t="shared" si="409"/>
        <v>0</v>
      </c>
      <c r="K2482" s="11">
        <f t="shared" si="409"/>
        <v>0</v>
      </c>
      <c r="L2482" s="6"/>
      <c r="M2482" s="7"/>
    </row>
    <row r="2483" spans="1:13" s="4" customFormat="1" ht="13.95" customHeight="1" x14ac:dyDescent="0.25">
      <c r="A2483" s="1"/>
      <c r="B2483" s="2"/>
      <c r="C2483" s="2"/>
      <c r="D2483" s="2"/>
      <c r="E2483" s="2"/>
      <c r="F2483" s="2"/>
      <c r="G2483" s="3"/>
      <c r="I2483" s="3"/>
      <c r="J2483" s="3"/>
      <c r="K2483" s="3"/>
      <c r="L2483" s="6"/>
      <c r="M2483" s="7"/>
    </row>
    <row r="2484" spans="1:13" s="4" customFormat="1" ht="13.95" customHeight="1" x14ac:dyDescent="0.25">
      <c r="A2484" s="1" t="s">
        <v>54</v>
      </c>
      <c r="B2484" s="2" t="s">
        <v>367</v>
      </c>
      <c r="C2484" s="2" t="s">
        <v>23</v>
      </c>
      <c r="D2484" s="2" t="s">
        <v>375</v>
      </c>
      <c r="E2484" s="2" t="s">
        <v>55</v>
      </c>
      <c r="F2484" s="2" t="s">
        <v>26</v>
      </c>
      <c r="G2484" s="3">
        <v>27756.19</v>
      </c>
      <c r="I2484" s="3"/>
      <c r="J2484" s="3"/>
      <c r="K2484" s="5">
        <f t="shared" ref="K2484:K2494" si="410">I2484-J2484</f>
        <v>0</v>
      </c>
      <c r="L2484" s="6"/>
      <c r="M2484" s="7"/>
    </row>
    <row r="2485" spans="1:13" s="4" customFormat="1" ht="13.95" customHeight="1" x14ac:dyDescent="0.25">
      <c r="A2485" s="1" t="s">
        <v>58</v>
      </c>
      <c r="B2485" s="2" t="s">
        <v>367</v>
      </c>
      <c r="C2485" s="2" t="s">
        <v>23</v>
      </c>
      <c r="D2485" s="2" t="s">
        <v>375</v>
      </c>
      <c r="E2485" s="2" t="s">
        <v>59</v>
      </c>
      <c r="F2485" s="2" t="s">
        <v>26</v>
      </c>
      <c r="G2485" s="3">
        <v>17801.32</v>
      </c>
      <c r="I2485" s="3"/>
      <c r="J2485" s="3"/>
      <c r="K2485" s="5">
        <f t="shared" si="410"/>
        <v>0</v>
      </c>
      <c r="L2485" s="6"/>
      <c r="M2485" s="7"/>
    </row>
    <row r="2486" spans="1:13" s="4" customFormat="1" ht="13.95" customHeight="1" x14ac:dyDescent="0.25">
      <c r="A2486" s="1" t="s">
        <v>64</v>
      </c>
      <c r="B2486" s="2" t="s">
        <v>367</v>
      </c>
      <c r="C2486" s="2" t="s">
        <v>23</v>
      </c>
      <c r="D2486" s="2" t="s">
        <v>375</v>
      </c>
      <c r="E2486" s="2" t="s">
        <v>65</v>
      </c>
      <c r="F2486" s="2" t="s">
        <v>26</v>
      </c>
      <c r="G2486" s="3">
        <v>2123.2600000000002</v>
      </c>
      <c r="I2486" s="3"/>
      <c r="J2486" s="3"/>
      <c r="K2486" s="5">
        <f t="shared" si="410"/>
        <v>0</v>
      </c>
      <c r="L2486" s="6"/>
      <c r="M2486" s="7"/>
    </row>
    <row r="2487" spans="1:13" s="4" customFormat="1" ht="13.95" customHeight="1" x14ac:dyDescent="0.25">
      <c r="A2487" s="1" t="s">
        <v>70</v>
      </c>
      <c r="B2487" s="2" t="s">
        <v>367</v>
      </c>
      <c r="C2487" s="2" t="s">
        <v>23</v>
      </c>
      <c r="D2487" s="2" t="s">
        <v>375</v>
      </c>
      <c r="E2487" s="2" t="s">
        <v>71</v>
      </c>
      <c r="F2487" s="2" t="s">
        <v>26</v>
      </c>
      <c r="G2487" s="3">
        <v>41.29</v>
      </c>
      <c r="I2487" s="3"/>
      <c r="J2487" s="3"/>
      <c r="K2487" s="5">
        <f t="shared" si="410"/>
        <v>0</v>
      </c>
      <c r="L2487" s="6"/>
      <c r="M2487" s="7"/>
    </row>
    <row r="2488" spans="1:13" s="4" customFormat="1" ht="13.95" customHeight="1" x14ac:dyDescent="0.25">
      <c r="A2488" s="1" t="s">
        <v>74</v>
      </c>
      <c r="B2488" s="2" t="s">
        <v>367</v>
      </c>
      <c r="C2488" s="2" t="s">
        <v>23</v>
      </c>
      <c r="D2488" s="2" t="s">
        <v>375</v>
      </c>
      <c r="E2488" s="2" t="s">
        <v>75</v>
      </c>
      <c r="F2488" s="2" t="s">
        <v>26</v>
      </c>
      <c r="G2488" s="3">
        <v>867.99</v>
      </c>
      <c r="I2488" s="3"/>
      <c r="J2488" s="3"/>
      <c r="K2488" s="5">
        <f t="shared" si="410"/>
        <v>0</v>
      </c>
      <c r="L2488" s="6"/>
      <c r="M2488" s="7"/>
    </row>
    <row r="2489" spans="1:13" s="4" customFormat="1" ht="13.95" customHeight="1" x14ac:dyDescent="0.25">
      <c r="A2489" s="1" t="s">
        <v>261</v>
      </c>
      <c r="B2489" s="2" t="s">
        <v>367</v>
      </c>
      <c r="C2489" s="2" t="s">
        <v>23</v>
      </c>
      <c r="D2489" s="2" t="s">
        <v>375</v>
      </c>
      <c r="E2489" s="2" t="s">
        <v>262</v>
      </c>
      <c r="F2489" s="2" t="s">
        <v>26</v>
      </c>
      <c r="G2489" s="3">
        <v>369.96</v>
      </c>
      <c r="I2489" s="3"/>
      <c r="J2489" s="3"/>
      <c r="K2489" s="5">
        <f t="shared" si="410"/>
        <v>0</v>
      </c>
      <c r="L2489" s="6"/>
      <c r="M2489" s="7"/>
    </row>
    <row r="2490" spans="1:13" s="4" customFormat="1" ht="13.95" customHeight="1" x14ac:dyDescent="0.25">
      <c r="A2490" s="1" t="s">
        <v>84</v>
      </c>
      <c r="B2490" s="2" t="s">
        <v>367</v>
      </c>
      <c r="C2490" s="2" t="s">
        <v>23</v>
      </c>
      <c r="D2490" s="2" t="s">
        <v>375</v>
      </c>
      <c r="E2490" s="2" t="s">
        <v>85</v>
      </c>
      <c r="F2490" s="2" t="s">
        <v>26</v>
      </c>
      <c r="G2490" s="3">
        <v>1460</v>
      </c>
      <c r="I2490" s="3"/>
      <c r="J2490" s="3"/>
      <c r="K2490" s="5">
        <f t="shared" si="410"/>
        <v>0</v>
      </c>
      <c r="L2490" s="6"/>
      <c r="M2490" s="7"/>
    </row>
    <row r="2491" spans="1:13" s="4" customFormat="1" ht="13.95" customHeight="1" x14ac:dyDescent="0.25">
      <c r="A2491" s="1" t="s">
        <v>49</v>
      </c>
      <c r="B2491" s="2" t="s">
        <v>367</v>
      </c>
      <c r="C2491" s="2" t="s">
        <v>23</v>
      </c>
      <c r="D2491" s="2" t="s">
        <v>375</v>
      </c>
      <c r="E2491" s="2" t="s">
        <v>50</v>
      </c>
      <c r="F2491" s="2" t="s">
        <v>26</v>
      </c>
      <c r="G2491" s="3">
        <v>0</v>
      </c>
      <c r="I2491" s="3"/>
      <c r="J2491" s="3"/>
      <c r="K2491" s="5">
        <f t="shared" si="410"/>
        <v>0</v>
      </c>
      <c r="L2491" s="6"/>
      <c r="M2491" s="7"/>
    </row>
    <row r="2492" spans="1:13" s="4" customFormat="1" ht="13.95" customHeight="1" x14ac:dyDescent="0.25">
      <c r="A2492" s="1" t="s">
        <v>369</v>
      </c>
      <c r="B2492" s="2" t="s">
        <v>367</v>
      </c>
      <c r="C2492" s="2" t="s">
        <v>23</v>
      </c>
      <c r="D2492" s="2" t="s">
        <v>375</v>
      </c>
      <c r="E2492" s="2" t="s">
        <v>370</v>
      </c>
      <c r="F2492" s="2" t="s">
        <v>26</v>
      </c>
      <c r="G2492" s="3">
        <v>25670.58</v>
      </c>
      <c r="I2492" s="3"/>
      <c r="J2492" s="3"/>
      <c r="K2492" s="5">
        <f t="shared" si="410"/>
        <v>0</v>
      </c>
      <c r="L2492" s="6"/>
      <c r="M2492" s="7"/>
    </row>
    <row r="2493" spans="1:13" s="4" customFormat="1" ht="13.95" customHeight="1" x14ac:dyDescent="0.25">
      <c r="A2493" s="1" t="s">
        <v>371</v>
      </c>
      <c r="B2493" s="2" t="s">
        <v>367</v>
      </c>
      <c r="C2493" s="2" t="s">
        <v>23</v>
      </c>
      <c r="D2493" s="2" t="s">
        <v>375</v>
      </c>
      <c r="E2493" s="2" t="s">
        <v>372</v>
      </c>
      <c r="F2493" s="2" t="s">
        <v>26</v>
      </c>
      <c r="G2493" s="3">
        <v>2779.51</v>
      </c>
      <c r="I2493" s="3"/>
      <c r="J2493" s="3"/>
      <c r="K2493" s="5">
        <f t="shared" si="410"/>
        <v>0</v>
      </c>
      <c r="L2493" s="6"/>
      <c r="M2493" s="7"/>
    </row>
    <row r="2494" spans="1:13" s="4" customFormat="1" ht="13.95" customHeight="1" x14ac:dyDescent="0.25">
      <c r="A2494" s="1" t="s">
        <v>88</v>
      </c>
      <c r="B2494" s="2" t="s">
        <v>367</v>
      </c>
      <c r="C2494" s="2" t="s">
        <v>23</v>
      </c>
      <c r="D2494" s="2" t="s">
        <v>375</v>
      </c>
      <c r="E2494" s="2" t="s">
        <v>81</v>
      </c>
      <c r="F2494" s="2" t="s">
        <v>26</v>
      </c>
      <c r="G2494" s="3">
        <v>100</v>
      </c>
      <c r="I2494" s="3"/>
      <c r="J2494" s="3"/>
      <c r="K2494" s="5">
        <f t="shared" si="410"/>
        <v>0</v>
      </c>
      <c r="L2494" s="6"/>
      <c r="M2494" s="7"/>
    </row>
    <row r="2495" spans="1:13" s="4" customFormat="1" ht="13.95" customHeight="1" x14ac:dyDescent="0.25">
      <c r="A2495" s="9" t="s">
        <v>592</v>
      </c>
      <c r="B2495" s="10"/>
      <c r="C2495" s="10"/>
      <c r="D2495" s="10"/>
      <c r="E2495" s="10"/>
      <c r="F2495" s="10"/>
      <c r="G2495" s="11">
        <f>SUM(G2484:G2494)</f>
        <v>78970.099999999991</v>
      </c>
      <c r="H2495" s="11">
        <f t="shared" ref="H2495:K2495" si="411">SUM(H2484:H2494)</f>
        <v>0</v>
      </c>
      <c r="I2495" s="11">
        <f t="shared" si="411"/>
        <v>0</v>
      </c>
      <c r="J2495" s="11">
        <f t="shared" si="411"/>
        <v>0</v>
      </c>
      <c r="K2495" s="11">
        <f t="shared" si="411"/>
        <v>0</v>
      </c>
      <c r="L2495" s="6"/>
      <c r="M2495" s="7"/>
    </row>
    <row r="2496" spans="1:13" s="4" customFormat="1" ht="13.95" customHeight="1" x14ac:dyDescent="0.25">
      <c r="A2496" s="1"/>
      <c r="B2496" s="2"/>
      <c r="C2496" s="2"/>
      <c r="D2496" s="2"/>
      <c r="E2496" s="2"/>
      <c r="F2496" s="2"/>
      <c r="G2496" s="3"/>
      <c r="I2496" s="3"/>
      <c r="J2496" s="3"/>
      <c r="K2496" s="3"/>
      <c r="L2496" s="6"/>
      <c r="M2496" s="7"/>
    </row>
    <row r="2497" spans="1:13" s="4" customFormat="1" ht="13.95" customHeight="1" x14ac:dyDescent="0.25">
      <c r="A2497" s="1" t="s">
        <v>54</v>
      </c>
      <c r="B2497" s="2" t="s">
        <v>367</v>
      </c>
      <c r="C2497" s="2" t="s">
        <v>23</v>
      </c>
      <c r="D2497" s="2" t="s">
        <v>375</v>
      </c>
      <c r="E2497" s="2" t="s">
        <v>55</v>
      </c>
      <c r="F2497" s="2" t="s">
        <v>39</v>
      </c>
      <c r="G2497" s="3">
        <v>29326.61</v>
      </c>
      <c r="I2497" s="3"/>
      <c r="J2497" s="3"/>
      <c r="K2497" s="5">
        <f t="shared" ref="K2497:K2513" si="412">I2497-J2497</f>
        <v>0</v>
      </c>
      <c r="L2497" s="6"/>
      <c r="M2497" s="7"/>
    </row>
    <row r="2498" spans="1:13" s="4" customFormat="1" ht="13.95" customHeight="1" x14ac:dyDescent="0.25">
      <c r="A2498" s="1" t="s">
        <v>237</v>
      </c>
      <c r="B2498" s="2" t="s">
        <v>367</v>
      </c>
      <c r="C2498" s="2" t="s">
        <v>23</v>
      </c>
      <c r="D2498" s="2" t="s">
        <v>375</v>
      </c>
      <c r="E2498" s="2" t="s">
        <v>238</v>
      </c>
      <c r="F2498" s="2" t="s">
        <v>39</v>
      </c>
      <c r="G2498" s="3">
        <v>156.38</v>
      </c>
      <c r="I2498" s="3"/>
      <c r="J2498" s="3"/>
      <c r="K2498" s="5">
        <f t="shared" si="412"/>
        <v>0</v>
      </c>
      <c r="L2498" s="6"/>
      <c r="M2498" s="7"/>
    </row>
    <row r="2499" spans="1:13" s="4" customFormat="1" ht="13.95" customHeight="1" x14ac:dyDescent="0.25">
      <c r="A2499" s="1" t="s">
        <v>58</v>
      </c>
      <c r="B2499" s="2" t="s">
        <v>367</v>
      </c>
      <c r="C2499" s="2" t="s">
        <v>23</v>
      </c>
      <c r="D2499" s="2" t="s">
        <v>375</v>
      </c>
      <c r="E2499" s="2" t="s">
        <v>59</v>
      </c>
      <c r="F2499" s="2" t="s">
        <v>39</v>
      </c>
      <c r="G2499" s="3">
        <v>8811.1200000000008</v>
      </c>
      <c r="I2499" s="3"/>
      <c r="J2499" s="3"/>
      <c r="K2499" s="5">
        <f t="shared" si="412"/>
        <v>0</v>
      </c>
      <c r="L2499" s="6"/>
      <c r="M2499" s="7"/>
    </row>
    <row r="2500" spans="1:13" s="4" customFormat="1" ht="13.95" customHeight="1" x14ac:dyDescent="0.25">
      <c r="A2500" s="1" t="s">
        <v>60</v>
      </c>
      <c r="B2500" s="2" t="s">
        <v>367</v>
      </c>
      <c r="C2500" s="2" t="s">
        <v>23</v>
      </c>
      <c r="D2500" s="2" t="s">
        <v>375</v>
      </c>
      <c r="E2500" s="2" t="s">
        <v>61</v>
      </c>
      <c r="F2500" s="2" t="s">
        <v>39</v>
      </c>
      <c r="G2500" s="3">
        <v>149.4</v>
      </c>
      <c r="I2500" s="3"/>
      <c r="J2500" s="3"/>
      <c r="K2500" s="5">
        <f t="shared" si="412"/>
        <v>0</v>
      </c>
      <c r="L2500" s="6"/>
      <c r="M2500" s="7"/>
    </row>
    <row r="2501" spans="1:13" s="4" customFormat="1" ht="13.95" customHeight="1" x14ac:dyDescent="0.25">
      <c r="A2501" s="1" t="s">
        <v>161</v>
      </c>
      <c r="B2501" s="2" t="s">
        <v>367</v>
      </c>
      <c r="C2501" s="2" t="s">
        <v>23</v>
      </c>
      <c r="D2501" s="2" t="s">
        <v>375</v>
      </c>
      <c r="E2501" s="2" t="s">
        <v>140</v>
      </c>
      <c r="F2501" s="2" t="s">
        <v>39</v>
      </c>
      <c r="G2501" s="3">
        <v>11.97</v>
      </c>
      <c r="I2501" s="3"/>
      <c r="J2501" s="3"/>
      <c r="K2501" s="5">
        <f t="shared" si="412"/>
        <v>0</v>
      </c>
      <c r="L2501" s="6"/>
      <c r="M2501" s="7"/>
    </row>
    <row r="2502" spans="1:13" s="4" customFormat="1" ht="13.95" customHeight="1" x14ac:dyDescent="0.25">
      <c r="A2502" s="1" t="s">
        <v>64</v>
      </c>
      <c r="B2502" s="2" t="s">
        <v>367</v>
      </c>
      <c r="C2502" s="2" t="s">
        <v>23</v>
      </c>
      <c r="D2502" s="2" t="s">
        <v>375</v>
      </c>
      <c r="E2502" s="2" t="s">
        <v>65</v>
      </c>
      <c r="F2502" s="2" t="s">
        <v>39</v>
      </c>
      <c r="G2502" s="3">
        <v>2196.88</v>
      </c>
      <c r="I2502" s="3"/>
      <c r="J2502" s="3"/>
      <c r="K2502" s="5">
        <f t="shared" si="412"/>
        <v>0</v>
      </c>
      <c r="L2502" s="6"/>
      <c r="M2502" s="7"/>
    </row>
    <row r="2503" spans="1:13" s="4" customFormat="1" ht="13.95" customHeight="1" x14ac:dyDescent="0.25">
      <c r="A2503" s="1" t="s">
        <v>164</v>
      </c>
      <c r="B2503" s="2" t="s">
        <v>367</v>
      </c>
      <c r="C2503" s="2" t="s">
        <v>23</v>
      </c>
      <c r="D2503" s="2" t="s">
        <v>375</v>
      </c>
      <c r="E2503" s="2" t="s">
        <v>165</v>
      </c>
      <c r="F2503" s="2" t="s">
        <v>39</v>
      </c>
      <c r="G2503" s="3">
        <v>0.31</v>
      </c>
      <c r="I2503" s="3"/>
      <c r="J2503" s="3"/>
      <c r="K2503" s="5">
        <f t="shared" si="412"/>
        <v>0</v>
      </c>
      <c r="L2503" s="6"/>
      <c r="M2503" s="7"/>
    </row>
    <row r="2504" spans="1:13" s="4" customFormat="1" ht="13.95" customHeight="1" x14ac:dyDescent="0.25">
      <c r="A2504" s="1" t="s">
        <v>70</v>
      </c>
      <c r="B2504" s="2" t="s">
        <v>367</v>
      </c>
      <c r="C2504" s="2" t="s">
        <v>23</v>
      </c>
      <c r="D2504" s="2" t="s">
        <v>375</v>
      </c>
      <c r="E2504" s="2" t="s">
        <v>71</v>
      </c>
      <c r="F2504" s="2" t="s">
        <v>39</v>
      </c>
      <c r="G2504" s="3">
        <v>42.94</v>
      </c>
      <c r="I2504" s="3"/>
      <c r="J2504" s="3"/>
      <c r="K2504" s="5">
        <f t="shared" si="412"/>
        <v>0</v>
      </c>
      <c r="L2504" s="6"/>
      <c r="M2504" s="7"/>
    </row>
    <row r="2505" spans="1:13" s="4" customFormat="1" ht="13.95" customHeight="1" x14ac:dyDescent="0.25">
      <c r="A2505" s="1" t="s">
        <v>166</v>
      </c>
      <c r="B2505" s="2" t="s">
        <v>367</v>
      </c>
      <c r="C2505" s="2" t="s">
        <v>23</v>
      </c>
      <c r="D2505" s="2" t="s">
        <v>375</v>
      </c>
      <c r="E2505" s="2" t="s">
        <v>167</v>
      </c>
      <c r="F2505" s="2" t="s">
        <v>39</v>
      </c>
      <c r="G2505" s="3">
        <v>4.8499999999999996</v>
      </c>
      <c r="I2505" s="3"/>
      <c r="J2505" s="3"/>
      <c r="K2505" s="5">
        <f t="shared" si="412"/>
        <v>0</v>
      </c>
      <c r="L2505" s="6"/>
      <c r="M2505" s="7"/>
    </row>
    <row r="2506" spans="1:13" s="4" customFormat="1" ht="13.95" customHeight="1" x14ac:dyDescent="0.25">
      <c r="A2506" s="1" t="s">
        <v>74</v>
      </c>
      <c r="B2506" s="2" t="s">
        <v>367</v>
      </c>
      <c r="C2506" s="2" t="s">
        <v>23</v>
      </c>
      <c r="D2506" s="2" t="s">
        <v>375</v>
      </c>
      <c r="E2506" s="2" t="s">
        <v>75</v>
      </c>
      <c r="F2506" s="2" t="s">
        <v>39</v>
      </c>
      <c r="G2506" s="3">
        <v>922.8</v>
      </c>
      <c r="I2506" s="3"/>
      <c r="J2506" s="3"/>
      <c r="K2506" s="5">
        <f t="shared" si="412"/>
        <v>0</v>
      </c>
      <c r="L2506" s="6"/>
      <c r="M2506" s="7"/>
    </row>
    <row r="2507" spans="1:13" s="4" customFormat="1" ht="13.95" customHeight="1" x14ac:dyDescent="0.25">
      <c r="A2507" s="1" t="s">
        <v>261</v>
      </c>
      <c r="B2507" s="2" t="s">
        <v>367</v>
      </c>
      <c r="C2507" s="2" t="s">
        <v>23</v>
      </c>
      <c r="D2507" s="2" t="s">
        <v>375</v>
      </c>
      <c r="E2507" s="2" t="s">
        <v>262</v>
      </c>
      <c r="F2507" s="2" t="s">
        <v>39</v>
      </c>
      <c r="G2507" s="3">
        <v>262.98</v>
      </c>
      <c r="I2507" s="3"/>
      <c r="J2507" s="3"/>
      <c r="K2507" s="5">
        <f t="shared" si="412"/>
        <v>0</v>
      </c>
      <c r="L2507" s="6"/>
      <c r="M2507" s="7"/>
    </row>
    <row r="2508" spans="1:13" s="4" customFormat="1" ht="13.95" customHeight="1" x14ac:dyDescent="0.25">
      <c r="A2508" s="1" t="s">
        <v>84</v>
      </c>
      <c r="B2508" s="2" t="s">
        <v>367</v>
      </c>
      <c r="C2508" s="2" t="s">
        <v>23</v>
      </c>
      <c r="D2508" s="2" t="s">
        <v>375</v>
      </c>
      <c r="E2508" s="2" t="s">
        <v>85</v>
      </c>
      <c r="F2508" s="2" t="s">
        <v>39</v>
      </c>
      <c r="G2508" s="3">
        <v>532.5</v>
      </c>
      <c r="I2508" s="3"/>
      <c r="J2508" s="3"/>
      <c r="K2508" s="5">
        <f t="shared" si="412"/>
        <v>0</v>
      </c>
      <c r="L2508" s="6"/>
      <c r="M2508" s="7"/>
    </row>
    <row r="2509" spans="1:13" s="4" customFormat="1" ht="13.95" customHeight="1" x14ac:dyDescent="0.25">
      <c r="A2509" s="1" t="s">
        <v>49</v>
      </c>
      <c r="B2509" s="2" t="s">
        <v>367</v>
      </c>
      <c r="C2509" s="2" t="s">
        <v>23</v>
      </c>
      <c r="D2509" s="2" t="s">
        <v>375</v>
      </c>
      <c r="E2509" s="2" t="s">
        <v>50</v>
      </c>
      <c r="F2509" s="2" t="s">
        <v>39</v>
      </c>
      <c r="G2509" s="3">
        <v>0</v>
      </c>
      <c r="I2509" s="3"/>
      <c r="J2509" s="3"/>
      <c r="K2509" s="5">
        <f t="shared" si="412"/>
        <v>0</v>
      </c>
      <c r="L2509" s="6"/>
      <c r="M2509" s="7"/>
    </row>
    <row r="2510" spans="1:13" s="4" customFormat="1" ht="13.95" customHeight="1" x14ac:dyDescent="0.25">
      <c r="A2510" s="1" t="s">
        <v>369</v>
      </c>
      <c r="B2510" s="2" t="s">
        <v>367</v>
      </c>
      <c r="C2510" s="2" t="s">
        <v>23</v>
      </c>
      <c r="D2510" s="2" t="s">
        <v>375</v>
      </c>
      <c r="E2510" s="2" t="s">
        <v>370</v>
      </c>
      <c r="F2510" s="2" t="s">
        <v>39</v>
      </c>
      <c r="G2510" s="3">
        <v>22762.79</v>
      </c>
      <c r="I2510" s="3"/>
      <c r="J2510" s="3"/>
      <c r="K2510" s="5">
        <f t="shared" si="412"/>
        <v>0</v>
      </c>
      <c r="L2510" s="6"/>
      <c r="M2510" s="7"/>
    </row>
    <row r="2511" spans="1:13" s="4" customFormat="1" ht="13.95" customHeight="1" x14ac:dyDescent="0.25">
      <c r="A2511" s="1" t="s">
        <v>371</v>
      </c>
      <c r="B2511" s="2" t="s">
        <v>367</v>
      </c>
      <c r="C2511" s="2" t="s">
        <v>23</v>
      </c>
      <c r="D2511" s="2" t="s">
        <v>375</v>
      </c>
      <c r="E2511" s="2" t="s">
        <v>372</v>
      </c>
      <c r="F2511" s="2" t="s">
        <v>39</v>
      </c>
      <c r="G2511" s="3">
        <v>2898.39</v>
      </c>
      <c r="I2511" s="3"/>
      <c r="J2511" s="3"/>
      <c r="K2511" s="5">
        <f t="shared" si="412"/>
        <v>0</v>
      </c>
      <c r="L2511" s="6"/>
      <c r="M2511" s="7"/>
    </row>
    <row r="2512" spans="1:13" s="4" customFormat="1" ht="13.95" customHeight="1" x14ac:dyDescent="0.25">
      <c r="A2512" s="1" t="s">
        <v>217</v>
      </c>
      <c r="B2512" s="2" t="s">
        <v>367</v>
      </c>
      <c r="C2512" s="2" t="s">
        <v>23</v>
      </c>
      <c r="D2512" s="2" t="s">
        <v>375</v>
      </c>
      <c r="E2512" s="2" t="s">
        <v>218</v>
      </c>
      <c r="F2512" s="2" t="s">
        <v>39</v>
      </c>
      <c r="G2512" s="3">
        <v>0</v>
      </c>
      <c r="I2512" s="3"/>
      <c r="J2512" s="3"/>
      <c r="K2512" s="5">
        <f t="shared" si="412"/>
        <v>0</v>
      </c>
      <c r="L2512" s="6"/>
      <c r="M2512" s="7"/>
    </row>
    <row r="2513" spans="1:13" s="4" customFormat="1" ht="13.95" customHeight="1" x14ac:dyDescent="0.25">
      <c r="A2513" s="1" t="s">
        <v>88</v>
      </c>
      <c r="B2513" s="2" t="s">
        <v>367</v>
      </c>
      <c r="C2513" s="2" t="s">
        <v>23</v>
      </c>
      <c r="D2513" s="2" t="s">
        <v>375</v>
      </c>
      <c r="E2513" s="2" t="s">
        <v>81</v>
      </c>
      <c r="F2513" s="2" t="s">
        <v>39</v>
      </c>
      <c r="G2513" s="3">
        <v>100</v>
      </c>
      <c r="I2513" s="3"/>
      <c r="J2513" s="3"/>
      <c r="K2513" s="5">
        <f t="shared" si="412"/>
        <v>0</v>
      </c>
      <c r="L2513" s="6"/>
      <c r="M2513" s="7"/>
    </row>
    <row r="2514" spans="1:13" s="4" customFormat="1" ht="13.95" customHeight="1" x14ac:dyDescent="0.25">
      <c r="A2514" s="9" t="s">
        <v>593</v>
      </c>
      <c r="B2514" s="10"/>
      <c r="C2514" s="10"/>
      <c r="D2514" s="10"/>
      <c r="E2514" s="10"/>
      <c r="F2514" s="10"/>
      <c r="G2514" s="11">
        <f>SUM(G2497:G2513)</f>
        <v>68179.920000000013</v>
      </c>
      <c r="H2514" s="11">
        <f t="shared" ref="H2514:K2514" si="413">SUM(H2497:H2513)</f>
        <v>0</v>
      </c>
      <c r="I2514" s="11">
        <f t="shared" si="413"/>
        <v>0</v>
      </c>
      <c r="J2514" s="11">
        <f t="shared" si="413"/>
        <v>0</v>
      </c>
      <c r="K2514" s="11">
        <f t="shared" si="413"/>
        <v>0</v>
      </c>
      <c r="L2514" s="6"/>
      <c r="M2514" s="7"/>
    </row>
    <row r="2515" spans="1:13" s="4" customFormat="1" ht="13.95" customHeight="1" x14ac:dyDescent="0.25">
      <c r="A2515" s="1"/>
      <c r="B2515" s="2"/>
      <c r="C2515" s="2"/>
      <c r="D2515" s="2"/>
      <c r="E2515" s="2"/>
      <c r="F2515" s="2"/>
      <c r="G2515" s="3"/>
      <c r="I2515" s="3"/>
      <c r="J2515" s="3"/>
      <c r="K2515" s="3"/>
      <c r="L2515" s="6"/>
      <c r="M2515" s="7"/>
    </row>
    <row r="2516" spans="1:13" s="4" customFormat="1" ht="13.95" customHeight="1" x14ac:dyDescent="0.25">
      <c r="A2516" s="1" t="s">
        <v>54</v>
      </c>
      <c r="B2516" s="2" t="s">
        <v>367</v>
      </c>
      <c r="C2516" s="2" t="s">
        <v>23</v>
      </c>
      <c r="D2516" s="2" t="s">
        <v>375</v>
      </c>
      <c r="E2516" s="2" t="s">
        <v>55</v>
      </c>
      <c r="F2516" s="2" t="s">
        <v>40</v>
      </c>
      <c r="G2516" s="3">
        <v>13397.86</v>
      </c>
      <c r="I2516" s="3">
        <v>13397.86</v>
      </c>
      <c r="J2516" s="3">
        <v>0</v>
      </c>
      <c r="K2516" s="5">
        <f t="shared" ref="K2516:K2526" si="414">I2516-J2516</f>
        <v>13397.86</v>
      </c>
      <c r="L2516" s="76" t="s">
        <v>376</v>
      </c>
      <c r="M2516" s="7"/>
    </row>
    <row r="2517" spans="1:13" s="4" customFormat="1" ht="13.95" customHeight="1" x14ac:dyDescent="0.25">
      <c r="A2517" s="1" t="s">
        <v>58</v>
      </c>
      <c r="B2517" s="2" t="s">
        <v>367</v>
      </c>
      <c r="C2517" s="2" t="s">
        <v>23</v>
      </c>
      <c r="D2517" s="2" t="s">
        <v>375</v>
      </c>
      <c r="E2517" s="2" t="s">
        <v>59</v>
      </c>
      <c r="F2517" s="2" t="s">
        <v>40</v>
      </c>
      <c r="G2517" s="3">
        <v>8900.66</v>
      </c>
      <c r="I2517" s="3">
        <v>8900.66</v>
      </c>
      <c r="J2517" s="3">
        <v>0</v>
      </c>
      <c r="K2517" s="5">
        <f t="shared" si="414"/>
        <v>8900.66</v>
      </c>
      <c r="L2517" s="77"/>
      <c r="M2517" s="7"/>
    </row>
    <row r="2518" spans="1:13" s="4" customFormat="1" ht="13.95" customHeight="1" x14ac:dyDescent="0.25">
      <c r="A2518" s="1" t="s">
        <v>64</v>
      </c>
      <c r="B2518" s="2" t="s">
        <v>367</v>
      </c>
      <c r="C2518" s="2" t="s">
        <v>23</v>
      </c>
      <c r="D2518" s="2" t="s">
        <v>375</v>
      </c>
      <c r="E2518" s="2" t="s">
        <v>65</v>
      </c>
      <c r="F2518" s="2" t="s">
        <v>40</v>
      </c>
      <c r="G2518" s="3">
        <v>1025.25</v>
      </c>
      <c r="I2518" s="3">
        <v>1025.25</v>
      </c>
      <c r="J2518" s="3">
        <v>0</v>
      </c>
      <c r="K2518" s="5">
        <f t="shared" si="414"/>
        <v>1025.25</v>
      </c>
      <c r="L2518" s="77"/>
      <c r="M2518" s="7"/>
    </row>
    <row r="2519" spans="1:13" s="4" customFormat="1" ht="13.95" customHeight="1" x14ac:dyDescent="0.25">
      <c r="A2519" s="1" t="s">
        <v>70</v>
      </c>
      <c r="B2519" s="2" t="s">
        <v>367</v>
      </c>
      <c r="C2519" s="2" t="s">
        <v>23</v>
      </c>
      <c r="D2519" s="2" t="s">
        <v>375</v>
      </c>
      <c r="E2519" s="2" t="s">
        <v>71</v>
      </c>
      <c r="F2519" s="2" t="s">
        <v>40</v>
      </c>
      <c r="G2519" s="3">
        <v>20.309999999999999</v>
      </c>
      <c r="I2519" s="3">
        <v>20.309999999999999</v>
      </c>
      <c r="J2519" s="3">
        <v>0</v>
      </c>
      <c r="K2519" s="5">
        <f t="shared" si="414"/>
        <v>20.309999999999999</v>
      </c>
      <c r="L2519" s="77"/>
      <c r="M2519" s="7"/>
    </row>
    <row r="2520" spans="1:13" s="4" customFormat="1" ht="13.95" customHeight="1" x14ac:dyDescent="0.25">
      <c r="A2520" s="1" t="s">
        <v>74</v>
      </c>
      <c r="B2520" s="2" t="s">
        <v>367</v>
      </c>
      <c r="C2520" s="2" t="s">
        <v>23</v>
      </c>
      <c r="D2520" s="2" t="s">
        <v>375</v>
      </c>
      <c r="E2520" s="2" t="s">
        <v>75</v>
      </c>
      <c r="F2520" s="2" t="s">
        <v>40</v>
      </c>
      <c r="G2520" s="3">
        <v>394.23</v>
      </c>
      <c r="I2520" s="3">
        <v>394.23</v>
      </c>
      <c r="J2520" s="3">
        <v>0</v>
      </c>
      <c r="K2520" s="5">
        <f t="shared" si="414"/>
        <v>394.23</v>
      </c>
      <c r="L2520" s="77"/>
      <c r="M2520" s="7"/>
    </row>
    <row r="2521" spans="1:13" s="4" customFormat="1" ht="13.95" customHeight="1" x14ac:dyDescent="0.25">
      <c r="A2521" s="1" t="s">
        <v>261</v>
      </c>
      <c r="B2521" s="2" t="s">
        <v>367</v>
      </c>
      <c r="C2521" s="2" t="s">
        <v>23</v>
      </c>
      <c r="D2521" s="2" t="s">
        <v>375</v>
      </c>
      <c r="E2521" s="2" t="s">
        <v>262</v>
      </c>
      <c r="F2521" s="2" t="s">
        <v>40</v>
      </c>
      <c r="G2521" s="3">
        <v>248.17</v>
      </c>
      <c r="I2521" s="3">
        <v>248.17</v>
      </c>
      <c r="J2521" s="3">
        <v>0</v>
      </c>
      <c r="K2521" s="5">
        <f t="shared" si="414"/>
        <v>248.17</v>
      </c>
      <c r="L2521" s="78"/>
      <c r="M2521" s="7"/>
    </row>
    <row r="2522" spans="1:13" s="4" customFormat="1" ht="13.95" customHeight="1" x14ac:dyDescent="0.25">
      <c r="A2522" s="1" t="s">
        <v>84</v>
      </c>
      <c r="B2522" s="2" t="s">
        <v>367</v>
      </c>
      <c r="C2522" s="2" t="s">
        <v>23</v>
      </c>
      <c r="D2522" s="2" t="s">
        <v>375</v>
      </c>
      <c r="E2522" s="2" t="s">
        <v>85</v>
      </c>
      <c r="F2522" s="2" t="s">
        <v>40</v>
      </c>
      <c r="G2522" s="3">
        <v>5790.68</v>
      </c>
      <c r="I2522" s="3">
        <v>5790.68</v>
      </c>
      <c r="J2522" s="3">
        <v>0</v>
      </c>
      <c r="K2522" s="5">
        <f t="shared" si="414"/>
        <v>5790.68</v>
      </c>
      <c r="L2522" s="6" t="s">
        <v>377</v>
      </c>
      <c r="M2522" s="7"/>
    </row>
    <row r="2523" spans="1:13" s="4" customFormat="1" ht="13.95" customHeight="1" x14ac:dyDescent="0.25">
      <c r="A2523" s="1" t="s">
        <v>49</v>
      </c>
      <c r="B2523" s="2" t="s">
        <v>367</v>
      </c>
      <c r="C2523" s="2" t="s">
        <v>23</v>
      </c>
      <c r="D2523" s="2" t="s">
        <v>375</v>
      </c>
      <c r="E2523" s="2" t="s">
        <v>50</v>
      </c>
      <c r="F2523" s="2" t="s">
        <v>40</v>
      </c>
      <c r="G2523" s="3">
        <v>24.95</v>
      </c>
      <c r="I2523" s="3">
        <v>24.95</v>
      </c>
      <c r="J2523" s="3">
        <v>0</v>
      </c>
      <c r="K2523" s="5">
        <f t="shared" si="414"/>
        <v>24.95</v>
      </c>
      <c r="L2523" s="6" t="s">
        <v>378</v>
      </c>
      <c r="M2523" s="7"/>
    </row>
    <row r="2524" spans="1:13" s="4" customFormat="1" ht="13.95" customHeight="1" x14ac:dyDescent="0.25">
      <c r="A2524" s="1" t="s">
        <v>369</v>
      </c>
      <c r="B2524" s="2" t="s">
        <v>367</v>
      </c>
      <c r="C2524" s="2" t="s">
        <v>23</v>
      </c>
      <c r="D2524" s="2" t="s">
        <v>375</v>
      </c>
      <c r="E2524" s="2" t="s">
        <v>370</v>
      </c>
      <c r="F2524" s="2" t="s">
        <v>40</v>
      </c>
      <c r="G2524" s="3">
        <v>11928.51</v>
      </c>
      <c r="I2524" s="3">
        <v>11928.51</v>
      </c>
      <c r="J2524" s="3">
        <v>11928.51</v>
      </c>
      <c r="K2524" s="5">
        <f t="shared" si="414"/>
        <v>0</v>
      </c>
      <c r="L2524" s="6"/>
      <c r="M2524" s="7"/>
    </row>
    <row r="2525" spans="1:13" s="4" customFormat="1" ht="13.95" customHeight="1" x14ac:dyDescent="0.25">
      <c r="A2525" s="1" t="s">
        <v>371</v>
      </c>
      <c r="B2525" s="2" t="s">
        <v>367</v>
      </c>
      <c r="C2525" s="2" t="s">
        <v>23</v>
      </c>
      <c r="D2525" s="2" t="s">
        <v>375</v>
      </c>
      <c r="E2525" s="2" t="s">
        <v>372</v>
      </c>
      <c r="F2525" s="2" t="s">
        <v>40</v>
      </c>
      <c r="G2525" s="3">
        <v>1540.68</v>
      </c>
      <c r="I2525" s="3">
        <v>1540.68</v>
      </c>
      <c r="J2525" s="3">
        <v>1540.68</v>
      </c>
      <c r="K2525" s="5">
        <f t="shared" si="414"/>
        <v>0</v>
      </c>
      <c r="L2525" s="6"/>
      <c r="M2525" s="7"/>
    </row>
    <row r="2526" spans="1:13" s="4" customFormat="1" ht="13.95" customHeight="1" x14ac:dyDescent="0.25">
      <c r="A2526" s="1" t="s">
        <v>88</v>
      </c>
      <c r="B2526" s="2" t="s">
        <v>367</v>
      </c>
      <c r="C2526" s="2" t="s">
        <v>23</v>
      </c>
      <c r="D2526" s="2" t="s">
        <v>375</v>
      </c>
      <c r="E2526" s="2" t="s">
        <v>81</v>
      </c>
      <c r="F2526" s="2" t="s">
        <v>40</v>
      </c>
      <c r="G2526" s="3">
        <v>100</v>
      </c>
      <c r="I2526" s="3">
        <v>100</v>
      </c>
      <c r="J2526" s="3">
        <v>0</v>
      </c>
      <c r="K2526" s="5">
        <f t="shared" si="414"/>
        <v>100</v>
      </c>
      <c r="L2526" s="6"/>
      <c r="M2526" s="7"/>
    </row>
    <row r="2527" spans="1:13" s="4" customFormat="1" ht="13.95" customHeight="1" x14ac:dyDescent="0.25">
      <c r="A2527" s="9" t="s">
        <v>594</v>
      </c>
      <c r="B2527" s="10"/>
      <c r="C2527" s="10"/>
      <c r="D2527" s="10"/>
      <c r="E2527" s="10"/>
      <c r="F2527" s="10"/>
      <c r="G2527" s="11">
        <f>SUM(G2516:G2526)</f>
        <v>43371.3</v>
      </c>
      <c r="H2527" s="11">
        <f t="shared" ref="H2527:K2527" si="415">SUM(H2516:H2526)</f>
        <v>0</v>
      </c>
      <c r="I2527" s="11">
        <f t="shared" si="415"/>
        <v>43371.3</v>
      </c>
      <c r="J2527" s="11">
        <f t="shared" si="415"/>
        <v>13469.19</v>
      </c>
      <c r="K2527" s="11">
        <f t="shared" si="415"/>
        <v>29902.11</v>
      </c>
      <c r="L2527" s="6"/>
      <c r="M2527" s="7"/>
    </row>
    <row r="2528" spans="1:13" s="4" customFormat="1" ht="13.95" customHeight="1" x14ac:dyDescent="0.25">
      <c r="A2528" s="1"/>
      <c r="B2528" s="2"/>
      <c r="C2528" s="2"/>
      <c r="D2528" s="2"/>
      <c r="E2528" s="2"/>
      <c r="F2528" s="2"/>
      <c r="G2528" s="3"/>
      <c r="I2528" s="3"/>
      <c r="J2528" s="3"/>
      <c r="K2528" s="3"/>
      <c r="L2528" s="6"/>
      <c r="M2528" s="7"/>
    </row>
    <row r="2529" spans="1:13" s="4" customFormat="1" ht="13.95" customHeight="1" x14ac:dyDescent="0.25">
      <c r="A2529" s="1" t="s">
        <v>54</v>
      </c>
      <c r="B2529" s="2" t="s">
        <v>367</v>
      </c>
      <c r="C2529" s="2" t="s">
        <v>23</v>
      </c>
      <c r="D2529" s="2" t="s">
        <v>375</v>
      </c>
      <c r="E2529" s="2" t="s">
        <v>55</v>
      </c>
      <c r="F2529" s="2" t="s">
        <v>42</v>
      </c>
      <c r="G2529" s="3">
        <v>25144.01</v>
      </c>
      <c r="I2529" s="3"/>
      <c r="J2529" s="3"/>
      <c r="K2529" s="5">
        <f t="shared" ref="K2529:K2544" si="416">I2529-J2529</f>
        <v>0</v>
      </c>
      <c r="L2529" s="6"/>
      <c r="M2529" s="7"/>
    </row>
    <row r="2530" spans="1:13" s="4" customFormat="1" ht="13.95" customHeight="1" x14ac:dyDescent="0.25">
      <c r="A2530" s="1" t="s">
        <v>237</v>
      </c>
      <c r="B2530" s="2" t="s">
        <v>367</v>
      </c>
      <c r="C2530" s="2" t="s">
        <v>23</v>
      </c>
      <c r="D2530" s="2" t="s">
        <v>375</v>
      </c>
      <c r="E2530" s="2" t="s">
        <v>238</v>
      </c>
      <c r="F2530" s="2" t="s">
        <v>42</v>
      </c>
      <c r="G2530" s="3">
        <v>121.22</v>
      </c>
      <c r="I2530" s="3"/>
      <c r="J2530" s="3"/>
      <c r="K2530" s="5">
        <f t="shared" si="416"/>
        <v>0</v>
      </c>
      <c r="L2530" s="6"/>
      <c r="M2530" s="7"/>
    </row>
    <row r="2531" spans="1:13" s="4" customFormat="1" ht="13.95" customHeight="1" x14ac:dyDescent="0.25">
      <c r="A2531" s="1" t="s">
        <v>58</v>
      </c>
      <c r="B2531" s="2" t="s">
        <v>367</v>
      </c>
      <c r="C2531" s="2" t="s">
        <v>23</v>
      </c>
      <c r="D2531" s="2" t="s">
        <v>375</v>
      </c>
      <c r="E2531" s="2" t="s">
        <v>59</v>
      </c>
      <c r="F2531" s="2" t="s">
        <v>42</v>
      </c>
      <c r="G2531" s="3">
        <v>16243.26</v>
      </c>
      <c r="I2531" s="3"/>
      <c r="J2531" s="3"/>
      <c r="K2531" s="5">
        <f t="shared" si="416"/>
        <v>0</v>
      </c>
      <c r="L2531" s="6"/>
      <c r="M2531" s="7"/>
    </row>
    <row r="2532" spans="1:13" s="4" customFormat="1" ht="13.95" customHeight="1" x14ac:dyDescent="0.25">
      <c r="A2532" s="1" t="s">
        <v>60</v>
      </c>
      <c r="B2532" s="2" t="s">
        <v>367</v>
      </c>
      <c r="C2532" s="2" t="s">
        <v>23</v>
      </c>
      <c r="D2532" s="2" t="s">
        <v>375</v>
      </c>
      <c r="E2532" s="2" t="s">
        <v>61</v>
      </c>
      <c r="F2532" s="2" t="s">
        <v>42</v>
      </c>
      <c r="G2532" s="3">
        <v>180.1</v>
      </c>
      <c r="I2532" s="3"/>
      <c r="J2532" s="3"/>
      <c r="K2532" s="5">
        <f t="shared" si="416"/>
        <v>0</v>
      </c>
      <c r="L2532" s="6"/>
      <c r="M2532" s="7"/>
    </row>
    <row r="2533" spans="1:13" s="4" customFormat="1" ht="13.95" customHeight="1" x14ac:dyDescent="0.25">
      <c r="A2533" s="1" t="s">
        <v>161</v>
      </c>
      <c r="B2533" s="2" t="s">
        <v>367</v>
      </c>
      <c r="C2533" s="2" t="s">
        <v>23</v>
      </c>
      <c r="D2533" s="2" t="s">
        <v>375</v>
      </c>
      <c r="E2533" s="2" t="s">
        <v>140</v>
      </c>
      <c r="F2533" s="2" t="s">
        <v>42</v>
      </c>
      <c r="G2533" s="3">
        <v>9.27</v>
      </c>
      <c r="I2533" s="3"/>
      <c r="J2533" s="3"/>
      <c r="K2533" s="5">
        <f t="shared" si="416"/>
        <v>0</v>
      </c>
      <c r="L2533" s="6"/>
      <c r="M2533" s="7"/>
    </row>
    <row r="2534" spans="1:13" s="4" customFormat="1" ht="13.95" customHeight="1" x14ac:dyDescent="0.25">
      <c r="A2534" s="1" t="s">
        <v>64</v>
      </c>
      <c r="B2534" s="2" t="s">
        <v>367</v>
      </c>
      <c r="C2534" s="2" t="s">
        <v>23</v>
      </c>
      <c r="D2534" s="2" t="s">
        <v>375</v>
      </c>
      <c r="E2534" s="2" t="s">
        <v>65</v>
      </c>
      <c r="F2534" s="2" t="s">
        <v>42</v>
      </c>
      <c r="G2534" s="3">
        <v>1906.57</v>
      </c>
      <c r="I2534" s="3"/>
      <c r="J2534" s="3"/>
      <c r="K2534" s="5">
        <f t="shared" si="416"/>
        <v>0</v>
      </c>
      <c r="L2534" s="6"/>
      <c r="M2534" s="7"/>
    </row>
    <row r="2535" spans="1:13" s="4" customFormat="1" ht="13.95" customHeight="1" x14ac:dyDescent="0.25">
      <c r="A2535" s="1" t="s">
        <v>164</v>
      </c>
      <c r="B2535" s="2" t="s">
        <v>367</v>
      </c>
      <c r="C2535" s="2" t="s">
        <v>23</v>
      </c>
      <c r="D2535" s="2" t="s">
        <v>375</v>
      </c>
      <c r="E2535" s="2" t="s">
        <v>165</v>
      </c>
      <c r="F2535" s="2" t="s">
        <v>42</v>
      </c>
      <c r="G2535" s="3">
        <v>0.24</v>
      </c>
      <c r="I2535" s="3"/>
      <c r="J2535" s="3"/>
      <c r="K2535" s="5">
        <f t="shared" si="416"/>
        <v>0</v>
      </c>
      <c r="L2535" s="6"/>
      <c r="M2535" s="7"/>
    </row>
    <row r="2536" spans="1:13" s="4" customFormat="1" ht="13.95" customHeight="1" x14ac:dyDescent="0.25">
      <c r="A2536" s="1" t="s">
        <v>70</v>
      </c>
      <c r="B2536" s="2" t="s">
        <v>367</v>
      </c>
      <c r="C2536" s="2" t="s">
        <v>23</v>
      </c>
      <c r="D2536" s="2" t="s">
        <v>375</v>
      </c>
      <c r="E2536" s="2" t="s">
        <v>71</v>
      </c>
      <c r="F2536" s="2" t="s">
        <v>42</v>
      </c>
      <c r="G2536" s="3">
        <v>29.81</v>
      </c>
      <c r="I2536" s="3"/>
      <c r="J2536" s="3"/>
      <c r="K2536" s="5">
        <f t="shared" si="416"/>
        <v>0</v>
      </c>
      <c r="L2536" s="6"/>
      <c r="M2536" s="7"/>
    </row>
    <row r="2537" spans="1:13" s="4" customFormat="1" ht="13.95" customHeight="1" x14ac:dyDescent="0.25">
      <c r="A2537" s="1" t="s">
        <v>166</v>
      </c>
      <c r="B2537" s="2" t="s">
        <v>367</v>
      </c>
      <c r="C2537" s="2" t="s">
        <v>23</v>
      </c>
      <c r="D2537" s="2" t="s">
        <v>375</v>
      </c>
      <c r="E2537" s="2" t="s">
        <v>167</v>
      </c>
      <c r="F2537" s="2" t="s">
        <v>42</v>
      </c>
      <c r="G2537" s="3">
        <v>3.76</v>
      </c>
      <c r="I2537" s="3"/>
      <c r="J2537" s="3"/>
      <c r="K2537" s="5">
        <f t="shared" si="416"/>
        <v>0</v>
      </c>
      <c r="L2537" s="6"/>
      <c r="M2537" s="7"/>
    </row>
    <row r="2538" spans="1:13" s="4" customFormat="1" ht="13.95" customHeight="1" x14ac:dyDescent="0.25">
      <c r="A2538" s="1" t="s">
        <v>74</v>
      </c>
      <c r="B2538" s="2" t="s">
        <v>367</v>
      </c>
      <c r="C2538" s="2" t="s">
        <v>23</v>
      </c>
      <c r="D2538" s="2" t="s">
        <v>375</v>
      </c>
      <c r="E2538" s="2" t="s">
        <v>75</v>
      </c>
      <c r="F2538" s="2" t="s">
        <v>42</v>
      </c>
      <c r="G2538" s="3">
        <v>836.29</v>
      </c>
      <c r="I2538" s="3"/>
      <c r="J2538" s="3"/>
      <c r="K2538" s="5">
        <f t="shared" si="416"/>
        <v>0</v>
      </c>
      <c r="L2538" s="6"/>
      <c r="M2538" s="7"/>
    </row>
    <row r="2539" spans="1:13" s="4" customFormat="1" ht="13.95" customHeight="1" x14ac:dyDescent="0.25">
      <c r="A2539" s="1" t="s">
        <v>261</v>
      </c>
      <c r="B2539" s="2" t="s">
        <v>367</v>
      </c>
      <c r="C2539" s="2" t="s">
        <v>23</v>
      </c>
      <c r="D2539" s="2" t="s">
        <v>375</v>
      </c>
      <c r="E2539" s="2" t="s">
        <v>262</v>
      </c>
      <c r="F2539" s="2" t="s">
        <v>42</v>
      </c>
      <c r="G2539" s="3">
        <v>290.99</v>
      </c>
      <c r="I2539" s="3"/>
      <c r="J2539" s="3"/>
      <c r="K2539" s="5">
        <f t="shared" si="416"/>
        <v>0</v>
      </c>
      <c r="L2539" s="6"/>
      <c r="M2539" s="7"/>
    </row>
    <row r="2540" spans="1:13" s="4" customFormat="1" ht="13.95" customHeight="1" x14ac:dyDescent="0.25">
      <c r="A2540" s="1" t="s">
        <v>84</v>
      </c>
      <c r="B2540" s="2" t="s">
        <v>367</v>
      </c>
      <c r="C2540" s="2" t="s">
        <v>23</v>
      </c>
      <c r="D2540" s="2" t="s">
        <v>375</v>
      </c>
      <c r="E2540" s="2" t="s">
        <v>85</v>
      </c>
      <c r="F2540" s="2" t="s">
        <v>42</v>
      </c>
      <c r="G2540" s="3">
        <v>2460.96</v>
      </c>
      <c r="I2540" s="3"/>
      <c r="J2540" s="3"/>
      <c r="K2540" s="5">
        <f t="shared" si="416"/>
        <v>0</v>
      </c>
      <c r="L2540" s="6"/>
      <c r="M2540" s="7"/>
    </row>
    <row r="2541" spans="1:13" s="4" customFormat="1" ht="13.95" customHeight="1" x14ac:dyDescent="0.25">
      <c r="A2541" s="1" t="s">
        <v>49</v>
      </c>
      <c r="B2541" s="2" t="s">
        <v>367</v>
      </c>
      <c r="C2541" s="2" t="s">
        <v>23</v>
      </c>
      <c r="D2541" s="2" t="s">
        <v>375</v>
      </c>
      <c r="E2541" s="2" t="s">
        <v>50</v>
      </c>
      <c r="F2541" s="2" t="s">
        <v>42</v>
      </c>
      <c r="G2541" s="3">
        <v>0</v>
      </c>
      <c r="I2541" s="3"/>
      <c r="J2541" s="3"/>
      <c r="K2541" s="5">
        <f t="shared" si="416"/>
        <v>0</v>
      </c>
      <c r="L2541" s="6"/>
      <c r="M2541" s="7"/>
    </row>
    <row r="2542" spans="1:13" s="4" customFormat="1" ht="13.95" customHeight="1" x14ac:dyDescent="0.25">
      <c r="A2542" s="1" t="s">
        <v>369</v>
      </c>
      <c r="B2542" s="2" t="s">
        <v>367</v>
      </c>
      <c r="C2542" s="2" t="s">
        <v>23</v>
      </c>
      <c r="D2542" s="2" t="s">
        <v>375</v>
      </c>
      <c r="E2542" s="2" t="s">
        <v>370</v>
      </c>
      <c r="F2542" s="2" t="s">
        <v>42</v>
      </c>
      <c r="G2542" s="3">
        <v>24816.01</v>
      </c>
      <c r="I2542" s="3"/>
      <c r="J2542" s="3"/>
      <c r="K2542" s="5">
        <f t="shared" si="416"/>
        <v>0</v>
      </c>
      <c r="L2542" s="6"/>
      <c r="M2542" s="7"/>
    </row>
    <row r="2543" spans="1:13" s="4" customFormat="1" ht="13.95" customHeight="1" x14ac:dyDescent="0.25">
      <c r="A2543" s="1" t="s">
        <v>371</v>
      </c>
      <c r="B2543" s="2" t="s">
        <v>367</v>
      </c>
      <c r="C2543" s="2" t="s">
        <v>23</v>
      </c>
      <c r="D2543" s="2" t="s">
        <v>375</v>
      </c>
      <c r="E2543" s="2" t="s">
        <v>372</v>
      </c>
      <c r="F2543" s="2" t="s">
        <v>42</v>
      </c>
      <c r="G2543" s="3">
        <v>3012.69</v>
      </c>
      <c r="I2543" s="3"/>
      <c r="J2543" s="3"/>
      <c r="K2543" s="5">
        <f t="shared" si="416"/>
        <v>0</v>
      </c>
      <c r="L2543" s="6"/>
      <c r="M2543" s="7"/>
    </row>
    <row r="2544" spans="1:13" s="4" customFormat="1" ht="13.95" customHeight="1" x14ac:dyDescent="0.25">
      <c r="A2544" s="1" t="s">
        <v>88</v>
      </c>
      <c r="B2544" s="2" t="s">
        <v>367</v>
      </c>
      <c r="C2544" s="2" t="s">
        <v>23</v>
      </c>
      <c r="D2544" s="2" t="s">
        <v>375</v>
      </c>
      <c r="E2544" s="2" t="s">
        <v>81</v>
      </c>
      <c r="F2544" s="2" t="s">
        <v>42</v>
      </c>
      <c r="G2544" s="3">
        <v>100</v>
      </c>
      <c r="I2544" s="3"/>
      <c r="J2544" s="3"/>
      <c r="K2544" s="5">
        <f t="shared" si="416"/>
        <v>0</v>
      </c>
      <c r="L2544" s="6"/>
      <c r="M2544" s="7"/>
    </row>
    <row r="2545" spans="1:13" s="4" customFormat="1" ht="13.95" customHeight="1" x14ac:dyDescent="0.25">
      <c r="A2545" s="9" t="s">
        <v>595</v>
      </c>
      <c r="B2545" s="10"/>
      <c r="C2545" s="10"/>
      <c r="D2545" s="10"/>
      <c r="E2545" s="10"/>
      <c r="F2545" s="10"/>
      <c r="G2545" s="11">
        <f>SUM(G2529:G2544)</f>
        <v>75155.179999999993</v>
      </c>
      <c r="H2545" s="11">
        <f t="shared" ref="H2545:K2545" si="417">SUM(H2529:H2544)</f>
        <v>0</v>
      </c>
      <c r="I2545" s="11">
        <f t="shared" si="417"/>
        <v>0</v>
      </c>
      <c r="J2545" s="11">
        <f t="shared" si="417"/>
        <v>0</v>
      </c>
      <c r="K2545" s="11">
        <f t="shared" si="417"/>
        <v>0</v>
      </c>
      <c r="L2545" s="6"/>
      <c r="M2545" s="7"/>
    </row>
    <row r="2546" spans="1:13" s="4" customFormat="1" ht="13.95" customHeight="1" x14ac:dyDescent="0.25">
      <c r="A2546" s="1"/>
      <c r="B2546" s="2"/>
      <c r="C2546" s="2"/>
      <c r="D2546" s="2"/>
      <c r="E2546" s="2"/>
      <c r="F2546" s="2"/>
      <c r="G2546" s="3"/>
      <c r="I2546" s="3"/>
      <c r="J2546" s="3"/>
      <c r="K2546" s="3"/>
      <c r="L2546" s="6"/>
      <c r="M2546" s="7"/>
    </row>
    <row r="2547" spans="1:13" s="4" customFormat="1" ht="13.95" customHeight="1" x14ac:dyDescent="0.25">
      <c r="A2547" s="1" t="s">
        <v>54</v>
      </c>
      <c r="B2547" s="2" t="s">
        <v>367</v>
      </c>
      <c r="C2547" s="2" t="s">
        <v>23</v>
      </c>
      <c r="D2547" s="2" t="s">
        <v>375</v>
      </c>
      <c r="E2547" s="2" t="s">
        <v>55</v>
      </c>
      <c r="F2547" s="2" t="s">
        <v>45</v>
      </c>
      <c r="G2547" s="3">
        <v>29158.86</v>
      </c>
      <c r="I2547" s="3"/>
      <c r="J2547" s="3"/>
      <c r="K2547" s="5">
        <f t="shared" ref="K2547:K2563" si="418">I2547-J2547</f>
        <v>0</v>
      </c>
      <c r="L2547" s="6"/>
      <c r="M2547" s="7"/>
    </row>
    <row r="2548" spans="1:13" s="4" customFormat="1" ht="13.95" customHeight="1" x14ac:dyDescent="0.25">
      <c r="A2548" s="1" t="s">
        <v>237</v>
      </c>
      <c r="B2548" s="2" t="s">
        <v>367</v>
      </c>
      <c r="C2548" s="2" t="s">
        <v>23</v>
      </c>
      <c r="D2548" s="2" t="s">
        <v>375</v>
      </c>
      <c r="E2548" s="2" t="s">
        <v>238</v>
      </c>
      <c r="F2548" s="2" t="s">
        <v>45</v>
      </c>
      <c r="G2548" s="3">
        <v>212.23</v>
      </c>
      <c r="I2548" s="3"/>
      <c r="J2548" s="3"/>
      <c r="K2548" s="5">
        <f t="shared" si="418"/>
        <v>0</v>
      </c>
      <c r="L2548" s="6"/>
      <c r="M2548" s="7"/>
    </row>
    <row r="2549" spans="1:13" s="4" customFormat="1" ht="13.95" customHeight="1" x14ac:dyDescent="0.25">
      <c r="A2549" s="1" t="s">
        <v>58</v>
      </c>
      <c r="B2549" s="2" t="s">
        <v>367</v>
      </c>
      <c r="C2549" s="2" t="s">
        <v>23</v>
      </c>
      <c r="D2549" s="2" t="s">
        <v>375</v>
      </c>
      <c r="E2549" s="2" t="s">
        <v>59</v>
      </c>
      <c r="F2549" s="2" t="s">
        <v>45</v>
      </c>
      <c r="G2549" s="3">
        <v>8900.66</v>
      </c>
      <c r="I2549" s="3"/>
      <c r="J2549" s="3"/>
      <c r="K2549" s="5">
        <f t="shared" si="418"/>
        <v>0</v>
      </c>
      <c r="L2549" s="6"/>
      <c r="M2549" s="7"/>
    </row>
    <row r="2550" spans="1:13" s="4" customFormat="1" ht="13.95" customHeight="1" x14ac:dyDescent="0.25">
      <c r="A2550" s="1" t="s">
        <v>60</v>
      </c>
      <c r="B2550" s="2" t="s">
        <v>367</v>
      </c>
      <c r="C2550" s="2" t="s">
        <v>23</v>
      </c>
      <c r="D2550" s="2" t="s">
        <v>375</v>
      </c>
      <c r="E2550" s="2" t="s">
        <v>61</v>
      </c>
      <c r="F2550" s="2" t="s">
        <v>45</v>
      </c>
      <c r="G2550" s="3">
        <v>180.1</v>
      </c>
      <c r="I2550" s="3"/>
      <c r="J2550" s="3"/>
      <c r="K2550" s="5">
        <f t="shared" si="418"/>
        <v>0</v>
      </c>
      <c r="L2550" s="6"/>
      <c r="M2550" s="7"/>
    </row>
    <row r="2551" spans="1:13" s="4" customFormat="1" ht="13.95" customHeight="1" x14ac:dyDescent="0.25">
      <c r="A2551" s="1" t="s">
        <v>161</v>
      </c>
      <c r="B2551" s="2" t="s">
        <v>367</v>
      </c>
      <c r="C2551" s="2" t="s">
        <v>23</v>
      </c>
      <c r="D2551" s="2" t="s">
        <v>375</v>
      </c>
      <c r="E2551" s="2" t="s">
        <v>140</v>
      </c>
      <c r="F2551" s="2" t="s">
        <v>45</v>
      </c>
      <c r="G2551" s="3">
        <v>16.239999999999998</v>
      </c>
      <c r="I2551" s="3"/>
      <c r="J2551" s="3"/>
      <c r="K2551" s="5">
        <f t="shared" si="418"/>
        <v>0</v>
      </c>
      <c r="L2551" s="6"/>
      <c r="M2551" s="7"/>
    </row>
    <row r="2552" spans="1:13" s="4" customFormat="1" ht="13.95" customHeight="1" x14ac:dyDescent="0.25">
      <c r="A2552" s="1" t="s">
        <v>64</v>
      </c>
      <c r="B2552" s="2" t="s">
        <v>367</v>
      </c>
      <c r="C2552" s="2" t="s">
        <v>23</v>
      </c>
      <c r="D2552" s="2" t="s">
        <v>375</v>
      </c>
      <c r="E2552" s="2" t="s">
        <v>65</v>
      </c>
      <c r="F2552" s="2" t="s">
        <v>45</v>
      </c>
      <c r="G2552" s="3">
        <v>2197.92</v>
      </c>
      <c r="I2552" s="3"/>
      <c r="J2552" s="3"/>
      <c r="K2552" s="5">
        <f t="shared" si="418"/>
        <v>0</v>
      </c>
      <c r="L2552" s="6"/>
      <c r="M2552" s="7"/>
    </row>
    <row r="2553" spans="1:13" s="4" customFormat="1" ht="13.95" customHeight="1" x14ac:dyDescent="0.25">
      <c r="A2553" s="1" t="s">
        <v>164</v>
      </c>
      <c r="B2553" s="2" t="s">
        <v>367</v>
      </c>
      <c r="C2553" s="2" t="s">
        <v>23</v>
      </c>
      <c r="D2553" s="2" t="s">
        <v>375</v>
      </c>
      <c r="E2553" s="2" t="s">
        <v>165</v>
      </c>
      <c r="F2553" s="2" t="s">
        <v>45</v>
      </c>
      <c r="G2553" s="3">
        <v>0.41</v>
      </c>
      <c r="I2553" s="3"/>
      <c r="J2553" s="3"/>
      <c r="K2553" s="5">
        <f t="shared" si="418"/>
        <v>0</v>
      </c>
      <c r="L2553" s="6"/>
      <c r="M2553" s="7"/>
    </row>
    <row r="2554" spans="1:13" s="4" customFormat="1" ht="13.95" customHeight="1" x14ac:dyDescent="0.25">
      <c r="A2554" s="1" t="s">
        <v>70</v>
      </c>
      <c r="B2554" s="2" t="s">
        <v>367</v>
      </c>
      <c r="C2554" s="2" t="s">
        <v>23</v>
      </c>
      <c r="D2554" s="2" t="s">
        <v>375</v>
      </c>
      <c r="E2554" s="2" t="s">
        <v>71</v>
      </c>
      <c r="F2554" s="2" t="s">
        <v>45</v>
      </c>
      <c r="G2554" s="3">
        <v>48.21</v>
      </c>
      <c r="I2554" s="3"/>
      <c r="J2554" s="3"/>
      <c r="K2554" s="5">
        <f t="shared" si="418"/>
        <v>0</v>
      </c>
      <c r="L2554" s="6"/>
      <c r="M2554" s="7"/>
    </row>
    <row r="2555" spans="1:13" s="4" customFormat="1" ht="13.95" customHeight="1" x14ac:dyDescent="0.25">
      <c r="A2555" s="1" t="s">
        <v>166</v>
      </c>
      <c r="B2555" s="2" t="s">
        <v>367</v>
      </c>
      <c r="C2555" s="2" t="s">
        <v>23</v>
      </c>
      <c r="D2555" s="2" t="s">
        <v>375</v>
      </c>
      <c r="E2555" s="2" t="s">
        <v>167</v>
      </c>
      <c r="F2555" s="2" t="s">
        <v>45</v>
      </c>
      <c r="G2555" s="3">
        <v>6.58</v>
      </c>
      <c r="I2555" s="3"/>
      <c r="J2555" s="3"/>
      <c r="K2555" s="5">
        <f t="shared" si="418"/>
        <v>0</v>
      </c>
      <c r="L2555" s="6"/>
      <c r="M2555" s="7"/>
    </row>
    <row r="2556" spans="1:13" s="4" customFormat="1" ht="13.95" customHeight="1" x14ac:dyDescent="0.25">
      <c r="A2556" s="1" t="s">
        <v>74</v>
      </c>
      <c r="B2556" s="2" t="s">
        <v>367</v>
      </c>
      <c r="C2556" s="2" t="s">
        <v>23</v>
      </c>
      <c r="D2556" s="2" t="s">
        <v>375</v>
      </c>
      <c r="E2556" s="2" t="s">
        <v>75</v>
      </c>
      <c r="F2556" s="2" t="s">
        <v>45</v>
      </c>
      <c r="G2556" s="3">
        <v>920.55</v>
      </c>
      <c r="I2556" s="3"/>
      <c r="J2556" s="3"/>
      <c r="K2556" s="5">
        <f t="shared" si="418"/>
        <v>0</v>
      </c>
      <c r="L2556" s="6"/>
      <c r="M2556" s="7"/>
    </row>
    <row r="2557" spans="1:13" s="4" customFormat="1" ht="13.95" customHeight="1" x14ac:dyDescent="0.25">
      <c r="A2557" s="1" t="s">
        <v>261</v>
      </c>
      <c r="B2557" s="2" t="s">
        <v>367</v>
      </c>
      <c r="C2557" s="2" t="s">
        <v>23</v>
      </c>
      <c r="D2557" s="2" t="s">
        <v>375</v>
      </c>
      <c r="E2557" s="2" t="s">
        <v>262</v>
      </c>
      <c r="F2557" s="2" t="s">
        <v>45</v>
      </c>
      <c r="G2557" s="3">
        <v>337.23</v>
      </c>
      <c r="I2557" s="3"/>
      <c r="J2557" s="3"/>
      <c r="K2557" s="5">
        <f t="shared" si="418"/>
        <v>0</v>
      </c>
      <c r="L2557" s="6"/>
      <c r="M2557" s="7"/>
    </row>
    <row r="2558" spans="1:13" s="4" customFormat="1" ht="13.95" customHeight="1" x14ac:dyDescent="0.25">
      <c r="A2558" s="1" t="s">
        <v>84</v>
      </c>
      <c r="B2558" s="2" t="s">
        <v>367</v>
      </c>
      <c r="C2558" s="2" t="s">
        <v>23</v>
      </c>
      <c r="D2558" s="2" t="s">
        <v>375</v>
      </c>
      <c r="E2558" s="2" t="s">
        <v>85</v>
      </c>
      <c r="F2558" s="2" t="s">
        <v>45</v>
      </c>
      <c r="G2558" s="3">
        <v>428.75</v>
      </c>
      <c r="I2558" s="3"/>
      <c r="J2558" s="3"/>
      <c r="K2558" s="5">
        <f t="shared" si="418"/>
        <v>0</v>
      </c>
      <c r="L2558" s="6"/>
      <c r="M2558" s="7"/>
    </row>
    <row r="2559" spans="1:13" s="4" customFormat="1" ht="13.95" customHeight="1" x14ac:dyDescent="0.25">
      <c r="A2559" s="1" t="s">
        <v>49</v>
      </c>
      <c r="B2559" s="2" t="s">
        <v>367</v>
      </c>
      <c r="C2559" s="2" t="s">
        <v>23</v>
      </c>
      <c r="D2559" s="2" t="s">
        <v>375</v>
      </c>
      <c r="E2559" s="2" t="s">
        <v>50</v>
      </c>
      <c r="F2559" s="2" t="s">
        <v>45</v>
      </c>
      <c r="G2559" s="3">
        <v>395.72</v>
      </c>
      <c r="I2559" s="3"/>
      <c r="J2559" s="3"/>
      <c r="K2559" s="5">
        <f t="shared" si="418"/>
        <v>0</v>
      </c>
      <c r="L2559" s="6"/>
      <c r="M2559" s="7"/>
    </row>
    <row r="2560" spans="1:13" s="4" customFormat="1" ht="13.95" customHeight="1" x14ac:dyDescent="0.25">
      <c r="A2560" s="1" t="s">
        <v>369</v>
      </c>
      <c r="B2560" s="2" t="s">
        <v>367</v>
      </c>
      <c r="C2560" s="2" t="s">
        <v>23</v>
      </c>
      <c r="D2560" s="2" t="s">
        <v>375</v>
      </c>
      <c r="E2560" s="2" t="s">
        <v>370</v>
      </c>
      <c r="F2560" s="2" t="s">
        <v>45</v>
      </c>
      <c r="G2560" s="3">
        <v>25485.93</v>
      </c>
      <c r="I2560" s="3"/>
      <c r="J2560" s="3"/>
      <c r="K2560" s="5">
        <f t="shared" si="418"/>
        <v>0</v>
      </c>
      <c r="L2560" s="6"/>
      <c r="M2560" s="7"/>
    </row>
    <row r="2561" spans="1:13" s="4" customFormat="1" ht="13.95" customHeight="1" x14ac:dyDescent="0.25">
      <c r="A2561" s="1" t="s">
        <v>371</v>
      </c>
      <c r="B2561" s="2" t="s">
        <v>367</v>
      </c>
      <c r="C2561" s="2" t="s">
        <v>23</v>
      </c>
      <c r="D2561" s="2" t="s">
        <v>375</v>
      </c>
      <c r="E2561" s="2" t="s">
        <v>372</v>
      </c>
      <c r="F2561" s="2" t="s">
        <v>45</v>
      </c>
      <c r="G2561" s="3">
        <v>2907.81</v>
      </c>
      <c r="I2561" s="3"/>
      <c r="J2561" s="3"/>
      <c r="K2561" s="5">
        <f t="shared" si="418"/>
        <v>0</v>
      </c>
      <c r="L2561" s="6"/>
      <c r="M2561" s="7"/>
    </row>
    <row r="2562" spans="1:13" s="4" customFormat="1" ht="13.95" customHeight="1" x14ac:dyDescent="0.25">
      <c r="A2562" s="1" t="s">
        <v>217</v>
      </c>
      <c r="B2562" s="2" t="s">
        <v>367</v>
      </c>
      <c r="C2562" s="2" t="s">
        <v>23</v>
      </c>
      <c r="D2562" s="2" t="s">
        <v>375</v>
      </c>
      <c r="E2562" s="2" t="s">
        <v>218</v>
      </c>
      <c r="F2562" s="2" t="s">
        <v>45</v>
      </c>
      <c r="G2562" s="3">
        <v>0</v>
      </c>
      <c r="I2562" s="3"/>
      <c r="J2562" s="3"/>
      <c r="K2562" s="5">
        <f t="shared" si="418"/>
        <v>0</v>
      </c>
      <c r="L2562" s="6"/>
      <c r="M2562" s="7"/>
    </row>
    <row r="2563" spans="1:13" s="4" customFormat="1" ht="13.95" customHeight="1" x14ac:dyDescent="0.25">
      <c r="A2563" s="1" t="s">
        <v>88</v>
      </c>
      <c r="B2563" s="2" t="s">
        <v>367</v>
      </c>
      <c r="C2563" s="2" t="s">
        <v>23</v>
      </c>
      <c r="D2563" s="2" t="s">
        <v>375</v>
      </c>
      <c r="E2563" s="2" t="s">
        <v>81</v>
      </c>
      <c r="F2563" s="2" t="s">
        <v>45</v>
      </c>
      <c r="G2563" s="3">
        <v>100</v>
      </c>
      <c r="I2563" s="3"/>
      <c r="J2563" s="3"/>
      <c r="K2563" s="5">
        <f t="shared" si="418"/>
        <v>0</v>
      </c>
      <c r="L2563" s="6"/>
      <c r="M2563" s="7"/>
    </row>
    <row r="2564" spans="1:13" s="4" customFormat="1" ht="13.95" customHeight="1" x14ac:dyDescent="0.25">
      <c r="A2564" s="9" t="s">
        <v>596</v>
      </c>
      <c r="B2564" s="10"/>
      <c r="C2564" s="10"/>
      <c r="D2564" s="10"/>
      <c r="E2564" s="10"/>
      <c r="F2564" s="10"/>
      <c r="G2564" s="11">
        <f>SUM(G2547:G2563)</f>
        <v>71297.200000000012</v>
      </c>
      <c r="H2564" s="11">
        <f t="shared" ref="H2564:K2564" si="419">SUM(H2547:H2563)</f>
        <v>0</v>
      </c>
      <c r="I2564" s="11">
        <f t="shared" si="419"/>
        <v>0</v>
      </c>
      <c r="J2564" s="11">
        <f t="shared" si="419"/>
        <v>0</v>
      </c>
      <c r="K2564" s="11">
        <f t="shared" si="419"/>
        <v>0</v>
      </c>
      <c r="L2564" s="6"/>
      <c r="M2564" s="7"/>
    </row>
    <row r="2565" spans="1:13" s="4" customFormat="1" ht="13.95" customHeight="1" x14ac:dyDescent="0.25">
      <c r="A2565" s="1"/>
      <c r="B2565" s="2"/>
      <c r="C2565" s="2"/>
      <c r="D2565" s="2"/>
      <c r="E2565" s="2"/>
      <c r="F2565" s="2"/>
      <c r="G2565" s="3"/>
      <c r="I2565" s="3"/>
      <c r="J2565" s="3"/>
      <c r="K2565" s="3"/>
      <c r="L2565" s="6"/>
      <c r="M2565" s="7"/>
    </row>
    <row r="2566" spans="1:13" s="4" customFormat="1" ht="13.95" customHeight="1" x14ac:dyDescent="0.25">
      <c r="A2566" s="1" t="s">
        <v>54</v>
      </c>
      <c r="B2566" s="2" t="s">
        <v>367</v>
      </c>
      <c r="C2566" s="2" t="s">
        <v>23</v>
      </c>
      <c r="D2566" s="2" t="s">
        <v>375</v>
      </c>
      <c r="E2566" s="2" t="s">
        <v>55</v>
      </c>
      <c r="F2566" s="2" t="s">
        <v>46</v>
      </c>
      <c r="G2566" s="3">
        <v>40001.019999999997</v>
      </c>
      <c r="I2566" s="3"/>
      <c r="J2566" s="3"/>
      <c r="K2566" s="5">
        <f t="shared" ref="K2566:K2582" si="420">I2566-J2566</f>
        <v>0</v>
      </c>
      <c r="L2566" s="6"/>
      <c r="M2566" s="7"/>
    </row>
    <row r="2567" spans="1:13" s="4" customFormat="1" ht="13.95" customHeight="1" x14ac:dyDescent="0.25">
      <c r="A2567" s="1" t="s">
        <v>237</v>
      </c>
      <c r="B2567" s="2" t="s">
        <v>367</v>
      </c>
      <c r="C2567" s="2" t="s">
        <v>23</v>
      </c>
      <c r="D2567" s="2" t="s">
        <v>375</v>
      </c>
      <c r="E2567" s="2" t="s">
        <v>238</v>
      </c>
      <c r="F2567" s="2" t="s">
        <v>46</v>
      </c>
      <c r="G2567" s="3">
        <v>820.93</v>
      </c>
      <c r="I2567" s="3"/>
      <c r="J2567" s="3"/>
      <c r="K2567" s="5">
        <f t="shared" si="420"/>
        <v>0</v>
      </c>
      <c r="L2567" s="6"/>
      <c r="M2567" s="7"/>
    </row>
    <row r="2568" spans="1:13" s="4" customFormat="1" ht="13.95" customHeight="1" x14ac:dyDescent="0.25">
      <c r="A2568" s="1" t="s">
        <v>58</v>
      </c>
      <c r="B2568" s="2" t="s">
        <v>367</v>
      </c>
      <c r="C2568" s="2" t="s">
        <v>23</v>
      </c>
      <c r="D2568" s="2" t="s">
        <v>375</v>
      </c>
      <c r="E2568" s="2" t="s">
        <v>59</v>
      </c>
      <c r="F2568" s="2" t="s">
        <v>46</v>
      </c>
      <c r="G2568" s="3">
        <v>26701.98</v>
      </c>
      <c r="I2568" s="3"/>
      <c r="J2568" s="3"/>
      <c r="K2568" s="5">
        <f t="shared" si="420"/>
        <v>0</v>
      </c>
      <c r="L2568" s="6"/>
      <c r="M2568" s="7"/>
    </row>
    <row r="2569" spans="1:13" s="4" customFormat="1" ht="13.95" customHeight="1" x14ac:dyDescent="0.25">
      <c r="A2569" s="1" t="s">
        <v>60</v>
      </c>
      <c r="B2569" s="2" t="s">
        <v>367</v>
      </c>
      <c r="C2569" s="2" t="s">
        <v>23</v>
      </c>
      <c r="D2569" s="2" t="s">
        <v>375</v>
      </c>
      <c r="E2569" s="2" t="s">
        <v>61</v>
      </c>
      <c r="F2569" s="2" t="s">
        <v>46</v>
      </c>
      <c r="G2569" s="3">
        <v>540.34</v>
      </c>
      <c r="I2569" s="3"/>
      <c r="J2569" s="3"/>
      <c r="K2569" s="5">
        <f t="shared" si="420"/>
        <v>0</v>
      </c>
      <c r="L2569" s="6"/>
      <c r="M2569" s="7"/>
    </row>
    <row r="2570" spans="1:13" s="4" customFormat="1" ht="13.95" customHeight="1" x14ac:dyDescent="0.25">
      <c r="A2570" s="1" t="s">
        <v>161</v>
      </c>
      <c r="B2570" s="2" t="s">
        <v>367</v>
      </c>
      <c r="C2570" s="2" t="s">
        <v>23</v>
      </c>
      <c r="D2570" s="2" t="s">
        <v>375</v>
      </c>
      <c r="E2570" s="2" t="s">
        <v>140</v>
      </c>
      <c r="F2570" s="2" t="s">
        <v>46</v>
      </c>
      <c r="G2570" s="3">
        <v>58.16</v>
      </c>
      <c r="I2570" s="3"/>
      <c r="J2570" s="3"/>
      <c r="K2570" s="5">
        <f t="shared" si="420"/>
        <v>0</v>
      </c>
      <c r="L2570" s="6"/>
      <c r="M2570" s="7"/>
    </row>
    <row r="2571" spans="1:13" s="4" customFormat="1" ht="13.95" customHeight="1" x14ac:dyDescent="0.25">
      <c r="A2571" s="1" t="s">
        <v>64</v>
      </c>
      <c r="B2571" s="2" t="s">
        <v>367</v>
      </c>
      <c r="C2571" s="2" t="s">
        <v>23</v>
      </c>
      <c r="D2571" s="2" t="s">
        <v>375</v>
      </c>
      <c r="E2571" s="2" t="s">
        <v>65</v>
      </c>
      <c r="F2571" s="2" t="s">
        <v>46</v>
      </c>
      <c r="G2571" s="3">
        <v>2956.88</v>
      </c>
      <c r="I2571" s="3"/>
      <c r="J2571" s="3"/>
      <c r="K2571" s="5">
        <f t="shared" si="420"/>
        <v>0</v>
      </c>
      <c r="L2571" s="6"/>
      <c r="M2571" s="7"/>
    </row>
    <row r="2572" spans="1:13" s="4" customFormat="1" ht="13.95" customHeight="1" x14ac:dyDescent="0.25">
      <c r="A2572" s="1" t="s">
        <v>164</v>
      </c>
      <c r="B2572" s="2" t="s">
        <v>367</v>
      </c>
      <c r="C2572" s="2" t="s">
        <v>23</v>
      </c>
      <c r="D2572" s="2" t="s">
        <v>375</v>
      </c>
      <c r="E2572" s="2" t="s">
        <v>165</v>
      </c>
      <c r="F2572" s="2" t="s">
        <v>46</v>
      </c>
      <c r="G2572" s="3">
        <v>1.41</v>
      </c>
      <c r="I2572" s="3"/>
      <c r="J2572" s="3"/>
      <c r="K2572" s="5">
        <f t="shared" si="420"/>
        <v>0</v>
      </c>
      <c r="L2572" s="6"/>
      <c r="M2572" s="7"/>
    </row>
    <row r="2573" spans="1:13" s="4" customFormat="1" ht="13.95" customHeight="1" x14ac:dyDescent="0.25">
      <c r="A2573" s="1" t="s">
        <v>70</v>
      </c>
      <c r="B2573" s="2" t="s">
        <v>367</v>
      </c>
      <c r="C2573" s="2" t="s">
        <v>23</v>
      </c>
      <c r="D2573" s="2" t="s">
        <v>375</v>
      </c>
      <c r="E2573" s="2" t="s">
        <v>71</v>
      </c>
      <c r="F2573" s="2" t="s">
        <v>46</v>
      </c>
      <c r="G2573" s="3">
        <v>60.17</v>
      </c>
      <c r="I2573" s="3"/>
      <c r="J2573" s="3"/>
      <c r="K2573" s="5">
        <f t="shared" si="420"/>
        <v>0</v>
      </c>
      <c r="L2573" s="6"/>
      <c r="M2573" s="7"/>
    </row>
    <row r="2574" spans="1:13" s="4" customFormat="1" ht="13.95" customHeight="1" x14ac:dyDescent="0.25">
      <c r="A2574" s="1" t="s">
        <v>166</v>
      </c>
      <c r="B2574" s="2" t="s">
        <v>367</v>
      </c>
      <c r="C2574" s="2" t="s">
        <v>23</v>
      </c>
      <c r="D2574" s="2" t="s">
        <v>375</v>
      </c>
      <c r="E2574" s="2" t="s">
        <v>167</v>
      </c>
      <c r="F2574" s="2" t="s">
        <v>46</v>
      </c>
      <c r="G2574" s="3">
        <v>25.45</v>
      </c>
      <c r="I2574" s="3"/>
      <c r="J2574" s="3"/>
      <c r="K2574" s="5">
        <f t="shared" si="420"/>
        <v>0</v>
      </c>
      <c r="L2574" s="6"/>
      <c r="M2574" s="7"/>
    </row>
    <row r="2575" spans="1:13" s="4" customFormat="1" ht="13.95" customHeight="1" x14ac:dyDescent="0.25">
      <c r="A2575" s="1" t="s">
        <v>74</v>
      </c>
      <c r="B2575" s="2" t="s">
        <v>367</v>
      </c>
      <c r="C2575" s="2" t="s">
        <v>23</v>
      </c>
      <c r="D2575" s="2" t="s">
        <v>375</v>
      </c>
      <c r="E2575" s="2" t="s">
        <v>75</v>
      </c>
      <c r="F2575" s="2" t="s">
        <v>46</v>
      </c>
      <c r="G2575" s="3">
        <v>1305.98</v>
      </c>
      <c r="I2575" s="3"/>
      <c r="J2575" s="3"/>
      <c r="K2575" s="5">
        <f t="shared" si="420"/>
        <v>0</v>
      </c>
      <c r="L2575" s="6"/>
      <c r="M2575" s="7"/>
    </row>
    <row r="2576" spans="1:13" s="4" customFormat="1" ht="13.95" customHeight="1" x14ac:dyDescent="0.25">
      <c r="A2576" s="1" t="s">
        <v>261</v>
      </c>
      <c r="B2576" s="2" t="s">
        <v>367</v>
      </c>
      <c r="C2576" s="2" t="s">
        <v>23</v>
      </c>
      <c r="D2576" s="2" t="s">
        <v>375</v>
      </c>
      <c r="E2576" s="2" t="s">
        <v>262</v>
      </c>
      <c r="F2576" s="2" t="s">
        <v>46</v>
      </c>
      <c r="G2576" s="3">
        <v>384.47</v>
      </c>
      <c r="I2576" s="3"/>
      <c r="J2576" s="3"/>
      <c r="K2576" s="5">
        <f t="shared" si="420"/>
        <v>0</v>
      </c>
      <c r="L2576" s="6"/>
      <c r="M2576" s="7"/>
    </row>
    <row r="2577" spans="1:13" s="4" customFormat="1" ht="13.95" customHeight="1" x14ac:dyDescent="0.25">
      <c r="A2577" s="1" t="s">
        <v>84</v>
      </c>
      <c r="B2577" s="2" t="s">
        <v>367</v>
      </c>
      <c r="C2577" s="2" t="s">
        <v>23</v>
      </c>
      <c r="D2577" s="2" t="s">
        <v>375</v>
      </c>
      <c r="E2577" s="2" t="s">
        <v>85</v>
      </c>
      <c r="F2577" s="2" t="s">
        <v>46</v>
      </c>
      <c r="G2577" s="3">
        <v>1041.43</v>
      </c>
      <c r="I2577" s="3"/>
      <c r="J2577" s="3"/>
      <c r="K2577" s="5">
        <f t="shared" si="420"/>
        <v>0</v>
      </c>
      <c r="L2577" s="6"/>
      <c r="M2577" s="7"/>
    </row>
    <row r="2578" spans="1:13" s="4" customFormat="1" ht="13.95" customHeight="1" x14ac:dyDescent="0.25">
      <c r="A2578" s="1" t="s">
        <v>49</v>
      </c>
      <c r="B2578" s="2" t="s">
        <v>367</v>
      </c>
      <c r="C2578" s="2" t="s">
        <v>23</v>
      </c>
      <c r="D2578" s="2" t="s">
        <v>375</v>
      </c>
      <c r="E2578" s="2" t="s">
        <v>50</v>
      </c>
      <c r="F2578" s="2" t="s">
        <v>46</v>
      </c>
      <c r="G2578" s="3">
        <v>0</v>
      </c>
      <c r="I2578" s="3"/>
      <c r="J2578" s="3"/>
      <c r="K2578" s="5">
        <f t="shared" si="420"/>
        <v>0</v>
      </c>
      <c r="L2578" s="6"/>
      <c r="M2578" s="7"/>
    </row>
    <row r="2579" spans="1:13" s="4" customFormat="1" ht="13.95" customHeight="1" x14ac:dyDescent="0.25">
      <c r="A2579" s="1" t="s">
        <v>369</v>
      </c>
      <c r="B2579" s="2" t="s">
        <v>367</v>
      </c>
      <c r="C2579" s="2" t="s">
        <v>23</v>
      </c>
      <c r="D2579" s="2" t="s">
        <v>375</v>
      </c>
      <c r="E2579" s="2" t="s">
        <v>370</v>
      </c>
      <c r="F2579" s="2" t="s">
        <v>46</v>
      </c>
      <c r="G2579" s="3">
        <v>52876.65</v>
      </c>
      <c r="I2579" s="3"/>
      <c r="J2579" s="3"/>
      <c r="K2579" s="5">
        <f t="shared" si="420"/>
        <v>0</v>
      </c>
      <c r="L2579" s="6"/>
      <c r="M2579" s="7"/>
    </row>
    <row r="2580" spans="1:13" s="4" customFormat="1" ht="13.95" customHeight="1" x14ac:dyDescent="0.25">
      <c r="A2580" s="1" t="s">
        <v>371</v>
      </c>
      <c r="B2580" s="2" t="s">
        <v>367</v>
      </c>
      <c r="C2580" s="2" t="s">
        <v>23</v>
      </c>
      <c r="D2580" s="2" t="s">
        <v>375</v>
      </c>
      <c r="E2580" s="2" t="s">
        <v>372</v>
      </c>
      <c r="F2580" s="2" t="s">
        <v>46</v>
      </c>
      <c r="G2580" s="3">
        <v>7234.08</v>
      </c>
      <c r="I2580" s="3"/>
      <c r="J2580" s="3"/>
      <c r="K2580" s="5">
        <f t="shared" si="420"/>
        <v>0</v>
      </c>
      <c r="L2580" s="6"/>
      <c r="M2580" s="7"/>
    </row>
    <row r="2581" spans="1:13" s="4" customFormat="1" ht="13.95" customHeight="1" x14ac:dyDescent="0.25">
      <c r="A2581" s="1" t="s">
        <v>217</v>
      </c>
      <c r="B2581" s="2" t="s">
        <v>367</v>
      </c>
      <c r="C2581" s="2" t="s">
        <v>23</v>
      </c>
      <c r="D2581" s="2" t="s">
        <v>375</v>
      </c>
      <c r="E2581" s="2" t="s">
        <v>218</v>
      </c>
      <c r="F2581" s="2" t="s">
        <v>46</v>
      </c>
      <c r="G2581" s="3">
        <v>0</v>
      </c>
      <c r="I2581" s="3"/>
      <c r="J2581" s="3"/>
      <c r="K2581" s="5">
        <f t="shared" si="420"/>
        <v>0</v>
      </c>
      <c r="L2581" s="6"/>
      <c r="M2581" s="7"/>
    </row>
    <row r="2582" spans="1:13" s="4" customFormat="1" ht="13.95" customHeight="1" x14ac:dyDescent="0.25">
      <c r="A2582" s="1" t="s">
        <v>88</v>
      </c>
      <c r="B2582" s="2" t="s">
        <v>367</v>
      </c>
      <c r="C2582" s="2" t="s">
        <v>23</v>
      </c>
      <c r="D2582" s="2" t="s">
        <v>375</v>
      </c>
      <c r="E2582" s="2" t="s">
        <v>81</v>
      </c>
      <c r="F2582" s="2" t="s">
        <v>46</v>
      </c>
      <c r="G2582" s="3">
        <v>100</v>
      </c>
      <c r="I2582" s="3"/>
      <c r="J2582" s="3"/>
      <c r="K2582" s="5">
        <f t="shared" si="420"/>
        <v>0</v>
      </c>
      <c r="L2582" s="6"/>
      <c r="M2582" s="7"/>
    </row>
    <row r="2583" spans="1:13" s="4" customFormat="1" ht="13.95" customHeight="1" x14ac:dyDescent="0.25">
      <c r="A2583" s="9" t="s">
        <v>597</v>
      </c>
      <c r="B2583" s="10"/>
      <c r="C2583" s="10"/>
      <c r="D2583" s="10"/>
      <c r="E2583" s="10"/>
      <c r="F2583" s="10"/>
      <c r="G2583" s="11">
        <f>SUM(G2566:G2582)</f>
        <v>134108.94999999998</v>
      </c>
      <c r="H2583" s="11">
        <f t="shared" ref="H2583:K2583" si="421">SUM(H2566:H2582)</f>
        <v>0</v>
      </c>
      <c r="I2583" s="11">
        <f>SUM(I2566:I2582)</f>
        <v>0</v>
      </c>
      <c r="J2583" s="11">
        <f t="shared" si="421"/>
        <v>0</v>
      </c>
      <c r="K2583" s="11">
        <f t="shared" si="421"/>
        <v>0</v>
      </c>
      <c r="L2583" s="6"/>
      <c r="M2583" s="7"/>
    </row>
    <row r="2584" spans="1:13" s="4" customFormat="1" ht="13.95" customHeight="1" x14ac:dyDescent="0.25">
      <c r="A2584" s="1"/>
      <c r="B2584" s="2"/>
      <c r="C2584" s="2"/>
      <c r="D2584" s="2"/>
      <c r="E2584" s="2"/>
      <c r="F2584" s="2"/>
      <c r="G2584" s="3"/>
      <c r="I2584" s="3"/>
      <c r="J2584" s="3"/>
      <c r="K2584" s="3"/>
      <c r="L2584" s="6"/>
      <c r="M2584" s="7"/>
    </row>
    <row r="2585" spans="1:13" s="4" customFormat="1" ht="13.95" customHeight="1" x14ac:dyDescent="0.25">
      <c r="A2585" s="1" t="s">
        <v>54</v>
      </c>
      <c r="B2585" s="2" t="s">
        <v>367</v>
      </c>
      <c r="C2585" s="2" t="s">
        <v>23</v>
      </c>
      <c r="D2585" s="2" t="s">
        <v>375</v>
      </c>
      <c r="E2585" s="2" t="s">
        <v>55</v>
      </c>
      <c r="F2585" s="2" t="s">
        <v>53</v>
      </c>
      <c r="G2585" s="3">
        <v>56355.61</v>
      </c>
      <c r="I2585" s="3"/>
      <c r="J2585" s="3"/>
      <c r="K2585" s="5">
        <f t="shared" ref="K2585:K2600" si="422">I2585-J2585</f>
        <v>0</v>
      </c>
      <c r="L2585" s="6"/>
      <c r="M2585" s="7"/>
    </row>
    <row r="2586" spans="1:13" s="4" customFormat="1" ht="13.95" customHeight="1" x14ac:dyDescent="0.25">
      <c r="A2586" s="1" t="s">
        <v>237</v>
      </c>
      <c r="B2586" s="2" t="s">
        <v>367</v>
      </c>
      <c r="C2586" s="2" t="s">
        <v>23</v>
      </c>
      <c r="D2586" s="2" t="s">
        <v>375</v>
      </c>
      <c r="E2586" s="2" t="s">
        <v>238</v>
      </c>
      <c r="F2586" s="2" t="s">
        <v>53</v>
      </c>
      <c r="G2586" s="3">
        <v>136.83000000000001</v>
      </c>
      <c r="I2586" s="3"/>
      <c r="J2586" s="3"/>
      <c r="K2586" s="5">
        <f t="shared" si="422"/>
        <v>0</v>
      </c>
      <c r="L2586" s="6"/>
      <c r="M2586" s="7"/>
    </row>
    <row r="2587" spans="1:13" s="4" customFormat="1" ht="13.95" customHeight="1" x14ac:dyDescent="0.25">
      <c r="A2587" s="1" t="s">
        <v>58</v>
      </c>
      <c r="B2587" s="2" t="s">
        <v>367</v>
      </c>
      <c r="C2587" s="2" t="s">
        <v>23</v>
      </c>
      <c r="D2587" s="2" t="s">
        <v>375</v>
      </c>
      <c r="E2587" s="2" t="s">
        <v>59</v>
      </c>
      <c r="F2587" s="2" t="s">
        <v>53</v>
      </c>
      <c r="G2587" s="3">
        <v>43973.24</v>
      </c>
      <c r="I2587" s="3"/>
      <c r="J2587" s="3"/>
      <c r="K2587" s="5">
        <f t="shared" si="422"/>
        <v>0</v>
      </c>
      <c r="L2587" s="6"/>
      <c r="M2587" s="7"/>
    </row>
    <row r="2588" spans="1:13" s="4" customFormat="1" ht="13.95" customHeight="1" x14ac:dyDescent="0.25">
      <c r="A2588" s="1" t="s">
        <v>60</v>
      </c>
      <c r="B2588" s="2" t="s">
        <v>367</v>
      </c>
      <c r="C2588" s="2" t="s">
        <v>23</v>
      </c>
      <c r="D2588" s="2" t="s">
        <v>375</v>
      </c>
      <c r="E2588" s="2" t="s">
        <v>61</v>
      </c>
      <c r="F2588" s="2" t="s">
        <v>53</v>
      </c>
      <c r="G2588" s="3">
        <v>540.29999999999995</v>
      </c>
      <c r="I2588" s="3"/>
      <c r="J2588" s="3"/>
      <c r="K2588" s="5">
        <f t="shared" si="422"/>
        <v>0</v>
      </c>
      <c r="L2588" s="6"/>
      <c r="M2588" s="7"/>
    </row>
    <row r="2589" spans="1:13" s="4" customFormat="1" ht="13.95" customHeight="1" x14ac:dyDescent="0.25">
      <c r="A2589" s="1" t="s">
        <v>161</v>
      </c>
      <c r="B2589" s="2" t="s">
        <v>367</v>
      </c>
      <c r="C2589" s="2" t="s">
        <v>23</v>
      </c>
      <c r="D2589" s="2" t="s">
        <v>375</v>
      </c>
      <c r="E2589" s="2" t="s">
        <v>140</v>
      </c>
      <c r="F2589" s="2" t="s">
        <v>53</v>
      </c>
      <c r="G2589" s="3">
        <v>10.44</v>
      </c>
      <c r="I2589" s="3"/>
      <c r="J2589" s="3"/>
      <c r="K2589" s="5">
        <f t="shared" si="422"/>
        <v>0</v>
      </c>
      <c r="L2589" s="6"/>
      <c r="M2589" s="7"/>
    </row>
    <row r="2590" spans="1:13" s="4" customFormat="1" ht="13.95" customHeight="1" x14ac:dyDescent="0.25">
      <c r="A2590" s="1" t="s">
        <v>64</v>
      </c>
      <c r="B2590" s="2" t="s">
        <v>367</v>
      </c>
      <c r="C2590" s="2" t="s">
        <v>23</v>
      </c>
      <c r="D2590" s="2" t="s">
        <v>375</v>
      </c>
      <c r="E2590" s="2" t="s">
        <v>65</v>
      </c>
      <c r="F2590" s="2" t="s">
        <v>53</v>
      </c>
      <c r="G2590" s="3">
        <v>4267.57</v>
      </c>
      <c r="I2590" s="3"/>
      <c r="J2590" s="3"/>
      <c r="K2590" s="5">
        <f t="shared" si="422"/>
        <v>0</v>
      </c>
      <c r="L2590" s="6"/>
      <c r="M2590" s="7"/>
    </row>
    <row r="2591" spans="1:13" s="4" customFormat="1" ht="13.95" customHeight="1" x14ac:dyDescent="0.25">
      <c r="A2591" s="1" t="s">
        <v>164</v>
      </c>
      <c r="B2591" s="2" t="s">
        <v>367</v>
      </c>
      <c r="C2591" s="2" t="s">
        <v>23</v>
      </c>
      <c r="D2591" s="2" t="s">
        <v>375</v>
      </c>
      <c r="E2591" s="2" t="s">
        <v>165</v>
      </c>
      <c r="F2591" s="2" t="s">
        <v>53</v>
      </c>
      <c r="G2591" s="3">
        <v>0.27</v>
      </c>
      <c r="I2591" s="3"/>
      <c r="J2591" s="3"/>
      <c r="K2591" s="5">
        <f t="shared" si="422"/>
        <v>0</v>
      </c>
      <c r="L2591" s="6"/>
      <c r="M2591" s="7"/>
    </row>
    <row r="2592" spans="1:13" s="4" customFormat="1" ht="13.95" customHeight="1" x14ac:dyDescent="0.25">
      <c r="A2592" s="1" t="s">
        <v>70</v>
      </c>
      <c r="B2592" s="2" t="s">
        <v>367</v>
      </c>
      <c r="C2592" s="2" t="s">
        <v>23</v>
      </c>
      <c r="D2592" s="2" t="s">
        <v>375</v>
      </c>
      <c r="E2592" s="2" t="s">
        <v>71</v>
      </c>
      <c r="F2592" s="2" t="s">
        <v>53</v>
      </c>
      <c r="G2592" s="3">
        <v>88.41</v>
      </c>
      <c r="I2592" s="3"/>
      <c r="J2592" s="3"/>
      <c r="K2592" s="5">
        <f t="shared" si="422"/>
        <v>0</v>
      </c>
      <c r="L2592" s="6"/>
      <c r="M2592" s="7"/>
    </row>
    <row r="2593" spans="1:13" s="4" customFormat="1" ht="13.95" customHeight="1" x14ac:dyDescent="0.25">
      <c r="A2593" s="1" t="s">
        <v>166</v>
      </c>
      <c r="B2593" s="2" t="s">
        <v>367</v>
      </c>
      <c r="C2593" s="2" t="s">
        <v>23</v>
      </c>
      <c r="D2593" s="2" t="s">
        <v>375</v>
      </c>
      <c r="E2593" s="2" t="s">
        <v>167</v>
      </c>
      <c r="F2593" s="2" t="s">
        <v>53</v>
      </c>
      <c r="G2593" s="3">
        <v>4.24</v>
      </c>
      <c r="I2593" s="3"/>
      <c r="J2593" s="3"/>
      <c r="K2593" s="5">
        <f t="shared" si="422"/>
        <v>0</v>
      </c>
      <c r="L2593" s="6"/>
      <c r="M2593" s="7"/>
    </row>
    <row r="2594" spans="1:13" s="4" customFormat="1" ht="13.95" customHeight="1" x14ac:dyDescent="0.25">
      <c r="A2594" s="1" t="s">
        <v>74</v>
      </c>
      <c r="B2594" s="2" t="s">
        <v>367</v>
      </c>
      <c r="C2594" s="2" t="s">
        <v>23</v>
      </c>
      <c r="D2594" s="2" t="s">
        <v>375</v>
      </c>
      <c r="E2594" s="2" t="s">
        <v>75</v>
      </c>
      <c r="F2594" s="2" t="s">
        <v>53</v>
      </c>
      <c r="G2594" s="3">
        <v>1745.14</v>
      </c>
      <c r="I2594" s="3"/>
      <c r="J2594" s="3"/>
      <c r="K2594" s="5">
        <f t="shared" si="422"/>
        <v>0</v>
      </c>
      <c r="L2594" s="6"/>
      <c r="M2594" s="7"/>
    </row>
    <row r="2595" spans="1:13" s="4" customFormat="1" ht="13.95" customHeight="1" x14ac:dyDescent="0.25">
      <c r="A2595" s="1" t="s">
        <v>261</v>
      </c>
      <c r="B2595" s="2" t="s">
        <v>367</v>
      </c>
      <c r="C2595" s="2" t="s">
        <v>23</v>
      </c>
      <c r="D2595" s="2" t="s">
        <v>375</v>
      </c>
      <c r="E2595" s="2" t="s">
        <v>262</v>
      </c>
      <c r="F2595" s="2" t="s">
        <v>53</v>
      </c>
      <c r="G2595" s="3">
        <v>494.65</v>
      </c>
      <c r="I2595" s="3"/>
      <c r="J2595" s="3"/>
      <c r="K2595" s="5">
        <f t="shared" si="422"/>
        <v>0</v>
      </c>
      <c r="L2595" s="6"/>
      <c r="M2595" s="7"/>
    </row>
    <row r="2596" spans="1:13" s="4" customFormat="1" ht="13.95" customHeight="1" x14ac:dyDescent="0.25">
      <c r="A2596" s="1" t="s">
        <v>84</v>
      </c>
      <c r="B2596" s="2" t="s">
        <v>367</v>
      </c>
      <c r="C2596" s="2" t="s">
        <v>23</v>
      </c>
      <c r="D2596" s="2" t="s">
        <v>375</v>
      </c>
      <c r="E2596" s="2" t="s">
        <v>85</v>
      </c>
      <c r="F2596" s="2" t="s">
        <v>53</v>
      </c>
      <c r="G2596" s="3">
        <v>2758.77</v>
      </c>
      <c r="I2596" s="3"/>
      <c r="J2596" s="3"/>
      <c r="K2596" s="5">
        <f t="shared" si="422"/>
        <v>0</v>
      </c>
      <c r="L2596" s="6"/>
      <c r="M2596" s="7"/>
    </row>
    <row r="2597" spans="1:13" s="4" customFormat="1" ht="13.95" customHeight="1" x14ac:dyDescent="0.25">
      <c r="A2597" s="1" t="s">
        <v>49</v>
      </c>
      <c r="B2597" s="2" t="s">
        <v>367</v>
      </c>
      <c r="C2597" s="2" t="s">
        <v>23</v>
      </c>
      <c r="D2597" s="2" t="s">
        <v>375</v>
      </c>
      <c r="E2597" s="2" t="s">
        <v>50</v>
      </c>
      <c r="F2597" s="2" t="s">
        <v>53</v>
      </c>
      <c r="G2597" s="3">
        <v>0</v>
      </c>
      <c r="I2597" s="3"/>
      <c r="J2597" s="3"/>
      <c r="K2597" s="5">
        <f t="shared" si="422"/>
        <v>0</v>
      </c>
      <c r="L2597" s="6"/>
      <c r="M2597" s="7"/>
    </row>
    <row r="2598" spans="1:13" s="4" customFormat="1" ht="13.95" customHeight="1" x14ac:dyDescent="0.25">
      <c r="A2598" s="1" t="s">
        <v>369</v>
      </c>
      <c r="B2598" s="2" t="s">
        <v>367</v>
      </c>
      <c r="C2598" s="2" t="s">
        <v>23</v>
      </c>
      <c r="D2598" s="2" t="s">
        <v>375</v>
      </c>
      <c r="E2598" s="2" t="s">
        <v>370</v>
      </c>
      <c r="F2598" s="2" t="s">
        <v>53</v>
      </c>
      <c r="G2598" s="3">
        <v>63577.89</v>
      </c>
      <c r="I2598" s="3"/>
      <c r="J2598" s="3"/>
      <c r="K2598" s="5">
        <f t="shared" si="422"/>
        <v>0</v>
      </c>
      <c r="L2598" s="6"/>
      <c r="M2598" s="7"/>
    </row>
    <row r="2599" spans="1:13" s="4" customFormat="1" ht="13.95" customHeight="1" x14ac:dyDescent="0.25">
      <c r="A2599" s="1" t="s">
        <v>371</v>
      </c>
      <c r="B2599" s="2" t="s">
        <v>367</v>
      </c>
      <c r="C2599" s="2" t="s">
        <v>23</v>
      </c>
      <c r="D2599" s="2" t="s">
        <v>375</v>
      </c>
      <c r="E2599" s="2" t="s">
        <v>372</v>
      </c>
      <c r="F2599" s="2" t="s">
        <v>53</v>
      </c>
      <c r="G2599" s="3">
        <v>11991.36</v>
      </c>
      <c r="I2599" s="3"/>
      <c r="J2599" s="3"/>
      <c r="K2599" s="5">
        <f t="shared" si="422"/>
        <v>0</v>
      </c>
      <c r="L2599" s="6"/>
      <c r="M2599" s="7"/>
    </row>
    <row r="2600" spans="1:13" s="4" customFormat="1" ht="13.95" customHeight="1" x14ac:dyDescent="0.25">
      <c r="A2600" s="1" t="s">
        <v>88</v>
      </c>
      <c r="B2600" s="2" t="s">
        <v>367</v>
      </c>
      <c r="C2600" s="2" t="s">
        <v>23</v>
      </c>
      <c r="D2600" s="2" t="s">
        <v>375</v>
      </c>
      <c r="E2600" s="2" t="s">
        <v>81</v>
      </c>
      <c r="F2600" s="2" t="s">
        <v>53</v>
      </c>
      <c r="G2600" s="3">
        <v>100</v>
      </c>
      <c r="I2600" s="3"/>
      <c r="J2600" s="3"/>
      <c r="K2600" s="5">
        <f t="shared" si="422"/>
        <v>0</v>
      </c>
      <c r="L2600" s="6"/>
      <c r="M2600" s="7"/>
    </row>
    <row r="2601" spans="1:13" s="4" customFormat="1" ht="13.95" customHeight="1" x14ac:dyDescent="0.25">
      <c r="A2601" s="9" t="s">
        <v>598</v>
      </c>
      <c r="B2601" s="10"/>
      <c r="C2601" s="10"/>
      <c r="D2601" s="10"/>
      <c r="E2601" s="10"/>
      <c r="F2601" s="10"/>
      <c r="G2601" s="11">
        <f>SUM(G2585:G2600)</f>
        <v>186044.71999999997</v>
      </c>
      <c r="H2601" s="11">
        <f t="shared" ref="H2601:K2601" si="423">SUM(H2585:H2600)</f>
        <v>0</v>
      </c>
      <c r="I2601" s="11">
        <f t="shared" si="423"/>
        <v>0</v>
      </c>
      <c r="J2601" s="11">
        <f t="shared" si="423"/>
        <v>0</v>
      </c>
      <c r="K2601" s="11">
        <f t="shared" si="423"/>
        <v>0</v>
      </c>
      <c r="L2601" s="6"/>
      <c r="M2601" s="7"/>
    </row>
    <row r="2602" spans="1:13" s="4" customFormat="1" ht="13.95" customHeight="1" x14ac:dyDescent="0.25">
      <c r="A2602" s="1"/>
      <c r="B2602" s="2"/>
      <c r="C2602" s="2"/>
      <c r="D2602" s="2"/>
      <c r="E2602" s="2"/>
      <c r="F2602" s="2"/>
      <c r="G2602" s="3"/>
      <c r="I2602" s="3"/>
      <c r="J2602" s="3"/>
      <c r="K2602" s="3"/>
      <c r="L2602" s="6"/>
      <c r="M2602" s="7"/>
    </row>
    <row r="2603" spans="1:13" s="4" customFormat="1" ht="13.95" customHeight="1" x14ac:dyDescent="0.25">
      <c r="A2603" s="1" t="s">
        <v>369</v>
      </c>
      <c r="B2603" s="2" t="s">
        <v>367</v>
      </c>
      <c r="C2603" s="2" t="s">
        <v>23</v>
      </c>
      <c r="D2603" s="2" t="s">
        <v>379</v>
      </c>
      <c r="E2603" s="2" t="s">
        <v>370</v>
      </c>
      <c r="F2603" s="2" t="s">
        <v>26</v>
      </c>
      <c r="G2603" s="3">
        <v>897.11</v>
      </c>
      <c r="I2603" s="3"/>
      <c r="J2603" s="3"/>
      <c r="K2603" s="5">
        <f t="shared" ref="K2603" si="424">I2603-J2603</f>
        <v>0</v>
      </c>
      <c r="L2603" s="6"/>
      <c r="M2603" s="7"/>
    </row>
    <row r="2604" spans="1:13" s="4" customFormat="1" ht="13.95" customHeight="1" x14ac:dyDescent="0.25">
      <c r="A2604" s="9" t="s">
        <v>599</v>
      </c>
      <c r="B2604" s="10"/>
      <c r="C2604" s="10"/>
      <c r="D2604" s="10"/>
      <c r="E2604" s="10"/>
      <c r="F2604" s="10"/>
      <c r="G2604" s="11">
        <f>SUM(G2603)</f>
        <v>897.11</v>
      </c>
      <c r="H2604" s="11">
        <f t="shared" ref="H2604:K2604" si="425">SUM(H2588:H2603)</f>
        <v>0</v>
      </c>
      <c r="I2604" s="11">
        <f t="shared" si="425"/>
        <v>0</v>
      </c>
      <c r="J2604" s="11">
        <f t="shared" si="425"/>
        <v>0</v>
      </c>
      <c r="K2604" s="11">
        <f t="shared" si="425"/>
        <v>0</v>
      </c>
      <c r="L2604" s="6"/>
      <c r="M2604" s="7"/>
    </row>
    <row r="2605" spans="1:13" s="4" customFormat="1" ht="13.95" customHeight="1" x14ac:dyDescent="0.25">
      <c r="A2605" s="1"/>
      <c r="B2605" s="2"/>
      <c r="C2605" s="2"/>
      <c r="D2605" s="2"/>
      <c r="E2605" s="2"/>
      <c r="F2605" s="2"/>
      <c r="G2605" s="3"/>
      <c r="I2605" s="3"/>
      <c r="J2605" s="3"/>
      <c r="K2605" s="3"/>
      <c r="L2605" s="6"/>
      <c r="M2605" s="7"/>
    </row>
    <row r="2606" spans="1:13" s="4" customFormat="1" ht="13.95" customHeight="1" x14ac:dyDescent="0.25">
      <c r="A2606" s="1" t="s">
        <v>369</v>
      </c>
      <c r="B2606" s="2" t="s">
        <v>367</v>
      </c>
      <c r="C2606" s="2" t="s">
        <v>23</v>
      </c>
      <c r="D2606" s="2" t="s">
        <v>379</v>
      </c>
      <c r="E2606" s="2" t="s">
        <v>370</v>
      </c>
      <c r="F2606" s="2" t="s">
        <v>40</v>
      </c>
      <c r="G2606" s="3">
        <v>449.76</v>
      </c>
      <c r="I2606" s="3">
        <v>449.76</v>
      </c>
      <c r="J2606" s="3">
        <v>449.76</v>
      </c>
      <c r="K2606" s="5">
        <f t="shared" ref="K2606" si="426">I2606-J2606</f>
        <v>0</v>
      </c>
      <c r="L2606" s="6"/>
      <c r="M2606" s="7"/>
    </row>
    <row r="2607" spans="1:13" s="4" customFormat="1" ht="13.95" customHeight="1" x14ac:dyDescent="0.25">
      <c r="A2607" s="9" t="s">
        <v>600</v>
      </c>
      <c r="B2607" s="10"/>
      <c r="C2607" s="10"/>
      <c r="D2607" s="10"/>
      <c r="E2607" s="10"/>
      <c r="F2607" s="10"/>
      <c r="G2607" s="11">
        <f>SUM(G2606)</f>
        <v>449.76</v>
      </c>
      <c r="H2607" s="11">
        <f t="shared" ref="H2607:K2607" si="427">SUM(H2606)</f>
        <v>0</v>
      </c>
      <c r="I2607" s="11">
        <f t="shared" si="427"/>
        <v>449.76</v>
      </c>
      <c r="J2607" s="11">
        <f t="shared" si="427"/>
        <v>449.76</v>
      </c>
      <c r="K2607" s="11">
        <f t="shared" si="427"/>
        <v>0</v>
      </c>
      <c r="L2607" s="6"/>
      <c r="M2607" s="7"/>
    </row>
    <row r="2608" spans="1:13" s="4" customFormat="1" ht="13.95" customHeight="1" x14ac:dyDescent="0.25">
      <c r="A2608" s="1"/>
      <c r="B2608" s="2"/>
      <c r="C2608" s="2"/>
      <c r="D2608" s="2"/>
      <c r="E2608" s="2"/>
      <c r="F2608" s="2"/>
      <c r="G2608" s="3"/>
      <c r="I2608" s="3"/>
      <c r="J2608" s="3"/>
      <c r="K2608" s="3"/>
      <c r="L2608" s="6"/>
      <c r="M2608" s="7"/>
    </row>
    <row r="2609" spans="1:13" s="4" customFormat="1" ht="13.95" customHeight="1" x14ac:dyDescent="0.25">
      <c r="A2609" s="1" t="s">
        <v>369</v>
      </c>
      <c r="B2609" s="2" t="s">
        <v>367</v>
      </c>
      <c r="C2609" s="2" t="s">
        <v>23</v>
      </c>
      <c r="D2609" s="2" t="s">
        <v>379</v>
      </c>
      <c r="E2609" s="2" t="s">
        <v>370</v>
      </c>
      <c r="F2609" s="2" t="s">
        <v>45</v>
      </c>
      <c r="G2609" s="3">
        <v>1135.4000000000001</v>
      </c>
      <c r="I2609" s="3"/>
      <c r="J2609" s="3"/>
      <c r="K2609" s="5">
        <f t="shared" ref="K2609" si="428">I2609-J2609</f>
        <v>0</v>
      </c>
      <c r="L2609" s="6"/>
      <c r="M2609" s="7"/>
    </row>
    <row r="2610" spans="1:13" s="4" customFormat="1" ht="13.95" customHeight="1" x14ac:dyDescent="0.25">
      <c r="A2610" s="9" t="s">
        <v>601</v>
      </c>
      <c r="B2610" s="10"/>
      <c r="C2610" s="10"/>
      <c r="D2610" s="10"/>
      <c r="E2610" s="10"/>
      <c r="F2610" s="10"/>
      <c r="G2610" s="11">
        <f>SUM(G2609)</f>
        <v>1135.4000000000001</v>
      </c>
      <c r="H2610" s="11">
        <f t="shared" ref="H2610:K2610" si="429">SUM(H2609)</f>
        <v>0</v>
      </c>
      <c r="I2610" s="11">
        <f t="shared" si="429"/>
        <v>0</v>
      </c>
      <c r="J2610" s="11">
        <f t="shared" si="429"/>
        <v>0</v>
      </c>
      <c r="K2610" s="11">
        <f t="shared" si="429"/>
        <v>0</v>
      </c>
      <c r="L2610" s="6"/>
      <c r="M2610" s="7"/>
    </row>
    <row r="2611" spans="1:13" s="4" customFormat="1" ht="13.95" customHeight="1" x14ac:dyDescent="0.25">
      <c r="A2611" s="17"/>
      <c r="B2611" s="2"/>
      <c r="C2611" s="2"/>
      <c r="D2611" s="2"/>
      <c r="E2611" s="2"/>
      <c r="F2611" s="2"/>
      <c r="G2611" s="18"/>
      <c r="H2611" s="19"/>
      <c r="I2611" s="18"/>
      <c r="J2611" s="18"/>
      <c r="K2611" s="18"/>
      <c r="L2611" s="6"/>
      <c r="M2611" s="7"/>
    </row>
    <row r="2612" spans="1:13" s="4" customFormat="1" ht="13.95" customHeight="1" x14ac:dyDescent="0.25">
      <c r="A2612" s="27" t="s">
        <v>380</v>
      </c>
      <c r="B2612" s="21"/>
      <c r="C2612" s="21"/>
      <c r="D2612" s="21"/>
      <c r="E2612" s="21"/>
      <c r="F2612" s="21"/>
      <c r="G2612" s="33">
        <f>SUMIF($A$2350:$A$2610,"*Subtotal",G2350:G2610)</f>
        <v>985562.15999999992</v>
      </c>
      <c r="H2612" s="33">
        <f t="shared" ref="H2612:K2612" si="430">SUMIF($A$2350:$A$2610,"Subtotal",H2350:H2610)</f>
        <v>0</v>
      </c>
      <c r="I2612" s="33">
        <f>SUMIF($A$2350:$A$2610,"*Subtotal",I2350:I2610)</f>
        <v>77090.98</v>
      </c>
      <c r="J2612" s="33">
        <f>SUMIF($A$2350:$A$2610,"*Subtotal",J2350:J2610)</f>
        <v>30071.05</v>
      </c>
      <c r="K2612" s="33">
        <f>SUMIF($A$2350:$A$2610,"*Subtotal",K2350:K2610)</f>
        <v>47019.93</v>
      </c>
      <c r="L2612" s="24"/>
      <c r="M2612" s="7"/>
    </row>
    <row r="2613" spans="1:13" s="36" customFormat="1" ht="11.4" x14ac:dyDescent="0.25">
      <c r="A2613" s="35"/>
      <c r="B2613" s="2"/>
      <c r="C2613" s="2"/>
      <c r="D2613" s="2"/>
      <c r="E2613" s="2"/>
      <c r="F2613" s="2"/>
      <c r="G2613" s="3"/>
      <c r="I2613" s="3"/>
      <c r="J2613" s="3"/>
      <c r="K2613" s="3"/>
      <c r="L2613" s="6"/>
      <c r="M2613" s="7"/>
    </row>
    <row r="2614" spans="1:13" s="41" customFormat="1" ht="11.4" x14ac:dyDescent="0.25">
      <c r="A2614" s="37" t="s">
        <v>381</v>
      </c>
      <c r="B2614" s="38"/>
      <c r="C2614" s="38"/>
      <c r="D2614" s="38"/>
      <c r="E2614" s="38"/>
      <c r="F2614" s="39"/>
      <c r="G2614" s="40">
        <f>SUMIF(A8:A2610,"*Subtotal",G8:G2610)</f>
        <v>23372464.780000009</v>
      </c>
      <c r="I2614" s="40">
        <f>SUMIF(A8:A2610,"*Subtotal",I8:I2610)</f>
        <v>932219.8119999998</v>
      </c>
      <c r="J2614" s="40">
        <f>SUMIF(A8:A2610,"*Subtotal",J8:J2610)</f>
        <v>479722.79199999996</v>
      </c>
      <c r="K2614" s="40">
        <f>SUMIF(A8:A2610,"*Subtotal",K8:K2610)</f>
        <v>452497.01999999996</v>
      </c>
      <c r="L2614" s="42"/>
      <c r="M2614" s="43"/>
    </row>
    <row r="2615" spans="1:13" s="4" customFormat="1" ht="11.4" x14ac:dyDescent="0.25">
      <c r="A2615" s="44"/>
      <c r="B2615" s="45"/>
      <c r="C2615" s="45"/>
      <c r="D2615" s="45"/>
      <c r="E2615" s="45"/>
      <c r="F2615" s="45"/>
      <c r="G2615" s="40"/>
      <c r="L2615" s="46"/>
    </row>
  </sheetData>
  <mergeCells count="26">
    <mergeCell ref="L1741:L1759"/>
    <mergeCell ref="L2005:L2011"/>
    <mergeCell ref="L2186:L2190"/>
    <mergeCell ref="L2384:L2387"/>
    <mergeCell ref="L2444:L2447"/>
    <mergeCell ref="L2516:L2521"/>
    <mergeCell ref="L847:L849"/>
    <mergeCell ref="L1155:L1195"/>
    <mergeCell ref="L1305:L1310"/>
    <mergeCell ref="L1311:L1317"/>
    <mergeCell ref="L1318:L1323"/>
    <mergeCell ref="L1467:L1485"/>
    <mergeCell ref="L609:L613"/>
    <mergeCell ref="L614:L618"/>
    <mergeCell ref="L619:L623"/>
    <mergeCell ref="L774:L775"/>
    <mergeCell ref="L839:L842"/>
    <mergeCell ref="L843:L846"/>
    <mergeCell ref="A1:L1"/>
    <mergeCell ref="A2:L2"/>
    <mergeCell ref="L26:L32"/>
    <mergeCell ref="L146:L150"/>
    <mergeCell ref="L216:L222"/>
    <mergeCell ref="L326:L331"/>
    <mergeCell ref="L3:L7"/>
    <mergeCell ref="A3:F6"/>
  </mergeCells>
  <pageMargins left="0.25" right="0.25" top="0.25" bottom="0.5" header="0.25" footer="0.25"/>
  <pageSetup scale="95" orientation="landscape" horizontalDpi="4294967295" verticalDpi="4294967295" r:id="rId1"/>
  <headerFooter alignWithMargins="0">
    <oddFooter xml:space="preserve">&amp;L&amp;"Tahoma"&amp;8 Report Generated on 2/12/2018 9:06:34 AM &amp;C&amp;R&amp;"Tahoma"&amp;8 Page 1 of 1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A1:I2176"/>
  <sheetViews>
    <sheetView showGridLines="0" workbookViewId="0">
      <selection activeCell="E30" sqref="E30"/>
    </sheetView>
  </sheetViews>
  <sheetFormatPr defaultColWidth="8.88671875" defaultRowHeight="13.2" x14ac:dyDescent="0.25"/>
  <cols>
    <col min="1" max="1" width="26.44140625" style="66" customWidth="1"/>
    <col min="2" max="2" width="6.44140625" style="66" customWidth="1"/>
    <col min="3" max="4" width="9.5546875" style="66" customWidth="1"/>
    <col min="5" max="5" width="8" style="66" customWidth="1"/>
    <col min="6" max="6" width="11.33203125" style="66" customWidth="1"/>
    <col min="7" max="8" width="17.44140625" style="66" customWidth="1"/>
    <col min="9" max="9" width="14.6640625" style="66" customWidth="1"/>
    <col min="10" max="10" width="0" style="66" hidden="1" customWidth="1"/>
    <col min="11" max="11" width="22.5546875" style="66" customWidth="1"/>
    <col min="12" max="16384" width="8.88671875" style="66"/>
  </cols>
  <sheetData>
    <row r="1" spans="1:9" ht="27.75" customHeight="1" x14ac:dyDescent="0.25">
      <c r="A1" s="99" t="s">
        <v>382</v>
      </c>
      <c r="B1" s="100"/>
      <c r="C1" s="100"/>
      <c r="D1" s="100"/>
      <c r="E1" s="100"/>
      <c r="F1" s="100"/>
      <c r="G1" s="100"/>
      <c r="H1" s="100"/>
      <c r="I1" s="100"/>
    </row>
    <row r="2" spans="1:9" ht="18.45" customHeight="1" x14ac:dyDescent="0.25">
      <c r="A2" s="101" t="s">
        <v>383</v>
      </c>
      <c r="B2" s="100"/>
      <c r="C2" s="100"/>
      <c r="D2" s="100"/>
      <c r="E2" s="100"/>
      <c r="F2" s="100"/>
      <c r="G2" s="100"/>
      <c r="H2" s="100"/>
      <c r="I2" s="100"/>
    </row>
    <row r="3" spans="1:9" ht="9.4499999999999993" customHeight="1" x14ac:dyDescent="0.25">
      <c r="A3" s="102"/>
      <c r="B3" s="100"/>
      <c r="C3" s="100"/>
      <c r="D3" s="100"/>
      <c r="E3" s="100"/>
      <c r="F3" s="100"/>
      <c r="G3" s="100"/>
      <c r="H3" s="100"/>
      <c r="I3" s="100"/>
    </row>
    <row r="4" spans="1:9" ht="18.75" customHeight="1" x14ac:dyDescent="0.25">
      <c r="A4" s="103" t="s">
        <v>384</v>
      </c>
      <c r="B4" s="104"/>
      <c r="C4" s="104"/>
      <c r="D4" s="104"/>
      <c r="E4" s="104"/>
      <c r="F4" s="104"/>
      <c r="G4" s="104"/>
      <c r="H4" s="104"/>
      <c r="I4" s="104"/>
    </row>
    <row r="5" spans="1:9" ht="26.4" x14ac:dyDescent="0.25">
      <c r="A5" s="74" t="s">
        <v>15</v>
      </c>
      <c r="B5" s="75" t="s">
        <v>16</v>
      </c>
      <c r="C5" s="75" t="s">
        <v>17</v>
      </c>
      <c r="D5" s="75" t="s">
        <v>18</v>
      </c>
      <c r="E5" s="75" t="s">
        <v>19</v>
      </c>
      <c r="F5" s="75" t="s">
        <v>20</v>
      </c>
      <c r="G5" s="75" t="s">
        <v>385</v>
      </c>
      <c r="H5" s="75" t="s">
        <v>386</v>
      </c>
      <c r="I5" s="75" t="s">
        <v>387</v>
      </c>
    </row>
    <row r="6" spans="1:9" x14ac:dyDescent="0.25">
      <c r="A6" s="67" t="s">
        <v>21</v>
      </c>
      <c r="B6" s="68" t="s">
        <v>22</v>
      </c>
      <c r="C6" s="68" t="s">
        <v>23</v>
      </c>
      <c r="D6" s="68" t="s">
        <v>24</v>
      </c>
      <c r="E6" s="68" t="s">
        <v>25</v>
      </c>
      <c r="F6" s="68" t="s">
        <v>26</v>
      </c>
      <c r="G6" s="69">
        <v>24833.48</v>
      </c>
      <c r="H6" s="69">
        <v>24739.82</v>
      </c>
      <c r="I6" s="69">
        <v>93.66</v>
      </c>
    </row>
    <row r="7" spans="1:9" x14ac:dyDescent="0.25">
      <c r="A7" s="67" t="s">
        <v>27</v>
      </c>
      <c r="B7" s="68" t="s">
        <v>22</v>
      </c>
      <c r="C7" s="68" t="s">
        <v>23</v>
      </c>
      <c r="D7" s="68" t="s">
        <v>24</v>
      </c>
      <c r="E7" s="68" t="s">
        <v>28</v>
      </c>
      <c r="F7" s="68" t="s">
        <v>26</v>
      </c>
      <c r="G7" s="69">
        <v>4368</v>
      </c>
      <c r="H7" s="69">
        <v>4366.83</v>
      </c>
      <c r="I7" s="69">
        <v>1.17</v>
      </c>
    </row>
    <row r="8" spans="1:9" x14ac:dyDescent="0.25">
      <c r="A8" s="67" t="s">
        <v>29</v>
      </c>
      <c r="B8" s="68" t="s">
        <v>22</v>
      </c>
      <c r="C8" s="68" t="s">
        <v>23</v>
      </c>
      <c r="D8" s="68" t="s">
        <v>24</v>
      </c>
      <c r="E8" s="68" t="s">
        <v>30</v>
      </c>
      <c r="F8" s="68" t="s">
        <v>26</v>
      </c>
      <c r="G8" s="69">
        <v>167.47</v>
      </c>
      <c r="H8" s="69">
        <v>171.96</v>
      </c>
      <c r="I8" s="69">
        <v>-4.49</v>
      </c>
    </row>
    <row r="9" spans="1:9" x14ac:dyDescent="0.25">
      <c r="A9" s="67" t="s">
        <v>31</v>
      </c>
      <c r="B9" s="68" t="s">
        <v>22</v>
      </c>
      <c r="C9" s="68" t="s">
        <v>23</v>
      </c>
      <c r="D9" s="68" t="s">
        <v>24</v>
      </c>
      <c r="E9" s="68" t="s">
        <v>32</v>
      </c>
      <c r="F9" s="68" t="s">
        <v>26</v>
      </c>
      <c r="G9" s="69">
        <v>360.09</v>
      </c>
      <c r="H9" s="69">
        <v>325.67</v>
      </c>
      <c r="I9" s="69">
        <v>34.42</v>
      </c>
    </row>
    <row r="10" spans="1:9" x14ac:dyDescent="0.25">
      <c r="A10" s="67" t="s">
        <v>33</v>
      </c>
      <c r="B10" s="68" t="s">
        <v>22</v>
      </c>
      <c r="C10" s="68" t="s">
        <v>23</v>
      </c>
      <c r="D10" s="68" t="s">
        <v>24</v>
      </c>
      <c r="E10" s="68" t="s">
        <v>34</v>
      </c>
      <c r="F10" s="68" t="s">
        <v>26</v>
      </c>
      <c r="G10" s="69">
        <v>834.4</v>
      </c>
      <c r="H10" s="69">
        <v>831.42</v>
      </c>
      <c r="I10" s="69">
        <v>2.98</v>
      </c>
    </row>
    <row r="11" spans="1:9" x14ac:dyDescent="0.25">
      <c r="A11" s="67" t="s">
        <v>35</v>
      </c>
      <c r="B11" s="68" t="s">
        <v>22</v>
      </c>
      <c r="C11" s="68" t="s">
        <v>23</v>
      </c>
      <c r="D11" s="68" t="s">
        <v>24</v>
      </c>
      <c r="E11" s="68" t="s">
        <v>36</v>
      </c>
      <c r="F11" s="68" t="s">
        <v>26</v>
      </c>
      <c r="G11" s="69">
        <v>14.4</v>
      </c>
      <c r="H11" s="69">
        <v>9.59</v>
      </c>
      <c r="I11" s="69">
        <v>4.8099999999999996</v>
      </c>
    </row>
    <row r="12" spans="1:9" x14ac:dyDescent="0.25">
      <c r="A12" s="67" t="s">
        <v>37</v>
      </c>
      <c r="B12" s="68" t="s">
        <v>22</v>
      </c>
      <c r="C12" s="68" t="s">
        <v>23</v>
      </c>
      <c r="D12" s="68" t="s">
        <v>24</v>
      </c>
      <c r="E12" s="68" t="s">
        <v>38</v>
      </c>
      <c r="F12" s="68" t="s">
        <v>26</v>
      </c>
      <c r="G12" s="69">
        <v>100.72</v>
      </c>
      <c r="H12" s="69">
        <v>89.09</v>
      </c>
      <c r="I12" s="69">
        <v>11.63</v>
      </c>
    </row>
    <row r="13" spans="1:9" x14ac:dyDescent="0.25">
      <c r="A13" s="67" t="s">
        <v>21</v>
      </c>
      <c r="B13" s="68" t="s">
        <v>22</v>
      </c>
      <c r="C13" s="68" t="s">
        <v>23</v>
      </c>
      <c r="D13" s="68" t="s">
        <v>24</v>
      </c>
      <c r="E13" s="68" t="s">
        <v>25</v>
      </c>
      <c r="F13" s="68" t="s">
        <v>39</v>
      </c>
      <c r="G13" s="69">
        <v>24933.48</v>
      </c>
      <c r="H13" s="69">
        <v>24939.82</v>
      </c>
      <c r="I13" s="69">
        <v>-6.34</v>
      </c>
    </row>
    <row r="14" spans="1:9" x14ac:dyDescent="0.25">
      <c r="A14" s="67" t="s">
        <v>27</v>
      </c>
      <c r="B14" s="68" t="s">
        <v>22</v>
      </c>
      <c r="C14" s="68" t="s">
        <v>23</v>
      </c>
      <c r="D14" s="68" t="s">
        <v>24</v>
      </c>
      <c r="E14" s="68" t="s">
        <v>28</v>
      </c>
      <c r="F14" s="68" t="s">
        <v>39</v>
      </c>
      <c r="G14" s="69">
        <v>4368</v>
      </c>
      <c r="H14" s="69">
        <v>4365.6899999999996</v>
      </c>
      <c r="I14" s="69">
        <v>2.31</v>
      </c>
    </row>
    <row r="15" spans="1:9" x14ac:dyDescent="0.25">
      <c r="A15" s="67" t="s">
        <v>29</v>
      </c>
      <c r="B15" s="68" t="s">
        <v>22</v>
      </c>
      <c r="C15" s="68" t="s">
        <v>23</v>
      </c>
      <c r="D15" s="68" t="s">
        <v>24</v>
      </c>
      <c r="E15" s="68" t="s">
        <v>30</v>
      </c>
      <c r="F15" s="68" t="s">
        <v>39</v>
      </c>
      <c r="G15" s="69">
        <v>167.47</v>
      </c>
      <c r="H15" s="69">
        <v>171.84</v>
      </c>
      <c r="I15" s="69">
        <v>-4.37</v>
      </c>
    </row>
    <row r="16" spans="1:9" x14ac:dyDescent="0.25">
      <c r="A16" s="67" t="s">
        <v>31</v>
      </c>
      <c r="B16" s="68" t="s">
        <v>22</v>
      </c>
      <c r="C16" s="68" t="s">
        <v>23</v>
      </c>
      <c r="D16" s="68" t="s">
        <v>24</v>
      </c>
      <c r="E16" s="68" t="s">
        <v>32</v>
      </c>
      <c r="F16" s="68" t="s">
        <v>39</v>
      </c>
      <c r="G16" s="69">
        <v>361.54</v>
      </c>
      <c r="H16" s="69">
        <v>328.52</v>
      </c>
      <c r="I16" s="69">
        <v>33.020000000000003</v>
      </c>
    </row>
    <row r="17" spans="1:9" x14ac:dyDescent="0.25">
      <c r="A17" s="67" t="s">
        <v>33</v>
      </c>
      <c r="B17" s="68" t="s">
        <v>22</v>
      </c>
      <c r="C17" s="68" t="s">
        <v>23</v>
      </c>
      <c r="D17" s="68" t="s">
        <v>24</v>
      </c>
      <c r="E17" s="68" t="s">
        <v>34</v>
      </c>
      <c r="F17" s="68" t="s">
        <v>39</v>
      </c>
      <c r="G17" s="69">
        <v>837.76</v>
      </c>
      <c r="H17" s="69">
        <v>837.76</v>
      </c>
      <c r="I17" s="69">
        <v>0</v>
      </c>
    </row>
    <row r="18" spans="1:9" x14ac:dyDescent="0.25">
      <c r="A18" s="67" t="s">
        <v>35</v>
      </c>
      <c r="B18" s="68" t="s">
        <v>22</v>
      </c>
      <c r="C18" s="68" t="s">
        <v>23</v>
      </c>
      <c r="D18" s="68" t="s">
        <v>24</v>
      </c>
      <c r="E18" s="68" t="s">
        <v>36</v>
      </c>
      <c r="F18" s="68" t="s">
        <v>39</v>
      </c>
      <c r="G18" s="69">
        <v>14.4</v>
      </c>
      <c r="H18" s="69">
        <v>9.6</v>
      </c>
      <c r="I18" s="69">
        <v>4.8</v>
      </c>
    </row>
    <row r="19" spans="1:9" x14ac:dyDescent="0.25">
      <c r="A19" s="67" t="s">
        <v>37</v>
      </c>
      <c r="B19" s="68" t="s">
        <v>22</v>
      </c>
      <c r="C19" s="68" t="s">
        <v>23</v>
      </c>
      <c r="D19" s="68" t="s">
        <v>24</v>
      </c>
      <c r="E19" s="68" t="s">
        <v>38</v>
      </c>
      <c r="F19" s="68" t="s">
        <v>39</v>
      </c>
      <c r="G19" s="69">
        <v>101.13</v>
      </c>
      <c r="H19" s="69">
        <v>89.81</v>
      </c>
      <c r="I19" s="69">
        <v>11.32</v>
      </c>
    </row>
    <row r="20" spans="1:9" x14ac:dyDescent="0.25">
      <c r="A20" s="67" t="s">
        <v>21</v>
      </c>
      <c r="B20" s="68" t="s">
        <v>22</v>
      </c>
      <c r="C20" s="68" t="s">
        <v>23</v>
      </c>
      <c r="D20" s="68" t="s">
        <v>24</v>
      </c>
      <c r="E20" s="68" t="s">
        <v>25</v>
      </c>
      <c r="F20" s="68" t="s">
        <v>40</v>
      </c>
      <c r="G20" s="69">
        <v>12416.74</v>
      </c>
      <c r="H20" s="69">
        <v>12369.98</v>
      </c>
      <c r="I20" s="69">
        <v>46.76</v>
      </c>
    </row>
    <row r="21" spans="1:9" x14ac:dyDescent="0.25">
      <c r="A21" s="67" t="s">
        <v>27</v>
      </c>
      <c r="B21" s="68" t="s">
        <v>22</v>
      </c>
      <c r="C21" s="68" t="s">
        <v>23</v>
      </c>
      <c r="D21" s="68" t="s">
        <v>24</v>
      </c>
      <c r="E21" s="68" t="s">
        <v>28</v>
      </c>
      <c r="F21" s="68" t="s">
        <v>40</v>
      </c>
      <c r="G21" s="69">
        <v>2184</v>
      </c>
      <c r="H21" s="69">
        <v>2183.16</v>
      </c>
      <c r="I21" s="69">
        <v>0.84</v>
      </c>
    </row>
    <row r="22" spans="1:9" x14ac:dyDescent="0.25">
      <c r="A22" s="67" t="s">
        <v>29</v>
      </c>
      <c r="B22" s="68" t="s">
        <v>22</v>
      </c>
      <c r="C22" s="68" t="s">
        <v>23</v>
      </c>
      <c r="D22" s="68" t="s">
        <v>24</v>
      </c>
      <c r="E22" s="68" t="s">
        <v>30</v>
      </c>
      <c r="F22" s="68" t="s">
        <v>40</v>
      </c>
      <c r="G22" s="69">
        <v>83.74</v>
      </c>
      <c r="H22" s="69">
        <v>85.92</v>
      </c>
      <c r="I22" s="69">
        <v>-2.1800000000000002</v>
      </c>
    </row>
    <row r="23" spans="1:9" x14ac:dyDescent="0.25">
      <c r="A23" s="67" t="s">
        <v>31</v>
      </c>
      <c r="B23" s="68" t="s">
        <v>22</v>
      </c>
      <c r="C23" s="68" t="s">
        <v>23</v>
      </c>
      <c r="D23" s="68" t="s">
        <v>24</v>
      </c>
      <c r="E23" s="68" t="s">
        <v>32</v>
      </c>
      <c r="F23" s="68" t="s">
        <v>40</v>
      </c>
      <c r="G23" s="69">
        <v>180.04</v>
      </c>
      <c r="H23" s="69">
        <v>162.9</v>
      </c>
      <c r="I23" s="69">
        <v>17.14</v>
      </c>
    </row>
    <row r="24" spans="1:9" x14ac:dyDescent="0.25">
      <c r="A24" s="67" t="s">
        <v>33</v>
      </c>
      <c r="B24" s="68" t="s">
        <v>22</v>
      </c>
      <c r="C24" s="68" t="s">
        <v>23</v>
      </c>
      <c r="D24" s="68" t="s">
        <v>24</v>
      </c>
      <c r="E24" s="68" t="s">
        <v>34</v>
      </c>
      <c r="F24" s="68" t="s">
        <v>40</v>
      </c>
      <c r="G24" s="69">
        <v>417.2</v>
      </c>
      <c r="H24" s="69">
        <v>415.67</v>
      </c>
      <c r="I24" s="69">
        <v>1.53</v>
      </c>
    </row>
    <row r="25" spans="1:9" x14ac:dyDescent="0.25">
      <c r="A25" s="67" t="s">
        <v>35</v>
      </c>
      <c r="B25" s="68" t="s">
        <v>22</v>
      </c>
      <c r="C25" s="68" t="s">
        <v>23</v>
      </c>
      <c r="D25" s="68" t="s">
        <v>24</v>
      </c>
      <c r="E25" s="68" t="s">
        <v>36</v>
      </c>
      <c r="F25" s="68" t="s">
        <v>40</v>
      </c>
      <c r="G25" s="69">
        <v>7.2</v>
      </c>
      <c r="H25" s="69">
        <v>4.8</v>
      </c>
      <c r="I25" s="69">
        <v>2.4</v>
      </c>
    </row>
    <row r="26" spans="1:9" x14ac:dyDescent="0.25">
      <c r="A26" s="67" t="s">
        <v>37</v>
      </c>
      <c r="B26" s="68" t="s">
        <v>22</v>
      </c>
      <c r="C26" s="68" t="s">
        <v>23</v>
      </c>
      <c r="D26" s="68" t="s">
        <v>24</v>
      </c>
      <c r="E26" s="68" t="s">
        <v>38</v>
      </c>
      <c r="F26" s="68" t="s">
        <v>40</v>
      </c>
      <c r="G26" s="69">
        <v>50.36</v>
      </c>
      <c r="H26" s="69">
        <v>44.57</v>
      </c>
      <c r="I26" s="69">
        <v>5.79</v>
      </c>
    </row>
    <row r="27" spans="1:9" x14ac:dyDescent="0.25">
      <c r="A27" s="67" t="s">
        <v>21</v>
      </c>
      <c r="B27" s="68" t="s">
        <v>22</v>
      </c>
      <c r="C27" s="68" t="s">
        <v>23</v>
      </c>
      <c r="D27" s="68" t="s">
        <v>24</v>
      </c>
      <c r="E27" s="68" t="s">
        <v>25</v>
      </c>
      <c r="F27" s="68" t="s">
        <v>42</v>
      </c>
      <c r="G27" s="69">
        <v>24039.16</v>
      </c>
      <c r="H27" s="69">
        <v>23774.560000000001</v>
      </c>
      <c r="I27" s="69">
        <v>264.60000000000002</v>
      </c>
    </row>
    <row r="28" spans="1:9" x14ac:dyDescent="0.25">
      <c r="A28" s="67" t="s">
        <v>27</v>
      </c>
      <c r="B28" s="68" t="s">
        <v>22</v>
      </c>
      <c r="C28" s="68" t="s">
        <v>23</v>
      </c>
      <c r="D28" s="68" t="s">
        <v>24</v>
      </c>
      <c r="E28" s="68" t="s">
        <v>28</v>
      </c>
      <c r="F28" s="68" t="s">
        <v>42</v>
      </c>
      <c r="G28" s="69">
        <v>3528</v>
      </c>
      <c r="H28" s="69">
        <v>3511.51</v>
      </c>
      <c r="I28" s="69">
        <v>16.489999999999998</v>
      </c>
    </row>
    <row r="29" spans="1:9" x14ac:dyDescent="0.25">
      <c r="A29" s="67" t="s">
        <v>29</v>
      </c>
      <c r="B29" s="68" t="s">
        <v>22</v>
      </c>
      <c r="C29" s="68" t="s">
        <v>23</v>
      </c>
      <c r="D29" s="68" t="s">
        <v>24</v>
      </c>
      <c r="E29" s="68" t="s">
        <v>30</v>
      </c>
      <c r="F29" s="68" t="s">
        <v>42</v>
      </c>
      <c r="G29" s="69">
        <v>0</v>
      </c>
      <c r="H29" s="69">
        <v>171.25</v>
      </c>
      <c r="I29" s="69">
        <v>-171.25</v>
      </c>
    </row>
    <row r="30" spans="1:9" x14ac:dyDescent="0.25">
      <c r="A30" s="67" t="s">
        <v>31</v>
      </c>
      <c r="B30" s="68" t="s">
        <v>22</v>
      </c>
      <c r="C30" s="68" t="s">
        <v>23</v>
      </c>
      <c r="D30" s="68" t="s">
        <v>24</v>
      </c>
      <c r="E30" s="68" t="s">
        <v>32</v>
      </c>
      <c r="F30" s="68" t="s">
        <v>42</v>
      </c>
      <c r="G30" s="69">
        <v>348.57</v>
      </c>
      <c r="H30" s="69">
        <v>344.65</v>
      </c>
      <c r="I30" s="69">
        <v>3.92</v>
      </c>
    </row>
    <row r="31" spans="1:9" x14ac:dyDescent="0.25">
      <c r="A31" s="67" t="s">
        <v>33</v>
      </c>
      <c r="B31" s="68" t="s">
        <v>22</v>
      </c>
      <c r="C31" s="68" t="s">
        <v>23</v>
      </c>
      <c r="D31" s="68" t="s">
        <v>24</v>
      </c>
      <c r="E31" s="68" t="s">
        <v>34</v>
      </c>
      <c r="F31" s="68" t="s">
        <v>42</v>
      </c>
      <c r="G31" s="69">
        <v>807.71</v>
      </c>
      <c r="H31" s="69">
        <v>798.76</v>
      </c>
      <c r="I31" s="69">
        <v>8.9499999999999993</v>
      </c>
    </row>
    <row r="32" spans="1:9" x14ac:dyDescent="0.25">
      <c r="A32" s="67" t="s">
        <v>35</v>
      </c>
      <c r="B32" s="68" t="s">
        <v>22</v>
      </c>
      <c r="C32" s="68" t="s">
        <v>23</v>
      </c>
      <c r="D32" s="68" t="s">
        <v>24</v>
      </c>
      <c r="E32" s="68" t="s">
        <v>36</v>
      </c>
      <c r="F32" s="68" t="s">
        <v>42</v>
      </c>
      <c r="G32" s="69">
        <v>14.4</v>
      </c>
      <c r="H32" s="69">
        <v>9.5399999999999991</v>
      </c>
      <c r="I32" s="69">
        <v>4.8600000000000003</v>
      </c>
    </row>
    <row r="33" spans="1:9" x14ac:dyDescent="0.25">
      <c r="A33" s="67" t="s">
        <v>37</v>
      </c>
      <c r="B33" s="68" t="s">
        <v>22</v>
      </c>
      <c r="C33" s="68" t="s">
        <v>23</v>
      </c>
      <c r="D33" s="68" t="s">
        <v>24</v>
      </c>
      <c r="E33" s="68" t="s">
        <v>38</v>
      </c>
      <c r="F33" s="68" t="s">
        <v>42</v>
      </c>
      <c r="G33" s="69">
        <v>97.5</v>
      </c>
      <c r="H33" s="69">
        <v>85.51</v>
      </c>
      <c r="I33" s="69">
        <v>11.99</v>
      </c>
    </row>
    <row r="34" spans="1:9" x14ac:dyDescent="0.25">
      <c r="A34" s="67" t="s">
        <v>43</v>
      </c>
      <c r="B34" s="68" t="s">
        <v>22</v>
      </c>
      <c r="C34" s="68" t="s">
        <v>23</v>
      </c>
      <c r="D34" s="68" t="s">
        <v>24</v>
      </c>
      <c r="E34" s="68" t="s">
        <v>44</v>
      </c>
      <c r="F34" s="68" t="s">
        <v>42</v>
      </c>
      <c r="G34" s="69">
        <v>48.74</v>
      </c>
      <c r="H34" s="69">
        <v>48.47</v>
      </c>
      <c r="I34" s="69">
        <v>0.27</v>
      </c>
    </row>
    <row r="35" spans="1:9" x14ac:dyDescent="0.25">
      <c r="A35" s="67" t="s">
        <v>21</v>
      </c>
      <c r="B35" s="68" t="s">
        <v>22</v>
      </c>
      <c r="C35" s="68" t="s">
        <v>23</v>
      </c>
      <c r="D35" s="68" t="s">
        <v>24</v>
      </c>
      <c r="E35" s="68" t="s">
        <v>25</v>
      </c>
      <c r="F35" s="68" t="s">
        <v>45</v>
      </c>
      <c r="G35" s="69">
        <v>36058.74</v>
      </c>
      <c r="H35" s="69">
        <v>35762.03</v>
      </c>
      <c r="I35" s="69">
        <v>296.70999999999998</v>
      </c>
    </row>
    <row r="36" spans="1:9" x14ac:dyDescent="0.25">
      <c r="A36" s="67" t="s">
        <v>27</v>
      </c>
      <c r="B36" s="68" t="s">
        <v>22</v>
      </c>
      <c r="C36" s="68" t="s">
        <v>23</v>
      </c>
      <c r="D36" s="68" t="s">
        <v>24</v>
      </c>
      <c r="E36" s="68" t="s">
        <v>28</v>
      </c>
      <c r="F36" s="68" t="s">
        <v>45</v>
      </c>
      <c r="G36" s="69">
        <v>5292</v>
      </c>
      <c r="H36" s="69">
        <v>5299.61</v>
      </c>
      <c r="I36" s="69">
        <v>-7.61</v>
      </c>
    </row>
    <row r="37" spans="1:9" x14ac:dyDescent="0.25">
      <c r="A37" s="67" t="s">
        <v>29</v>
      </c>
      <c r="B37" s="68" t="s">
        <v>22</v>
      </c>
      <c r="C37" s="68" t="s">
        <v>23</v>
      </c>
      <c r="D37" s="68" t="s">
        <v>24</v>
      </c>
      <c r="E37" s="68" t="s">
        <v>30</v>
      </c>
      <c r="F37" s="68" t="s">
        <v>45</v>
      </c>
      <c r="G37" s="69">
        <v>0</v>
      </c>
      <c r="H37" s="69">
        <v>258.47000000000003</v>
      </c>
      <c r="I37" s="69">
        <v>-258.47000000000003</v>
      </c>
    </row>
    <row r="38" spans="1:9" x14ac:dyDescent="0.25">
      <c r="A38" s="67" t="s">
        <v>31</v>
      </c>
      <c r="B38" s="68" t="s">
        <v>22</v>
      </c>
      <c r="C38" s="68" t="s">
        <v>23</v>
      </c>
      <c r="D38" s="68" t="s">
        <v>24</v>
      </c>
      <c r="E38" s="68" t="s">
        <v>32</v>
      </c>
      <c r="F38" s="68" t="s">
        <v>45</v>
      </c>
      <c r="G38" s="69">
        <v>522.85</v>
      </c>
      <c r="H38" s="69">
        <v>518.61</v>
      </c>
      <c r="I38" s="69">
        <v>4.24</v>
      </c>
    </row>
    <row r="39" spans="1:9" x14ac:dyDescent="0.25">
      <c r="A39" s="67" t="s">
        <v>33</v>
      </c>
      <c r="B39" s="68" t="s">
        <v>22</v>
      </c>
      <c r="C39" s="68" t="s">
        <v>23</v>
      </c>
      <c r="D39" s="68" t="s">
        <v>24</v>
      </c>
      <c r="E39" s="68" t="s">
        <v>34</v>
      </c>
      <c r="F39" s="68" t="s">
        <v>45</v>
      </c>
      <c r="G39" s="69">
        <v>1211.58</v>
      </c>
      <c r="H39" s="69">
        <v>1201.75</v>
      </c>
      <c r="I39" s="69">
        <v>9.83</v>
      </c>
    </row>
    <row r="40" spans="1:9" x14ac:dyDescent="0.25">
      <c r="A40" s="67" t="s">
        <v>35</v>
      </c>
      <c r="B40" s="68" t="s">
        <v>22</v>
      </c>
      <c r="C40" s="68" t="s">
        <v>23</v>
      </c>
      <c r="D40" s="68" t="s">
        <v>24</v>
      </c>
      <c r="E40" s="68" t="s">
        <v>36</v>
      </c>
      <c r="F40" s="68" t="s">
        <v>45</v>
      </c>
      <c r="G40" s="69">
        <v>21.6</v>
      </c>
      <c r="H40" s="69">
        <v>14.48</v>
      </c>
      <c r="I40" s="69">
        <v>7.12</v>
      </c>
    </row>
    <row r="41" spans="1:9" x14ac:dyDescent="0.25">
      <c r="A41" s="67" t="s">
        <v>37</v>
      </c>
      <c r="B41" s="68" t="s">
        <v>22</v>
      </c>
      <c r="C41" s="68" t="s">
        <v>23</v>
      </c>
      <c r="D41" s="68" t="s">
        <v>24</v>
      </c>
      <c r="E41" s="68" t="s">
        <v>38</v>
      </c>
      <c r="F41" s="68" t="s">
        <v>45</v>
      </c>
      <c r="G41" s="69">
        <v>146.25</v>
      </c>
      <c r="H41" s="69">
        <v>128.66</v>
      </c>
      <c r="I41" s="69">
        <v>17.59</v>
      </c>
    </row>
    <row r="42" spans="1:9" x14ac:dyDescent="0.25">
      <c r="A42" s="67" t="s">
        <v>43</v>
      </c>
      <c r="B42" s="68" t="s">
        <v>22</v>
      </c>
      <c r="C42" s="68" t="s">
        <v>23</v>
      </c>
      <c r="D42" s="68" t="s">
        <v>24</v>
      </c>
      <c r="E42" s="68" t="s">
        <v>44</v>
      </c>
      <c r="F42" s="68" t="s">
        <v>45</v>
      </c>
      <c r="G42" s="69">
        <v>49.23</v>
      </c>
      <c r="H42" s="69">
        <v>49.23</v>
      </c>
      <c r="I42" s="69">
        <v>0</v>
      </c>
    </row>
    <row r="43" spans="1:9" x14ac:dyDescent="0.25">
      <c r="A43" s="67" t="s">
        <v>21</v>
      </c>
      <c r="B43" s="68" t="s">
        <v>22</v>
      </c>
      <c r="C43" s="68" t="s">
        <v>23</v>
      </c>
      <c r="D43" s="68" t="s">
        <v>24</v>
      </c>
      <c r="E43" s="68" t="s">
        <v>25</v>
      </c>
      <c r="F43" s="68" t="s">
        <v>46</v>
      </c>
      <c r="G43" s="69">
        <v>107490.56</v>
      </c>
      <c r="H43" s="69">
        <v>106963.42</v>
      </c>
      <c r="I43" s="69">
        <v>527.14</v>
      </c>
    </row>
    <row r="44" spans="1:9" x14ac:dyDescent="0.25">
      <c r="A44" s="67" t="s">
        <v>27</v>
      </c>
      <c r="B44" s="68" t="s">
        <v>22</v>
      </c>
      <c r="C44" s="68" t="s">
        <v>23</v>
      </c>
      <c r="D44" s="68" t="s">
        <v>24</v>
      </c>
      <c r="E44" s="68" t="s">
        <v>28</v>
      </c>
      <c r="F44" s="68" t="s">
        <v>46</v>
      </c>
      <c r="G44" s="69">
        <v>8820</v>
      </c>
      <c r="H44" s="69">
        <v>8811.1200000000008</v>
      </c>
      <c r="I44" s="69">
        <v>8.8800000000000008</v>
      </c>
    </row>
    <row r="45" spans="1:9" x14ac:dyDescent="0.25">
      <c r="A45" s="67" t="s">
        <v>29</v>
      </c>
      <c r="B45" s="68" t="s">
        <v>22</v>
      </c>
      <c r="C45" s="68" t="s">
        <v>23</v>
      </c>
      <c r="D45" s="68" t="s">
        <v>24</v>
      </c>
      <c r="E45" s="68" t="s">
        <v>30</v>
      </c>
      <c r="F45" s="68" t="s">
        <v>46</v>
      </c>
      <c r="G45" s="69">
        <v>837.12</v>
      </c>
      <c r="H45" s="69">
        <v>859.44</v>
      </c>
      <c r="I45" s="69">
        <v>-22.32</v>
      </c>
    </row>
    <row r="46" spans="1:9" x14ac:dyDescent="0.25">
      <c r="A46" s="67" t="s">
        <v>31</v>
      </c>
      <c r="B46" s="68" t="s">
        <v>22</v>
      </c>
      <c r="C46" s="68" t="s">
        <v>23</v>
      </c>
      <c r="D46" s="68" t="s">
        <v>24</v>
      </c>
      <c r="E46" s="68" t="s">
        <v>32</v>
      </c>
      <c r="F46" s="68" t="s">
        <v>46</v>
      </c>
      <c r="G46" s="69">
        <v>1558.61</v>
      </c>
      <c r="H46" s="69">
        <v>1614.66</v>
      </c>
      <c r="I46" s="69">
        <v>-56.05</v>
      </c>
    </row>
    <row r="47" spans="1:9" x14ac:dyDescent="0.25">
      <c r="A47" s="67" t="s">
        <v>33</v>
      </c>
      <c r="B47" s="68" t="s">
        <v>22</v>
      </c>
      <c r="C47" s="68" t="s">
        <v>23</v>
      </c>
      <c r="D47" s="68" t="s">
        <v>24</v>
      </c>
      <c r="E47" s="68" t="s">
        <v>34</v>
      </c>
      <c r="F47" s="68" t="s">
        <v>46</v>
      </c>
      <c r="G47" s="69">
        <v>3611.68</v>
      </c>
      <c r="H47" s="69">
        <v>3593.91</v>
      </c>
      <c r="I47" s="69">
        <v>17.77</v>
      </c>
    </row>
    <row r="48" spans="1:9" x14ac:dyDescent="0.25">
      <c r="A48" s="67" t="s">
        <v>35</v>
      </c>
      <c r="B48" s="68" t="s">
        <v>22</v>
      </c>
      <c r="C48" s="68" t="s">
        <v>23</v>
      </c>
      <c r="D48" s="68" t="s">
        <v>24</v>
      </c>
      <c r="E48" s="68" t="s">
        <v>36</v>
      </c>
      <c r="F48" s="68" t="s">
        <v>46</v>
      </c>
      <c r="G48" s="69">
        <v>72</v>
      </c>
      <c r="H48" s="69">
        <v>47.53</v>
      </c>
      <c r="I48" s="69">
        <v>24.47</v>
      </c>
    </row>
    <row r="49" spans="1:9" x14ac:dyDescent="0.25">
      <c r="A49" s="67" t="s">
        <v>37</v>
      </c>
      <c r="B49" s="68" t="s">
        <v>22</v>
      </c>
      <c r="C49" s="68" t="s">
        <v>23</v>
      </c>
      <c r="D49" s="68" t="s">
        <v>24</v>
      </c>
      <c r="E49" s="68" t="s">
        <v>38</v>
      </c>
      <c r="F49" s="68" t="s">
        <v>46</v>
      </c>
      <c r="G49" s="69">
        <v>435.98</v>
      </c>
      <c r="H49" s="69">
        <v>400.79</v>
      </c>
      <c r="I49" s="69">
        <v>35.19</v>
      </c>
    </row>
    <row r="50" spans="1:9" x14ac:dyDescent="0.25">
      <c r="A50" s="67" t="s">
        <v>47</v>
      </c>
      <c r="B50" s="68" t="s">
        <v>22</v>
      </c>
      <c r="C50" s="68" t="s">
        <v>23</v>
      </c>
      <c r="D50" s="68" t="s">
        <v>24</v>
      </c>
      <c r="E50" s="68" t="s">
        <v>48</v>
      </c>
      <c r="F50" s="68" t="s">
        <v>46</v>
      </c>
      <c r="G50" s="69">
        <v>4884</v>
      </c>
      <c r="H50" s="69">
        <v>4378.71</v>
      </c>
      <c r="I50" s="69">
        <v>505.29</v>
      </c>
    </row>
    <row r="51" spans="1:9" x14ac:dyDescent="0.25">
      <c r="A51" s="67" t="s">
        <v>49</v>
      </c>
      <c r="B51" s="68" t="s">
        <v>22</v>
      </c>
      <c r="C51" s="68" t="s">
        <v>23</v>
      </c>
      <c r="D51" s="68" t="s">
        <v>24</v>
      </c>
      <c r="E51" s="68" t="s">
        <v>50</v>
      </c>
      <c r="F51" s="68" t="s">
        <v>46</v>
      </c>
      <c r="G51" s="69">
        <v>0</v>
      </c>
      <c r="H51" s="69">
        <v>92.88</v>
      </c>
      <c r="I51" s="69">
        <v>-92.88</v>
      </c>
    </row>
    <row r="52" spans="1:9" x14ac:dyDescent="0.25">
      <c r="A52" s="67" t="s">
        <v>43</v>
      </c>
      <c r="B52" s="68" t="s">
        <v>22</v>
      </c>
      <c r="C52" s="68" t="s">
        <v>23</v>
      </c>
      <c r="D52" s="68" t="s">
        <v>24</v>
      </c>
      <c r="E52" s="68" t="s">
        <v>44</v>
      </c>
      <c r="F52" s="68" t="s">
        <v>46</v>
      </c>
      <c r="G52" s="69">
        <v>546.33000000000004</v>
      </c>
      <c r="H52" s="69">
        <v>203.45</v>
      </c>
      <c r="I52" s="69">
        <v>342.88</v>
      </c>
    </row>
    <row r="53" spans="1:9" x14ac:dyDescent="0.25">
      <c r="A53" s="67" t="s">
        <v>51</v>
      </c>
      <c r="B53" s="68" t="s">
        <v>22</v>
      </c>
      <c r="C53" s="68" t="s">
        <v>23</v>
      </c>
      <c r="D53" s="68" t="s">
        <v>24</v>
      </c>
      <c r="E53" s="68" t="s">
        <v>52</v>
      </c>
      <c r="F53" s="68" t="s">
        <v>46</v>
      </c>
      <c r="G53" s="69">
        <v>258</v>
      </c>
      <c r="H53" s="69">
        <v>258</v>
      </c>
      <c r="I53" s="69">
        <v>0</v>
      </c>
    </row>
    <row r="54" spans="1:9" x14ac:dyDescent="0.25">
      <c r="A54" s="67" t="s">
        <v>21</v>
      </c>
      <c r="B54" s="68" t="s">
        <v>22</v>
      </c>
      <c r="C54" s="68" t="s">
        <v>23</v>
      </c>
      <c r="D54" s="68" t="s">
        <v>24</v>
      </c>
      <c r="E54" s="68" t="s">
        <v>25</v>
      </c>
      <c r="F54" s="68" t="s">
        <v>53</v>
      </c>
      <c r="G54" s="69">
        <v>156580.12</v>
      </c>
      <c r="H54" s="69">
        <v>141084.35999999999</v>
      </c>
      <c r="I54" s="69">
        <v>15495.76</v>
      </c>
    </row>
    <row r="55" spans="1:9" ht="26.4" x14ac:dyDescent="0.25">
      <c r="A55" s="67" t="s">
        <v>54</v>
      </c>
      <c r="B55" s="68" t="s">
        <v>22</v>
      </c>
      <c r="C55" s="68" t="s">
        <v>23</v>
      </c>
      <c r="D55" s="68" t="s">
        <v>24</v>
      </c>
      <c r="E55" s="68" t="s">
        <v>55</v>
      </c>
      <c r="F55" s="68" t="s">
        <v>53</v>
      </c>
      <c r="G55" s="69">
        <v>50179.35</v>
      </c>
      <c r="H55" s="69">
        <v>54644.28</v>
      </c>
      <c r="I55" s="69">
        <v>-4464.93</v>
      </c>
    </row>
    <row r="56" spans="1:9" x14ac:dyDescent="0.25">
      <c r="A56" s="67" t="s">
        <v>56</v>
      </c>
      <c r="B56" s="68" t="s">
        <v>22</v>
      </c>
      <c r="C56" s="68" t="s">
        <v>23</v>
      </c>
      <c r="D56" s="68" t="s">
        <v>24</v>
      </c>
      <c r="E56" s="68" t="s">
        <v>57</v>
      </c>
      <c r="F56" s="68" t="s">
        <v>53</v>
      </c>
      <c r="G56" s="69">
        <v>2500</v>
      </c>
      <c r="H56" s="69">
        <v>2403.84</v>
      </c>
      <c r="I56" s="69">
        <v>96.16</v>
      </c>
    </row>
    <row r="57" spans="1:9" x14ac:dyDescent="0.25">
      <c r="A57" s="67" t="s">
        <v>27</v>
      </c>
      <c r="B57" s="68" t="s">
        <v>22</v>
      </c>
      <c r="C57" s="68" t="s">
        <v>23</v>
      </c>
      <c r="D57" s="68" t="s">
        <v>24</v>
      </c>
      <c r="E57" s="68" t="s">
        <v>28</v>
      </c>
      <c r="F57" s="68" t="s">
        <v>53</v>
      </c>
      <c r="G57" s="69">
        <v>38760</v>
      </c>
      <c r="H57" s="69">
        <v>27835.200000000001</v>
      </c>
      <c r="I57" s="69">
        <v>10924.8</v>
      </c>
    </row>
    <row r="58" spans="1:9" x14ac:dyDescent="0.25">
      <c r="A58" s="67" t="s">
        <v>29</v>
      </c>
      <c r="B58" s="68" t="s">
        <v>22</v>
      </c>
      <c r="C58" s="68" t="s">
        <v>23</v>
      </c>
      <c r="D58" s="68" t="s">
        <v>24</v>
      </c>
      <c r="E58" s="68" t="s">
        <v>30</v>
      </c>
      <c r="F58" s="68" t="s">
        <v>53</v>
      </c>
      <c r="G58" s="69">
        <v>1255.92</v>
      </c>
      <c r="H58" s="69">
        <v>1217.54</v>
      </c>
      <c r="I58" s="69">
        <v>38.380000000000003</v>
      </c>
    </row>
    <row r="59" spans="1:9" ht="26.4" x14ac:dyDescent="0.25">
      <c r="A59" s="67" t="s">
        <v>58</v>
      </c>
      <c r="B59" s="68" t="s">
        <v>22</v>
      </c>
      <c r="C59" s="68" t="s">
        <v>23</v>
      </c>
      <c r="D59" s="68" t="s">
        <v>24</v>
      </c>
      <c r="E59" s="68" t="s">
        <v>59</v>
      </c>
      <c r="F59" s="68" t="s">
        <v>53</v>
      </c>
      <c r="G59" s="69">
        <v>8820</v>
      </c>
      <c r="H59" s="69">
        <v>22910.720000000001</v>
      </c>
      <c r="I59" s="69">
        <v>-14090.72</v>
      </c>
    </row>
    <row r="60" spans="1:9" ht="26.4" x14ac:dyDescent="0.25">
      <c r="A60" s="67" t="s">
        <v>60</v>
      </c>
      <c r="B60" s="68" t="s">
        <v>22</v>
      </c>
      <c r="C60" s="68" t="s">
        <v>23</v>
      </c>
      <c r="D60" s="68" t="s">
        <v>24</v>
      </c>
      <c r="E60" s="68" t="s">
        <v>61</v>
      </c>
      <c r="F60" s="68" t="s">
        <v>53</v>
      </c>
      <c r="G60" s="69">
        <v>360</v>
      </c>
      <c r="H60" s="69">
        <v>210.14</v>
      </c>
      <c r="I60" s="69">
        <v>149.86000000000001</v>
      </c>
    </row>
    <row r="61" spans="1:9" x14ac:dyDescent="0.25">
      <c r="A61" s="67" t="s">
        <v>62</v>
      </c>
      <c r="B61" s="68" t="s">
        <v>22</v>
      </c>
      <c r="C61" s="68" t="s">
        <v>23</v>
      </c>
      <c r="D61" s="68" t="s">
        <v>24</v>
      </c>
      <c r="E61" s="68" t="s">
        <v>63</v>
      </c>
      <c r="F61" s="68" t="s">
        <v>53</v>
      </c>
      <c r="G61" s="69">
        <v>36.25</v>
      </c>
      <c r="H61" s="69">
        <v>34.53</v>
      </c>
      <c r="I61" s="69">
        <v>1.72</v>
      </c>
    </row>
    <row r="62" spans="1:9" x14ac:dyDescent="0.25">
      <c r="A62" s="67" t="s">
        <v>31</v>
      </c>
      <c r="B62" s="68" t="s">
        <v>22</v>
      </c>
      <c r="C62" s="68" t="s">
        <v>23</v>
      </c>
      <c r="D62" s="68" t="s">
        <v>24</v>
      </c>
      <c r="E62" s="68" t="s">
        <v>32</v>
      </c>
      <c r="F62" s="68" t="s">
        <v>53</v>
      </c>
      <c r="G62" s="69">
        <v>2270.41</v>
      </c>
      <c r="H62" s="69">
        <v>1834.37</v>
      </c>
      <c r="I62" s="69">
        <v>436.04</v>
      </c>
    </row>
    <row r="63" spans="1:9" ht="26.4" x14ac:dyDescent="0.25">
      <c r="A63" s="67" t="s">
        <v>64</v>
      </c>
      <c r="B63" s="68" t="s">
        <v>22</v>
      </c>
      <c r="C63" s="68" t="s">
        <v>23</v>
      </c>
      <c r="D63" s="68" t="s">
        <v>24</v>
      </c>
      <c r="E63" s="68" t="s">
        <v>65</v>
      </c>
      <c r="F63" s="68" t="s">
        <v>53</v>
      </c>
      <c r="G63" s="69">
        <v>3838.72</v>
      </c>
      <c r="H63" s="69">
        <v>3658.75</v>
      </c>
      <c r="I63" s="69">
        <v>179.97</v>
      </c>
    </row>
    <row r="64" spans="1:9" x14ac:dyDescent="0.25">
      <c r="A64" s="67" t="s">
        <v>66</v>
      </c>
      <c r="B64" s="68" t="s">
        <v>22</v>
      </c>
      <c r="C64" s="68" t="s">
        <v>23</v>
      </c>
      <c r="D64" s="68" t="s">
        <v>24</v>
      </c>
      <c r="E64" s="68" t="s">
        <v>67</v>
      </c>
      <c r="F64" s="68" t="s">
        <v>53</v>
      </c>
      <c r="G64" s="69">
        <v>84</v>
      </c>
      <c r="H64" s="69">
        <v>80.75</v>
      </c>
      <c r="I64" s="69">
        <v>3.25</v>
      </c>
    </row>
    <row r="65" spans="1:9" x14ac:dyDescent="0.25">
      <c r="A65" s="67" t="s">
        <v>33</v>
      </c>
      <c r="B65" s="68" t="s">
        <v>22</v>
      </c>
      <c r="C65" s="68" t="s">
        <v>23</v>
      </c>
      <c r="D65" s="68" t="s">
        <v>24</v>
      </c>
      <c r="E65" s="68" t="s">
        <v>34</v>
      </c>
      <c r="F65" s="68" t="s">
        <v>53</v>
      </c>
      <c r="G65" s="69">
        <v>5261.12</v>
      </c>
      <c r="H65" s="69">
        <v>4740.46</v>
      </c>
      <c r="I65" s="69">
        <v>520.66</v>
      </c>
    </row>
    <row r="66" spans="1:9" x14ac:dyDescent="0.25">
      <c r="A66" s="67" t="s">
        <v>68</v>
      </c>
      <c r="B66" s="68" t="s">
        <v>22</v>
      </c>
      <c r="C66" s="68" t="s">
        <v>23</v>
      </c>
      <c r="D66" s="68" t="s">
        <v>24</v>
      </c>
      <c r="E66" s="68" t="s">
        <v>69</v>
      </c>
      <c r="F66" s="68" t="s">
        <v>53</v>
      </c>
      <c r="G66" s="69">
        <v>7.5</v>
      </c>
      <c r="H66" s="69">
        <v>0.7</v>
      </c>
      <c r="I66" s="69">
        <v>6.8</v>
      </c>
    </row>
    <row r="67" spans="1:9" x14ac:dyDescent="0.25">
      <c r="A67" s="67" t="s">
        <v>35</v>
      </c>
      <c r="B67" s="68" t="s">
        <v>22</v>
      </c>
      <c r="C67" s="68" t="s">
        <v>23</v>
      </c>
      <c r="D67" s="68" t="s">
        <v>24</v>
      </c>
      <c r="E67" s="68" t="s">
        <v>36</v>
      </c>
      <c r="F67" s="68" t="s">
        <v>53</v>
      </c>
      <c r="G67" s="69">
        <v>108</v>
      </c>
      <c r="H67" s="69">
        <v>95.02</v>
      </c>
      <c r="I67" s="69">
        <v>12.98</v>
      </c>
    </row>
    <row r="68" spans="1:9" ht="26.4" x14ac:dyDescent="0.25">
      <c r="A68" s="67" t="s">
        <v>70</v>
      </c>
      <c r="B68" s="68" t="s">
        <v>22</v>
      </c>
      <c r="C68" s="68" t="s">
        <v>23</v>
      </c>
      <c r="D68" s="68" t="s">
        <v>24</v>
      </c>
      <c r="E68" s="68" t="s">
        <v>71</v>
      </c>
      <c r="F68" s="68" t="s">
        <v>53</v>
      </c>
      <c r="G68" s="69">
        <v>72.900000000000006</v>
      </c>
      <c r="H68" s="69">
        <v>46.79</v>
      </c>
      <c r="I68" s="69">
        <v>26.11</v>
      </c>
    </row>
    <row r="69" spans="1:9" x14ac:dyDescent="0.25">
      <c r="A69" s="67" t="s">
        <v>72</v>
      </c>
      <c r="B69" s="68" t="s">
        <v>22</v>
      </c>
      <c r="C69" s="68" t="s">
        <v>23</v>
      </c>
      <c r="D69" s="68" t="s">
        <v>24</v>
      </c>
      <c r="E69" s="68" t="s">
        <v>73</v>
      </c>
      <c r="F69" s="68" t="s">
        <v>53</v>
      </c>
      <c r="G69" s="69">
        <v>10.14</v>
      </c>
      <c r="H69" s="69">
        <v>8.75</v>
      </c>
      <c r="I69" s="69">
        <v>1.39</v>
      </c>
    </row>
    <row r="70" spans="1:9" x14ac:dyDescent="0.25">
      <c r="A70" s="67" t="s">
        <v>37</v>
      </c>
      <c r="B70" s="68" t="s">
        <v>22</v>
      </c>
      <c r="C70" s="68" t="s">
        <v>23</v>
      </c>
      <c r="D70" s="68" t="s">
        <v>24</v>
      </c>
      <c r="E70" s="68" t="s">
        <v>38</v>
      </c>
      <c r="F70" s="68" t="s">
        <v>53</v>
      </c>
      <c r="G70" s="69">
        <v>635.1</v>
      </c>
      <c r="H70" s="69">
        <v>513.15</v>
      </c>
      <c r="I70" s="69">
        <v>121.95</v>
      </c>
    </row>
    <row r="71" spans="1:9" ht="26.4" x14ac:dyDescent="0.25">
      <c r="A71" s="67" t="s">
        <v>74</v>
      </c>
      <c r="B71" s="68" t="s">
        <v>22</v>
      </c>
      <c r="C71" s="68" t="s">
        <v>23</v>
      </c>
      <c r="D71" s="68" t="s">
        <v>24</v>
      </c>
      <c r="E71" s="68" t="s">
        <v>75</v>
      </c>
      <c r="F71" s="68" t="s">
        <v>53</v>
      </c>
      <c r="G71" s="69">
        <v>203.53</v>
      </c>
      <c r="H71" s="69">
        <v>196.81</v>
      </c>
      <c r="I71" s="69">
        <v>6.72</v>
      </c>
    </row>
    <row r="72" spans="1:9" x14ac:dyDescent="0.25">
      <c r="A72" s="67" t="s">
        <v>47</v>
      </c>
      <c r="B72" s="68" t="s">
        <v>22</v>
      </c>
      <c r="C72" s="68" t="s">
        <v>23</v>
      </c>
      <c r="D72" s="68" t="s">
        <v>24</v>
      </c>
      <c r="E72" s="68" t="s">
        <v>48</v>
      </c>
      <c r="F72" s="68" t="s">
        <v>53</v>
      </c>
      <c r="G72" s="69">
        <v>0</v>
      </c>
      <c r="H72" s="69">
        <v>1468.52</v>
      </c>
      <c r="I72" s="69">
        <v>-1468.52</v>
      </c>
    </row>
    <row r="73" spans="1:9" ht="26.4" x14ac:dyDescent="0.25">
      <c r="A73" s="67" t="s">
        <v>76</v>
      </c>
      <c r="B73" s="68" t="s">
        <v>22</v>
      </c>
      <c r="C73" s="68" t="s">
        <v>23</v>
      </c>
      <c r="D73" s="68" t="s">
        <v>24</v>
      </c>
      <c r="E73" s="68" t="s">
        <v>77</v>
      </c>
      <c r="F73" s="68" t="s">
        <v>53</v>
      </c>
      <c r="G73" s="69">
        <v>250</v>
      </c>
      <c r="H73" s="69">
        <v>445</v>
      </c>
      <c r="I73" s="69">
        <v>-195</v>
      </c>
    </row>
    <row r="74" spans="1:9" ht="26.4" x14ac:dyDescent="0.25">
      <c r="A74" s="67" t="s">
        <v>78</v>
      </c>
      <c r="B74" s="68" t="s">
        <v>22</v>
      </c>
      <c r="C74" s="68" t="s">
        <v>23</v>
      </c>
      <c r="D74" s="68" t="s">
        <v>24</v>
      </c>
      <c r="E74" s="68" t="s">
        <v>79</v>
      </c>
      <c r="F74" s="68" t="s">
        <v>53</v>
      </c>
      <c r="G74" s="69">
        <v>1545</v>
      </c>
      <c r="H74" s="69">
        <v>562.5</v>
      </c>
      <c r="I74" s="69">
        <v>982.5</v>
      </c>
    </row>
    <row r="75" spans="1:9" x14ac:dyDescent="0.25">
      <c r="A75" s="67" t="s">
        <v>43</v>
      </c>
      <c r="B75" s="68" t="s">
        <v>22</v>
      </c>
      <c r="C75" s="68" t="s">
        <v>23</v>
      </c>
      <c r="D75" s="68" t="s">
        <v>24</v>
      </c>
      <c r="E75" s="68" t="s">
        <v>44</v>
      </c>
      <c r="F75" s="68" t="s">
        <v>53</v>
      </c>
      <c r="G75" s="69">
        <v>1747.36</v>
      </c>
      <c r="H75" s="69">
        <v>1650.6</v>
      </c>
      <c r="I75" s="69">
        <v>96.76</v>
      </c>
    </row>
    <row r="76" spans="1:9" x14ac:dyDescent="0.25">
      <c r="A76" s="67" t="s">
        <v>80</v>
      </c>
      <c r="B76" s="68" t="s">
        <v>22</v>
      </c>
      <c r="C76" s="68" t="s">
        <v>23</v>
      </c>
      <c r="D76" s="68" t="s">
        <v>24</v>
      </c>
      <c r="E76" s="68" t="s">
        <v>81</v>
      </c>
      <c r="F76" s="68" t="s">
        <v>53</v>
      </c>
      <c r="G76" s="69">
        <v>0</v>
      </c>
      <c r="H76" s="69">
        <v>60</v>
      </c>
      <c r="I76" s="69">
        <v>-60</v>
      </c>
    </row>
    <row r="77" spans="1:9" x14ac:dyDescent="0.25">
      <c r="A77" s="67" t="s">
        <v>21</v>
      </c>
      <c r="B77" s="68" t="s">
        <v>22</v>
      </c>
      <c r="C77" s="68" t="s">
        <v>23</v>
      </c>
      <c r="D77" s="68" t="s">
        <v>82</v>
      </c>
      <c r="E77" s="68" t="s">
        <v>25</v>
      </c>
      <c r="F77" s="68" t="s">
        <v>83</v>
      </c>
      <c r="G77" s="69">
        <v>198223.16</v>
      </c>
      <c r="H77" s="69">
        <v>202087.22</v>
      </c>
      <c r="I77" s="69">
        <v>-3864.06</v>
      </c>
    </row>
    <row r="78" spans="1:9" x14ac:dyDescent="0.25">
      <c r="A78" s="67" t="s">
        <v>27</v>
      </c>
      <c r="B78" s="68" t="s">
        <v>22</v>
      </c>
      <c r="C78" s="68" t="s">
        <v>23</v>
      </c>
      <c r="D78" s="68" t="s">
        <v>82</v>
      </c>
      <c r="E78" s="68" t="s">
        <v>28</v>
      </c>
      <c r="F78" s="68" t="s">
        <v>83</v>
      </c>
      <c r="G78" s="69">
        <v>28840</v>
      </c>
      <c r="H78" s="69">
        <v>30291.72</v>
      </c>
      <c r="I78" s="69">
        <v>-1451.72</v>
      </c>
    </row>
    <row r="79" spans="1:9" x14ac:dyDescent="0.25">
      <c r="A79" s="67" t="s">
        <v>29</v>
      </c>
      <c r="B79" s="68" t="s">
        <v>22</v>
      </c>
      <c r="C79" s="68" t="s">
        <v>23</v>
      </c>
      <c r="D79" s="68" t="s">
        <v>82</v>
      </c>
      <c r="E79" s="68" t="s">
        <v>30</v>
      </c>
      <c r="F79" s="68" t="s">
        <v>83</v>
      </c>
      <c r="G79" s="69">
        <v>767.36</v>
      </c>
      <c r="H79" s="69">
        <v>859.44</v>
      </c>
      <c r="I79" s="69">
        <v>-92.08</v>
      </c>
    </row>
    <row r="80" spans="1:9" x14ac:dyDescent="0.25">
      <c r="A80" s="67" t="s">
        <v>31</v>
      </c>
      <c r="B80" s="68" t="s">
        <v>22</v>
      </c>
      <c r="C80" s="68" t="s">
        <v>23</v>
      </c>
      <c r="D80" s="68" t="s">
        <v>82</v>
      </c>
      <c r="E80" s="68" t="s">
        <v>32</v>
      </c>
      <c r="F80" s="68" t="s">
        <v>83</v>
      </c>
      <c r="G80" s="69">
        <v>2874.24</v>
      </c>
      <c r="H80" s="69">
        <v>2869.32</v>
      </c>
      <c r="I80" s="69">
        <v>4.92</v>
      </c>
    </row>
    <row r="81" spans="1:9" x14ac:dyDescent="0.25">
      <c r="A81" s="67" t="s">
        <v>33</v>
      </c>
      <c r="B81" s="68" t="s">
        <v>22</v>
      </c>
      <c r="C81" s="68" t="s">
        <v>23</v>
      </c>
      <c r="D81" s="68" t="s">
        <v>82</v>
      </c>
      <c r="E81" s="68" t="s">
        <v>34</v>
      </c>
      <c r="F81" s="68" t="s">
        <v>83</v>
      </c>
      <c r="G81" s="69">
        <v>6660.23</v>
      </c>
      <c r="H81" s="69">
        <v>6790.05</v>
      </c>
      <c r="I81" s="69">
        <v>-129.82</v>
      </c>
    </row>
    <row r="82" spans="1:9" x14ac:dyDescent="0.25">
      <c r="A82" s="67" t="s">
        <v>35</v>
      </c>
      <c r="B82" s="68" t="s">
        <v>22</v>
      </c>
      <c r="C82" s="68" t="s">
        <v>23</v>
      </c>
      <c r="D82" s="68" t="s">
        <v>82</v>
      </c>
      <c r="E82" s="68" t="s">
        <v>36</v>
      </c>
      <c r="F82" s="68" t="s">
        <v>83</v>
      </c>
      <c r="G82" s="69">
        <v>144</v>
      </c>
      <c r="H82" s="69">
        <v>119.06</v>
      </c>
      <c r="I82" s="69">
        <v>24.94</v>
      </c>
    </row>
    <row r="83" spans="1:9" x14ac:dyDescent="0.25">
      <c r="A83" s="67" t="s">
        <v>37</v>
      </c>
      <c r="B83" s="68" t="s">
        <v>22</v>
      </c>
      <c r="C83" s="68" t="s">
        <v>23</v>
      </c>
      <c r="D83" s="68" t="s">
        <v>82</v>
      </c>
      <c r="E83" s="68" t="s">
        <v>38</v>
      </c>
      <c r="F83" s="68" t="s">
        <v>83</v>
      </c>
      <c r="G83" s="69">
        <v>803.98</v>
      </c>
      <c r="H83" s="69">
        <v>743.11</v>
      </c>
      <c r="I83" s="69">
        <v>60.87</v>
      </c>
    </row>
    <row r="84" spans="1:9" x14ac:dyDescent="0.25">
      <c r="A84" s="67" t="s">
        <v>47</v>
      </c>
      <c r="B84" s="68" t="s">
        <v>22</v>
      </c>
      <c r="C84" s="68" t="s">
        <v>23</v>
      </c>
      <c r="D84" s="68" t="s">
        <v>82</v>
      </c>
      <c r="E84" s="68" t="s">
        <v>48</v>
      </c>
      <c r="F84" s="68" t="s">
        <v>83</v>
      </c>
      <c r="G84" s="69">
        <v>4884</v>
      </c>
      <c r="H84" s="69">
        <v>4378.71</v>
      </c>
      <c r="I84" s="69">
        <v>505.29</v>
      </c>
    </row>
    <row r="85" spans="1:9" ht="26.4" x14ac:dyDescent="0.25">
      <c r="A85" s="67" t="s">
        <v>76</v>
      </c>
      <c r="B85" s="68" t="s">
        <v>22</v>
      </c>
      <c r="C85" s="68" t="s">
        <v>23</v>
      </c>
      <c r="D85" s="68" t="s">
        <v>82</v>
      </c>
      <c r="E85" s="68" t="s">
        <v>77</v>
      </c>
      <c r="F85" s="68" t="s">
        <v>83</v>
      </c>
      <c r="G85" s="69">
        <v>1300</v>
      </c>
      <c r="H85" s="69">
        <v>249</v>
      </c>
      <c r="I85" s="69">
        <v>1051</v>
      </c>
    </row>
    <row r="86" spans="1:9" ht="26.4" x14ac:dyDescent="0.25">
      <c r="A86" s="67" t="s">
        <v>84</v>
      </c>
      <c r="B86" s="68" t="s">
        <v>22</v>
      </c>
      <c r="C86" s="68" t="s">
        <v>23</v>
      </c>
      <c r="D86" s="68" t="s">
        <v>82</v>
      </c>
      <c r="E86" s="68" t="s">
        <v>85</v>
      </c>
      <c r="F86" s="68" t="s">
        <v>83</v>
      </c>
      <c r="G86" s="69">
        <v>525</v>
      </c>
      <c r="H86" s="69">
        <v>350</v>
      </c>
      <c r="I86" s="69">
        <v>175</v>
      </c>
    </row>
    <row r="87" spans="1:9" x14ac:dyDescent="0.25">
      <c r="A87" s="67" t="s">
        <v>86</v>
      </c>
      <c r="B87" s="68" t="s">
        <v>22</v>
      </c>
      <c r="C87" s="68" t="s">
        <v>23</v>
      </c>
      <c r="D87" s="68" t="s">
        <v>82</v>
      </c>
      <c r="E87" s="68" t="s">
        <v>87</v>
      </c>
      <c r="F87" s="68" t="s">
        <v>83</v>
      </c>
      <c r="G87" s="69">
        <v>3000</v>
      </c>
      <c r="H87" s="69">
        <v>0</v>
      </c>
      <c r="I87" s="69">
        <v>3000</v>
      </c>
    </row>
    <row r="88" spans="1:9" x14ac:dyDescent="0.25">
      <c r="A88" s="67" t="s">
        <v>49</v>
      </c>
      <c r="B88" s="68" t="s">
        <v>22</v>
      </c>
      <c r="C88" s="68" t="s">
        <v>23</v>
      </c>
      <c r="D88" s="68" t="s">
        <v>82</v>
      </c>
      <c r="E88" s="68" t="s">
        <v>50</v>
      </c>
      <c r="F88" s="68" t="s">
        <v>83</v>
      </c>
      <c r="G88" s="69">
        <v>700</v>
      </c>
      <c r="H88" s="69">
        <v>236.39</v>
      </c>
      <c r="I88" s="69">
        <v>463.61</v>
      </c>
    </row>
    <row r="89" spans="1:9" x14ac:dyDescent="0.25">
      <c r="A89" s="67" t="s">
        <v>43</v>
      </c>
      <c r="B89" s="68" t="s">
        <v>22</v>
      </c>
      <c r="C89" s="68" t="s">
        <v>23</v>
      </c>
      <c r="D89" s="68" t="s">
        <v>82</v>
      </c>
      <c r="E89" s="68" t="s">
        <v>44</v>
      </c>
      <c r="F89" s="68" t="s">
        <v>83</v>
      </c>
      <c r="G89" s="69">
        <v>5723.73</v>
      </c>
      <c r="H89" s="69">
        <v>4696.8</v>
      </c>
      <c r="I89" s="69">
        <v>1026.93</v>
      </c>
    </row>
    <row r="90" spans="1:9" x14ac:dyDescent="0.25">
      <c r="A90" s="67" t="s">
        <v>88</v>
      </c>
      <c r="B90" s="68" t="s">
        <v>22</v>
      </c>
      <c r="C90" s="68" t="s">
        <v>23</v>
      </c>
      <c r="D90" s="68" t="s">
        <v>82</v>
      </c>
      <c r="E90" s="68" t="s">
        <v>81</v>
      </c>
      <c r="F90" s="68" t="s">
        <v>83</v>
      </c>
      <c r="G90" s="69">
        <v>519</v>
      </c>
      <c r="H90" s="69">
        <v>262</v>
      </c>
      <c r="I90" s="69">
        <v>257</v>
      </c>
    </row>
    <row r="91" spans="1:9" x14ac:dyDescent="0.25">
      <c r="A91" s="67" t="s">
        <v>89</v>
      </c>
      <c r="B91" s="68" t="s">
        <v>22</v>
      </c>
      <c r="C91" s="68" t="s">
        <v>23</v>
      </c>
      <c r="D91" s="68" t="s">
        <v>32</v>
      </c>
      <c r="E91" s="68" t="s">
        <v>90</v>
      </c>
      <c r="F91" s="68" t="s">
        <v>83</v>
      </c>
      <c r="G91" s="69">
        <v>45069.1</v>
      </c>
      <c r="H91" s="69">
        <v>40334.449999999997</v>
      </c>
      <c r="I91" s="69">
        <v>4734.6499999999996</v>
      </c>
    </row>
    <row r="92" spans="1:9" x14ac:dyDescent="0.25">
      <c r="A92" s="67" t="s">
        <v>56</v>
      </c>
      <c r="B92" s="68" t="s">
        <v>22</v>
      </c>
      <c r="C92" s="68" t="s">
        <v>23</v>
      </c>
      <c r="D92" s="68" t="s">
        <v>32</v>
      </c>
      <c r="E92" s="68" t="s">
        <v>57</v>
      </c>
      <c r="F92" s="68" t="s">
        <v>83</v>
      </c>
      <c r="G92" s="69">
        <v>9000</v>
      </c>
      <c r="H92" s="69">
        <v>31099.94</v>
      </c>
      <c r="I92" s="69">
        <v>-22099.94</v>
      </c>
    </row>
    <row r="93" spans="1:9" x14ac:dyDescent="0.25">
      <c r="A93" s="67" t="s">
        <v>91</v>
      </c>
      <c r="B93" s="68" t="s">
        <v>22</v>
      </c>
      <c r="C93" s="68" t="s">
        <v>23</v>
      </c>
      <c r="D93" s="68" t="s">
        <v>32</v>
      </c>
      <c r="E93" s="68" t="s">
        <v>92</v>
      </c>
      <c r="F93" s="68" t="s">
        <v>83</v>
      </c>
      <c r="G93" s="69">
        <v>4410</v>
      </c>
      <c r="H93" s="69">
        <v>4405.5600000000004</v>
      </c>
      <c r="I93" s="69">
        <v>4.4400000000000004</v>
      </c>
    </row>
    <row r="94" spans="1:9" x14ac:dyDescent="0.25">
      <c r="A94" s="67" t="s">
        <v>93</v>
      </c>
      <c r="B94" s="68" t="s">
        <v>22</v>
      </c>
      <c r="C94" s="68" t="s">
        <v>23</v>
      </c>
      <c r="D94" s="68" t="s">
        <v>32</v>
      </c>
      <c r="E94" s="68" t="s">
        <v>94</v>
      </c>
      <c r="F94" s="68" t="s">
        <v>83</v>
      </c>
      <c r="G94" s="69">
        <v>226.2</v>
      </c>
      <c r="H94" s="69">
        <v>232.2</v>
      </c>
      <c r="I94" s="69">
        <v>-6</v>
      </c>
    </row>
    <row r="95" spans="1:9" x14ac:dyDescent="0.25">
      <c r="A95" s="67" t="s">
        <v>62</v>
      </c>
      <c r="B95" s="68" t="s">
        <v>22</v>
      </c>
      <c r="C95" s="68" t="s">
        <v>23</v>
      </c>
      <c r="D95" s="68" t="s">
        <v>32</v>
      </c>
      <c r="E95" s="68" t="s">
        <v>63</v>
      </c>
      <c r="F95" s="68" t="s">
        <v>83</v>
      </c>
      <c r="G95" s="69">
        <v>0</v>
      </c>
      <c r="H95" s="69">
        <v>446.1</v>
      </c>
      <c r="I95" s="69">
        <v>-446.1</v>
      </c>
    </row>
    <row r="96" spans="1:9" x14ac:dyDescent="0.25">
      <c r="A96" s="67" t="s">
        <v>95</v>
      </c>
      <c r="B96" s="68" t="s">
        <v>22</v>
      </c>
      <c r="C96" s="68" t="s">
        <v>23</v>
      </c>
      <c r="D96" s="68" t="s">
        <v>32</v>
      </c>
      <c r="E96" s="68" t="s">
        <v>96</v>
      </c>
      <c r="F96" s="68" t="s">
        <v>83</v>
      </c>
      <c r="G96" s="69">
        <v>653.5</v>
      </c>
      <c r="H96" s="69">
        <v>585.30999999999995</v>
      </c>
      <c r="I96" s="69">
        <v>68.19</v>
      </c>
    </row>
    <row r="97" spans="1:9" x14ac:dyDescent="0.25">
      <c r="A97" s="67" t="s">
        <v>66</v>
      </c>
      <c r="B97" s="68" t="s">
        <v>22</v>
      </c>
      <c r="C97" s="68" t="s">
        <v>23</v>
      </c>
      <c r="D97" s="68" t="s">
        <v>32</v>
      </c>
      <c r="E97" s="68" t="s">
        <v>67</v>
      </c>
      <c r="F97" s="68" t="s">
        <v>83</v>
      </c>
      <c r="G97" s="69">
        <v>0</v>
      </c>
      <c r="H97" s="69">
        <v>1043.74</v>
      </c>
      <c r="I97" s="69">
        <v>-1043.74</v>
      </c>
    </row>
    <row r="98" spans="1:9" x14ac:dyDescent="0.25">
      <c r="A98" s="67" t="s">
        <v>97</v>
      </c>
      <c r="B98" s="68" t="s">
        <v>22</v>
      </c>
      <c r="C98" s="68" t="s">
        <v>23</v>
      </c>
      <c r="D98" s="68" t="s">
        <v>32</v>
      </c>
      <c r="E98" s="68" t="s">
        <v>98</v>
      </c>
      <c r="F98" s="68" t="s">
        <v>83</v>
      </c>
      <c r="G98" s="69">
        <v>1514.32</v>
      </c>
      <c r="H98" s="69">
        <v>1356.07</v>
      </c>
      <c r="I98" s="69">
        <v>158.25</v>
      </c>
    </row>
    <row r="99" spans="1:9" x14ac:dyDescent="0.25">
      <c r="A99" s="67" t="s">
        <v>68</v>
      </c>
      <c r="B99" s="68" t="s">
        <v>22</v>
      </c>
      <c r="C99" s="68" t="s">
        <v>23</v>
      </c>
      <c r="D99" s="68" t="s">
        <v>32</v>
      </c>
      <c r="E99" s="68" t="s">
        <v>69</v>
      </c>
      <c r="F99" s="68" t="s">
        <v>83</v>
      </c>
      <c r="G99" s="69">
        <v>0</v>
      </c>
      <c r="H99" s="69">
        <v>2.8</v>
      </c>
      <c r="I99" s="69">
        <v>-2.8</v>
      </c>
    </row>
    <row r="100" spans="1:9" x14ac:dyDescent="0.25">
      <c r="A100" s="67" t="s">
        <v>99</v>
      </c>
      <c r="B100" s="68" t="s">
        <v>22</v>
      </c>
      <c r="C100" s="68" t="s">
        <v>23</v>
      </c>
      <c r="D100" s="68" t="s">
        <v>32</v>
      </c>
      <c r="E100" s="68" t="s">
        <v>100</v>
      </c>
      <c r="F100" s="68" t="s">
        <v>83</v>
      </c>
      <c r="G100" s="69">
        <v>17.41</v>
      </c>
      <c r="H100" s="69">
        <v>11.68</v>
      </c>
      <c r="I100" s="69">
        <v>5.73</v>
      </c>
    </row>
    <row r="101" spans="1:9" x14ac:dyDescent="0.25">
      <c r="A101" s="67" t="s">
        <v>72</v>
      </c>
      <c r="B101" s="68" t="s">
        <v>22</v>
      </c>
      <c r="C101" s="68" t="s">
        <v>23</v>
      </c>
      <c r="D101" s="68" t="s">
        <v>32</v>
      </c>
      <c r="E101" s="68" t="s">
        <v>73</v>
      </c>
      <c r="F101" s="68" t="s">
        <v>83</v>
      </c>
      <c r="G101" s="69">
        <v>0</v>
      </c>
      <c r="H101" s="69">
        <v>111.94</v>
      </c>
      <c r="I101" s="69">
        <v>-111.94</v>
      </c>
    </row>
    <row r="102" spans="1:9" ht="26.4" x14ac:dyDescent="0.25">
      <c r="A102" s="67" t="s">
        <v>101</v>
      </c>
      <c r="B102" s="68" t="s">
        <v>22</v>
      </c>
      <c r="C102" s="68" t="s">
        <v>23</v>
      </c>
      <c r="D102" s="68" t="s">
        <v>32</v>
      </c>
      <c r="E102" s="68" t="s">
        <v>102</v>
      </c>
      <c r="F102" s="68" t="s">
        <v>83</v>
      </c>
      <c r="G102" s="69">
        <v>182.8</v>
      </c>
      <c r="H102" s="69">
        <v>145.26</v>
      </c>
      <c r="I102" s="69">
        <v>37.54</v>
      </c>
    </row>
    <row r="103" spans="1:9" x14ac:dyDescent="0.25">
      <c r="A103" s="67" t="s">
        <v>103</v>
      </c>
      <c r="B103" s="68" t="s">
        <v>22</v>
      </c>
      <c r="C103" s="68" t="s">
        <v>23</v>
      </c>
      <c r="D103" s="68" t="s">
        <v>32</v>
      </c>
      <c r="E103" s="68" t="s">
        <v>104</v>
      </c>
      <c r="F103" s="68" t="s">
        <v>83</v>
      </c>
      <c r="G103" s="69">
        <v>0</v>
      </c>
      <c r="H103" s="69">
        <v>75</v>
      </c>
      <c r="I103" s="69">
        <v>-75</v>
      </c>
    </row>
    <row r="104" spans="1:9" ht="26.4" x14ac:dyDescent="0.25">
      <c r="A104" s="67" t="s">
        <v>76</v>
      </c>
      <c r="B104" s="68" t="s">
        <v>22</v>
      </c>
      <c r="C104" s="68" t="s">
        <v>23</v>
      </c>
      <c r="D104" s="68" t="s">
        <v>32</v>
      </c>
      <c r="E104" s="68" t="s">
        <v>77</v>
      </c>
      <c r="F104" s="68" t="s">
        <v>83</v>
      </c>
      <c r="G104" s="69">
        <v>45381</v>
      </c>
      <c r="H104" s="69">
        <v>2870.83</v>
      </c>
      <c r="I104" s="69">
        <v>42510.17</v>
      </c>
    </row>
    <row r="105" spans="1:9" ht="26.4" x14ac:dyDescent="0.25">
      <c r="A105" s="67" t="s">
        <v>78</v>
      </c>
      <c r="B105" s="68" t="s">
        <v>22</v>
      </c>
      <c r="C105" s="68" t="s">
        <v>23</v>
      </c>
      <c r="D105" s="68" t="s">
        <v>32</v>
      </c>
      <c r="E105" s="68" t="s">
        <v>79</v>
      </c>
      <c r="F105" s="68" t="s">
        <v>83</v>
      </c>
      <c r="G105" s="69">
        <v>35325</v>
      </c>
      <c r="H105" s="69">
        <v>34710.46</v>
      </c>
      <c r="I105" s="69">
        <v>614.54</v>
      </c>
    </row>
    <row r="106" spans="1:9" x14ac:dyDescent="0.25">
      <c r="A106" s="67" t="s">
        <v>105</v>
      </c>
      <c r="B106" s="68" t="s">
        <v>22</v>
      </c>
      <c r="C106" s="68" t="s">
        <v>23</v>
      </c>
      <c r="D106" s="68" t="s">
        <v>32</v>
      </c>
      <c r="E106" s="68" t="s">
        <v>106</v>
      </c>
      <c r="F106" s="68" t="s">
        <v>83</v>
      </c>
      <c r="G106" s="69">
        <v>600</v>
      </c>
      <c r="H106" s="69">
        <v>400</v>
      </c>
      <c r="I106" s="69">
        <v>200</v>
      </c>
    </row>
    <row r="107" spans="1:9" x14ac:dyDescent="0.25">
      <c r="A107" s="67" t="s">
        <v>49</v>
      </c>
      <c r="B107" s="68" t="s">
        <v>22</v>
      </c>
      <c r="C107" s="68" t="s">
        <v>23</v>
      </c>
      <c r="D107" s="68" t="s">
        <v>32</v>
      </c>
      <c r="E107" s="68" t="s">
        <v>50</v>
      </c>
      <c r="F107" s="68" t="s">
        <v>83</v>
      </c>
      <c r="G107" s="69">
        <v>0</v>
      </c>
      <c r="H107" s="69">
        <v>168.37</v>
      </c>
      <c r="I107" s="69">
        <v>-168.37</v>
      </c>
    </row>
    <row r="108" spans="1:9" x14ac:dyDescent="0.25">
      <c r="A108" s="67" t="s">
        <v>107</v>
      </c>
      <c r="B108" s="68" t="s">
        <v>22</v>
      </c>
      <c r="C108" s="68" t="s">
        <v>23</v>
      </c>
      <c r="D108" s="68" t="s">
        <v>32</v>
      </c>
      <c r="E108" s="68" t="s">
        <v>108</v>
      </c>
      <c r="F108" s="68" t="s">
        <v>83</v>
      </c>
      <c r="G108" s="69">
        <v>4002</v>
      </c>
      <c r="H108" s="69">
        <v>6133.55</v>
      </c>
      <c r="I108" s="69">
        <v>-2131.5500000000002</v>
      </c>
    </row>
    <row r="109" spans="1:9" x14ac:dyDescent="0.25">
      <c r="A109" s="67" t="s">
        <v>51</v>
      </c>
      <c r="B109" s="68" t="s">
        <v>22</v>
      </c>
      <c r="C109" s="68" t="s">
        <v>23</v>
      </c>
      <c r="D109" s="68" t="s">
        <v>32</v>
      </c>
      <c r="E109" s="68" t="s">
        <v>52</v>
      </c>
      <c r="F109" s="68" t="s">
        <v>83</v>
      </c>
      <c r="G109" s="69">
        <v>15000</v>
      </c>
      <c r="H109" s="69">
        <v>8105.69</v>
      </c>
      <c r="I109" s="69">
        <v>6894.31</v>
      </c>
    </row>
    <row r="110" spans="1:9" ht="26.4" x14ac:dyDescent="0.25">
      <c r="A110" s="67" t="s">
        <v>109</v>
      </c>
      <c r="B110" s="68" t="s">
        <v>22</v>
      </c>
      <c r="C110" s="68" t="s">
        <v>23</v>
      </c>
      <c r="D110" s="68" t="s">
        <v>32</v>
      </c>
      <c r="E110" s="68" t="s">
        <v>110</v>
      </c>
      <c r="F110" s="68" t="s">
        <v>83</v>
      </c>
      <c r="G110" s="69">
        <v>2600</v>
      </c>
      <c r="H110" s="69">
        <v>2664</v>
      </c>
      <c r="I110" s="69">
        <v>-64</v>
      </c>
    </row>
    <row r="111" spans="1:9" x14ac:dyDescent="0.25">
      <c r="A111" s="67" t="s">
        <v>88</v>
      </c>
      <c r="B111" s="68" t="s">
        <v>22</v>
      </c>
      <c r="C111" s="68" t="s">
        <v>23</v>
      </c>
      <c r="D111" s="68" t="s">
        <v>32</v>
      </c>
      <c r="E111" s="68" t="s">
        <v>81</v>
      </c>
      <c r="F111" s="68" t="s">
        <v>83</v>
      </c>
      <c r="G111" s="69">
        <v>1000</v>
      </c>
      <c r="H111" s="69">
        <v>865</v>
      </c>
      <c r="I111" s="69">
        <v>135</v>
      </c>
    </row>
    <row r="112" spans="1:9" x14ac:dyDescent="0.25">
      <c r="A112" s="67" t="s">
        <v>56</v>
      </c>
      <c r="B112" s="68" t="s">
        <v>22</v>
      </c>
      <c r="C112" s="68" t="s">
        <v>23</v>
      </c>
      <c r="D112" s="68" t="s">
        <v>111</v>
      </c>
      <c r="E112" s="68" t="s">
        <v>57</v>
      </c>
      <c r="F112" s="68" t="s">
        <v>26</v>
      </c>
      <c r="G112" s="69">
        <v>2500</v>
      </c>
      <c r="H112" s="69">
        <v>1474.65</v>
      </c>
      <c r="I112" s="69">
        <v>1025.3499999999999</v>
      </c>
    </row>
    <row r="113" spans="1:9" x14ac:dyDescent="0.25">
      <c r="A113" s="67" t="s">
        <v>62</v>
      </c>
      <c r="B113" s="68" t="s">
        <v>22</v>
      </c>
      <c r="C113" s="68" t="s">
        <v>23</v>
      </c>
      <c r="D113" s="68" t="s">
        <v>111</v>
      </c>
      <c r="E113" s="68" t="s">
        <v>63</v>
      </c>
      <c r="F113" s="68" t="s">
        <v>26</v>
      </c>
      <c r="G113" s="69">
        <v>14.5</v>
      </c>
      <c r="H113" s="69">
        <v>15.98</v>
      </c>
      <c r="I113" s="69">
        <v>-1.48</v>
      </c>
    </row>
    <row r="114" spans="1:9" x14ac:dyDescent="0.25">
      <c r="A114" s="67" t="s">
        <v>66</v>
      </c>
      <c r="B114" s="68" t="s">
        <v>22</v>
      </c>
      <c r="C114" s="68" t="s">
        <v>23</v>
      </c>
      <c r="D114" s="68" t="s">
        <v>111</v>
      </c>
      <c r="E114" s="68" t="s">
        <v>67</v>
      </c>
      <c r="F114" s="68" t="s">
        <v>26</v>
      </c>
      <c r="G114" s="69">
        <v>33.54</v>
      </c>
      <c r="H114" s="69">
        <v>49.48</v>
      </c>
      <c r="I114" s="69">
        <v>-15.94</v>
      </c>
    </row>
    <row r="115" spans="1:9" x14ac:dyDescent="0.25">
      <c r="A115" s="67" t="s">
        <v>68</v>
      </c>
      <c r="B115" s="68" t="s">
        <v>22</v>
      </c>
      <c r="C115" s="68" t="s">
        <v>23</v>
      </c>
      <c r="D115" s="68" t="s">
        <v>111</v>
      </c>
      <c r="E115" s="68" t="s">
        <v>69</v>
      </c>
      <c r="F115" s="68" t="s">
        <v>26</v>
      </c>
      <c r="G115" s="69">
        <v>3</v>
      </c>
      <c r="H115" s="69">
        <v>0.36</v>
      </c>
      <c r="I115" s="69">
        <v>2.64</v>
      </c>
    </row>
    <row r="116" spans="1:9" x14ac:dyDescent="0.25">
      <c r="A116" s="67" t="s">
        <v>72</v>
      </c>
      <c r="B116" s="68" t="s">
        <v>22</v>
      </c>
      <c r="C116" s="68" t="s">
        <v>23</v>
      </c>
      <c r="D116" s="68" t="s">
        <v>111</v>
      </c>
      <c r="E116" s="68" t="s">
        <v>73</v>
      </c>
      <c r="F116" s="68" t="s">
        <v>26</v>
      </c>
      <c r="G116" s="69">
        <v>4.0599999999999996</v>
      </c>
      <c r="H116" s="69">
        <v>5.31</v>
      </c>
      <c r="I116" s="69">
        <v>-1.25</v>
      </c>
    </row>
    <row r="117" spans="1:9" x14ac:dyDescent="0.25">
      <c r="A117" s="67" t="s">
        <v>56</v>
      </c>
      <c r="B117" s="68" t="s">
        <v>22</v>
      </c>
      <c r="C117" s="68" t="s">
        <v>23</v>
      </c>
      <c r="D117" s="68" t="s">
        <v>111</v>
      </c>
      <c r="E117" s="68" t="s">
        <v>57</v>
      </c>
      <c r="F117" s="68" t="s">
        <v>39</v>
      </c>
      <c r="G117" s="69">
        <v>1500</v>
      </c>
      <c r="H117" s="69">
        <v>844.84</v>
      </c>
      <c r="I117" s="69">
        <v>655.16</v>
      </c>
    </row>
    <row r="118" spans="1:9" x14ac:dyDescent="0.25">
      <c r="A118" s="67" t="s">
        <v>62</v>
      </c>
      <c r="B118" s="68" t="s">
        <v>22</v>
      </c>
      <c r="C118" s="68" t="s">
        <v>23</v>
      </c>
      <c r="D118" s="68" t="s">
        <v>111</v>
      </c>
      <c r="E118" s="68" t="s">
        <v>63</v>
      </c>
      <c r="F118" s="68" t="s">
        <v>39</v>
      </c>
      <c r="G118" s="69">
        <v>14.5</v>
      </c>
      <c r="H118" s="69">
        <v>8.25</v>
      </c>
      <c r="I118" s="69">
        <v>6.25</v>
      </c>
    </row>
    <row r="119" spans="1:9" x14ac:dyDescent="0.25">
      <c r="A119" s="67" t="s">
        <v>66</v>
      </c>
      <c r="B119" s="68" t="s">
        <v>22</v>
      </c>
      <c r="C119" s="68" t="s">
        <v>23</v>
      </c>
      <c r="D119" s="68" t="s">
        <v>111</v>
      </c>
      <c r="E119" s="68" t="s">
        <v>67</v>
      </c>
      <c r="F119" s="68" t="s">
        <v>39</v>
      </c>
      <c r="G119" s="69">
        <v>33.54</v>
      </c>
      <c r="H119" s="69">
        <v>28.31</v>
      </c>
      <c r="I119" s="69">
        <v>5.23</v>
      </c>
    </row>
    <row r="120" spans="1:9" x14ac:dyDescent="0.25">
      <c r="A120" s="67" t="s">
        <v>68</v>
      </c>
      <c r="B120" s="68" t="s">
        <v>22</v>
      </c>
      <c r="C120" s="68" t="s">
        <v>23</v>
      </c>
      <c r="D120" s="68" t="s">
        <v>111</v>
      </c>
      <c r="E120" s="68" t="s">
        <v>69</v>
      </c>
      <c r="F120" s="68" t="s">
        <v>39</v>
      </c>
      <c r="G120" s="69">
        <v>3</v>
      </c>
      <c r="H120" s="69">
        <v>0.25</v>
      </c>
      <c r="I120" s="69">
        <v>2.75</v>
      </c>
    </row>
    <row r="121" spans="1:9" x14ac:dyDescent="0.25">
      <c r="A121" s="67" t="s">
        <v>72</v>
      </c>
      <c r="B121" s="68" t="s">
        <v>22</v>
      </c>
      <c r="C121" s="68" t="s">
        <v>23</v>
      </c>
      <c r="D121" s="68" t="s">
        <v>111</v>
      </c>
      <c r="E121" s="68" t="s">
        <v>73</v>
      </c>
      <c r="F121" s="68" t="s">
        <v>39</v>
      </c>
      <c r="G121" s="69">
        <v>4.0599999999999996</v>
      </c>
      <c r="H121" s="69">
        <v>3.04</v>
      </c>
      <c r="I121" s="69">
        <v>1.02</v>
      </c>
    </row>
    <row r="122" spans="1:9" x14ac:dyDescent="0.25">
      <c r="A122" s="67" t="s">
        <v>56</v>
      </c>
      <c r="B122" s="68" t="s">
        <v>22</v>
      </c>
      <c r="C122" s="68" t="s">
        <v>23</v>
      </c>
      <c r="D122" s="68" t="s">
        <v>111</v>
      </c>
      <c r="E122" s="68" t="s">
        <v>57</v>
      </c>
      <c r="F122" s="68" t="s">
        <v>40</v>
      </c>
      <c r="G122" s="69">
        <v>1500</v>
      </c>
      <c r="H122" s="69">
        <v>574.65</v>
      </c>
      <c r="I122" s="69">
        <v>925.35</v>
      </c>
    </row>
    <row r="123" spans="1:9" x14ac:dyDescent="0.25">
      <c r="A123" s="67" t="s">
        <v>62</v>
      </c>
      <c r="B123" s="68" t="s">
        <v>22</v>
      </c>
      <c r="C123" s="68" t="s">
        <v>23</v>
      </c>
      <c r="D123" s="68" t="s">
        <v>111</v>
      </c>
      <c r="E123" s="68" t="s">
        <v>63</v>
      </c>
      <c r="F123" s="68" t="s">
        <v>40</v>
      </c>
      <c r="G123" s="69">
        <v>14.5</v>
      </c>
      <c r="H123" s="69">
        <v>5.4</v>
      </c>
      <c r="I123" s="69">
        <v>9.1</v>
      </c>
    </row>
    <row r="124" spans="1:9" x14ac:dyDescent="0.25">
      <c r="A124" s="67" t="s">
        <v>66</v>
      </c>
      <c r="B124" s="68" t="s">
        <v>22</v>
      </c>
      <c r="C124" s="68" t="s">
        <v>23</v>
      </c>
      <c r="D124" s="68" t="s">
        <v>111</v>
      </c>
      <c r="E124" s="68" t="s">
        <v>67</v>
      </c>
      <c r="F124" s="68" t="s">
        <v>40</v>
      </c>
      <c r="G124" s="69">
        <v>33.54</v>
      </c>
      <c r="H124" s="69">
        <v>19.25</v>
      </c>
      <c r="I124" s="69">
        <v>14.29</v>
      </c>
    </row>
    <row r="125" spans="1:9" x14ac:dyDescent="0.25">
      <c r="A125" s="67" t="s">
        <v>68</v>
      </c>
      <c r="B125" s="68" t="s">
        <v>22</v>
      </c>
      <c r="C125" s="68" t="s">
        <v>23</v>
      </c>
      <c r="D125" s="68" t="s">
        <v>111</v>
      </c>
      <c r="E125" s="68" t="s">
        <v>69</v>
      </c>
      <c r="F125" s="68" t="s">
        <v>40</v>
      </c>
      <c r="G125" s="69">
        <v>3</v>
      </c>
      <c r="H125" s="69">
        <v>0.13</v>
      </c>
      <c r="I125" s="69">
        <v>2.87</v>
      </c>
    </row>
    <row r="126" spans="1:9" x14ac:dyDescent="0.25">
      <c r="A126" s="67" t="s">
        <v>72</v>
      </c>
      <c r="B126" s="68" t="s">
        <v>22</v>
      </c>
      <c r="C126" s="68" t="s">
        <v>23</v>
      </c>
      <c r="D126" s="68" t="s">
        <v>111</v>
      </c>
      <c r="E126" s="68" t="s">
        <v>73</v>
      </c>
      <c r="F126" s="68" t="s">
        <v>40</v>
      </c>
      <c r="G126" s="69">
        <v>4.0599999999999996</v>
      </c>
      <c r="H126" s="69">
        <v>2.0499999999999998</v>
      </c>
      <c r="I126" s="69">
        <v>2.0099999999999998</v>
      </c>
    </row>
    <row r="127" spans="1:9" ht="26.4" x14ac:dyDescent="0.25">
      <c r="A127" s="67" t="s">
        <v>113</v>
      </c>
      <c r="B127" s="68" t="s">
        <v>22</v>
      </c>
      <c r="C127" s="68" t="s">
        <v>23</v>
      </c>
      <c r="D127" s="68" t="s">
        <v>111</v>
      </c>
      <c r="E127" s="68" t="s">
        <v>114</v>
      </c>
      <c r="F127" s="68" t="s">
        <v>40</v>
      </c>
      <c r="G127" s="69">
        <v>105</v>
      </c>
      <c r="H127" s="69">
        <v>0</v>
      </c>
      <c r="I127" s="69">
        <v>105</v>
      </c>
    </row>
    <row r="128" spans="1:9" x14ac:dyDescent="0.25">
      <c r="A128" s="67" t="s">
        <v>51</v>
      </c>
      <c r="B128" s="68" t="s">
        <v>22</v>
      </c>
      <c r="C128" s="68" t="s">
        <v>23</v>
      </c>
      <c r="D128" s="68" t="s">
        <v>111</v>
      </c>
      <c r="E128" s="68" t="s">
        <v>52</v>
      </c>
      <c r="F128" s="68" t="s">
        <v>40</v>
      </c>
      <c r="G128" s="69">
        <v>200</v>
      </c>
      <c r="H128" s="69">
        <v>0</v>
      </c>
      <c r="I128" s="69">
        <v>200</v>
      </c>
    </row>
    <row r="129" spans="1:9" x14ac:dyDescent="0.25">
      <c r="A129" s="67" t="s">
        <v>56</v>
      </c>
      <c r="B129" s="68" t="s">
        <v>22</v>
      </c>
      <c r="C129" s="68" t="s">
        <v>23</v>
      </c>
      <c r="D129" s="68" t="s">
        <v>111</v>
      </c>
      <c r="E129" s="68" t="s">
        <v>57</v>
      </c>
      <c r="F129" s="68" t="s">
        <v>42</v>
      </c>
      <c r="G129" s="69">
        <v>1500</v>
      </c>
      <c r="H129" s="69">
        <v>817.4</v>
      </c>
      <c r="I129" s="69">
        <v>682.6</v>
      </c>
    </row>
    <row r="130" spans="1:9" x14ac:dyDescent="0.25">
      <c r="A130" s="67" t="s">
        <v>62</v>
      </c>
      <c r="B130" s="68" t="s">
        <v>22</v>
      </c>
      <c r="C130" s="68" t="s">
        <v>23</v>
      </c>
      <c r="D130" s="68" t="s">
        <v>111</v>
      </c>
      <c r="E130" s="68" t="s">
        <v>63</v>
      </c>
      <c r="F130" s="68" t="s">
        <v>42</v>
      </c>
      <c r="G130" s="69">
        <v>14.5</v>
      </c>
      <c r="H130" s="69">
        <v>7.04</v>
      </c>
      <c r="I130" s="69">
        <v>7.46</v>
      </c>
    </row>
    <row r="131" spans="1:9" x14ac:dyDescent="0.25">
      <c r="A131" s="67" t="s">
        <v>66</v>
      </c>
      <c r="B131" s="68" t="s">
        <v>22</v>
      </c>
      <c r="C131" s="68" t="s">
        <v>23</v>
      </c>
      <c r="D131" s="68" t="s">
        <v>111</v>
      </c>
      <c r="E131" s="68" t="s">
        <v>67</v>
      </c>
      <c r="F131" s="68" t="s">
        <v>42</v>
      </c>
      <c r="G131" s="69">
        <v>33.54</v>
      </c>
      <c r="H131" s="69">
        <v>27.36</v>
      </c>
      <c r="I131" s="69">
        <v>6.18</v>
      </c>
    </row>
    <row r="132" spans="1:9" x14ac:dyDescent="0.25">
      <c r="A132" s="67" t="s">
        <v>68</v>
      </c>
      <c r="B132" s="68" t="s">
        <v>22</v>
      </c>
      <c r="C132" s="68" t="s">
        <v>23</v>
      </c>
      <c r="D132" s="68" t="s">
        <v>111</v>
      </c>
      <c r="E132" s="68" t="s">
        <v>69</v>
      </c>
      <c r="F132" s="68" t="s">
        <v>42</v>
      </c>
      <c r="G132" s="69">
        <v>3</v>
      </c>
      <c r="H132" s="69">
        <v>0.28999999999999998</v>
      </c>
      <c r="I132" s="69">
        <v>2.71</v>
      </c>
    </row>
    <row r="133" spans="1:9" x14ac:dyDescent="0.25">
      <c r="A133" s="67" t="s">
        <v>72</v>
      </c>
      <c r="B133" s="68" t="s">
        <v>22</v>
      </c>
      <c r="C133" s="68" t="s">
        <v>23</v>
      </c>
      <c r="D133" s="68" t="s">
        <v>111</v>
      </c>
      <c r="E133" s="68" t="s">
        <v>73</v>
      </c>
      <c r="F133" s="68" t="s">
        <v>42</v>
      </c>
      <c r="G133" s="69">
        <v>4.0599999999999996</v>
      </c>
      <c r="H133" s="69">
        <v>2.92</v>
      </c>
      <c r="I133" s="69">
        <v>1.1399999999999999</v>
      </c>
    </row>
    <row r="134" spans="1:9" x14ac:dyDescent="0.25">
      <c r="A134" s="67" t="s">
        <v>51</v>
      </c>
      <c r="B134" s="68" t="s">
        <v>22</v>
      </c>
      <c r="C134" s="68" t="s">
        <v>23</v>
      </c>
      <c r="D134" s="68" t="s">
        <v>111</v>
      </c>
      <c r="E134" s="68" t="s">
        <v>52</v>
      </c>
      <c r="F134" s="68" t="s">
        <v>42</v>
      </c>
      <c r="G134" s="69">
        <v>400</v>
      </c>
      <c r="H134" s="69">
        <v>262.89999999999998</v>
      </c>
      <c r="I134" s="69">
        <v>137.1</v>
      </c>
    </row>
    <row r="135" spans="1:9" x14ac:dyDescent="0.25">
      <c r="A135" s="67" t="s">
        <v>56</v>
      </c>
      <c r="B135" s="68" t="s">
        <v>22</v>
      </c>
      <c r="C135" s="68" t="s">
        <v>23</v>
      </c>
      <c r="D135" s="68" t="s">
        <v>111</v>
      </c>
      <c r="E135" s="68" t="s">
        <v>57</v>
      </c>
      <c r="F135" s="68" t="s">
        <v>45</v>
      </c>
      <c r="G135" s="69">
        <v>3250</v>
      </c>
      <c r="H135" s="69">
        <v>1508.98</v>
      </c>
      <c r="I135" s="69">
        <v>1741.02</v>
      </c>
    </row>
    <row r="136" spans="1:9" x14ac:dyDescent="0.25">
      <c r="A136" s="67" t="s">
        <v>62</v>
      </c>
      <c r="B136" s="68" t="s">
        <v>22</v>
      </c>
      <c r="C136" s="68" t="s">
        <v>23</v>
      </c>
      <c r="D136" s="68" t="s">
        <v>111</v>
      </c>
      <c r="E136" s="68" t="s">
        <v>63</v>
      </c>
      <c r="F136" s="68" t="s">
        <v>45</v>
      </c>
      <c r="G136" s="69">
        <v>14.5</v>
      </c>
      <c r="H136" s="69">
        <v>16.62</v>
      </c>
      <c r="I136" s="69">
        <v>-2.12</v>
      </c>
    </row>
    <row r="137" spans="1:9" x14ac:dyDescent="0.25">
      <c r="A137" s="67" t="s">
        <v>66</v>
      </c>
      <c r="B137" s="68" t="s">
        <v>22</v>
      </c>
      <c r="C137" s="68" t="s">
        <v>23</v>
      </c>
      <c r="D137" s="68" t="s">
        <v>111</v>
      </c>
      <c r="E137" s="68" t="s">
        <v>67</v>
      </c>
      <c r="F137" s="68" t="s">
        <v>45</v>
      </c>
      <c r="G137" s="69">
        <v>33.54</v>
      </c>
      <c r="H137" s="69">
        <v>50.62</v>
      </c>
      <c r="I137" s="69">
        <v>-17.079999999999998</v>
      </c>
    </row>
    <row r="138" spans="1:9" x14ac:dyDescent="0.25">
      <c r="A138" s="67" t="s">
        <v>68</v>
      </c>
      <c r="B138" s="68" t="s">
        <v>22</v>
      </c>
      <c r="C138" s="68" t="s">
        <v>23</v>
      </c>
      <c r="D138" s="68" t="s">
        <v>111</v>
      </c>
      <c r="E138" s="68" t="s">
        <v>69</v>
      </c>
      <c r="F138" s="68" t="s">
        <v>45</v>
      </c>
      <c r="G138" s="69">
        <v>3</v>
      </c>
      <c r="H138" s="69">
        <v>0.35</v>
      </c>
      <c r="I138" s="69">
        <v>2.65</v>
      </c>
    </row>
    <row r="139" spans="1:9" x14ac:dyDescent="0.25">
      <c r="A139" s="67" t="s">
        <v>72</v>
      </c>
      <c r="B139" s="68" t="s">
        <v>22</v>
      </c>
      <c r="C139" s="68" t="s">
        <v>23</v>
      </c>
      <c r="D139" s="68" t="s">
        <v>111</v>
      </c>
      <c r="E139" s="68" t="s">
        <v>73</v>
      </c>
      <c r="F139" s="68" t="s">
        <v>45</v>
      </c>
      <c r="G139" s="69">
        <v>4.0599999999999996</v>
      </c>
      <c r="H139" s="69">
        <v>5.42</v>
      </c>
      <c r="I139" s="69">
        <v>-1.36</v>
      </c>
    </row>
    <row r="140" spans="1:9" x14ac:dyDescent="0.25">
      <c r="A140" s="67" t="s">
        <v>43</v>
      </c>
      <c r="B140" s="68" t="s">
        <v>22</v>
      </c>
      <c r="C140" s="68" t="s">
        <v>23</v>
      </c>
      <c r="D140" s="68" t="s">
        <v>111</v>
      </c>
      <c r="E140" s="68" t="s">
        <v>44</v>
      </c>
      <c r="F140" s="68" t="s">
        <v>45</v>
      </c>
      <c r="G140" s="69">
        <v>400</v>
      </c>
      <c r="H140" s="69">
        <v>0</v>
      </c>
      <c r="I140" s="69">
        <v>400</v>
      </c>
    </row>
    <row r="141" spans="1:9" x14ac:dyDescent="0.25">
      <c r="A141" s="67" t="s">
        <v>51</v>
      </c>
      <c r="B141" s="68" t="s">
        <v>22</v>
      </c>
      <c r="C141" s="68" t="s">
        <v>23</v>
      </c>
      <c r="D141" s="68" t="s">
        <v>111</v>
      </c>
      <c r="E141" s="68" t="s">
        <v>52</v>
      </c>
      <c r="F141" s="68" t="s">
        <v>45</v>
      </c>
      <c r="G141" s="69">
        <v>200</v>
      </c>
      <c r="H141" s="69">
        <v>140.63</v>
      </c>
      <c r="I141" s="69">
        <v>59.37</v>
      </c>
    </row>
    <row r="142" spans="1:9" x14ac:dyDescent="0.25">
      <c r="A142" s="67" t="s">
        <v>56</v>
      </c>
      <c r="B142" s="68" t="s">
        <v>22</v>
      </c>
      <c r="C142" s="68" t="s">
        <v>23</v>
      </c>
      <c r="D142" s="68" t="s">
        <v>111</v>
      </c>
      <c r="E142" s="68" t="s">
        <v>57</v>
      </c>
      <c r="F142" s="68" t="s">
        <v>46</v>
      </c>
      <c r="G142" s="69">
        <v>3750</v>
      </c>
      <c r="H142" s="69">
        <v>1453.26</v>
      </c>
      <c r="I142" s="69">
        <v>2296.7399999999998</v>
      </c>
    </row>
    <row r="143" spans="1:9" x14ac:dyDescent="0.25">
      <c r="A143" s="67" t="s">
        <v>62</v>
      </c>
      <c r="B143" s="68" t="s">
        <v>22</v>
      </c>
      <c r="C143" s="68" t="s">
        <v>23</v>
      </c>
      <c r="D143" s="68" t="s">
        <v>111</v>
      </c>
      <c r="E143" s="68" t="s">
        <v>63</v>
      </c>
      <c r="F143" s="68" t="s">
        <v>46</v>
      </c>
      <c r="G143" s="69">
        <v>29</v>
      </c>
      <c r="H143" s="69">
        <v>12.17</v>
      </c>
      <c r="I143" s="69">
        <v>16.829999999999998</v>
      </c>
    </row>
    <row r="144" spans="1:9" x14ac:dyDescent="0.25">
      <c r="A144" s="67" t="s">
        <v>66</v>
      </c>
      <c r="B144" s="68" t="s">
        <v>22</v>
      </c>
      <c r="C144" s="68" t="s">
        <v>23</v>
      </c>
      <c r="D144" s="68" t="s">
        <v>111</v>
      </c>
      <c r="E144" s="68" t="s">
        <v>67</v>
      </c>
      <c r="F144" s="68" t="s">
        <v>46</v>
      </c>
      <c r="G144" s="69">
        <v>67.08</v>
      </c>
      <c r="H144" s="69">
        <v>48.76</v>
      </c>
      <c r="I144" s="69">
        <v>18.32</v>
      </c>
    </row>
    <row r="145" spans="1:9" x14ac:dyDescent="0.25">
      <c r="A145" s="67" t="s">
        <v>115</v>
      </c>
      <c r="B145" s="68" t="s">
        <v>22</v>
      </c>
      <c r="C145" s="68" t="s">
        <v>23</v>
      </c>
      <c r="D145" s="68" t="s">
        <v>111</v>
      </c>
      <c r="E145" s="68" t="s">
        <v>116</v>
      </c>
      <c r="F145" s="68" t="s">
        <v>46</v>
      </c>
      <c r="G145" s="69">
        <v>40000</v>
      </c>
      <c r="H145" s="69">
        <v>0</v>
      </c>
      <c r="I145" s="69">
        <v>40000</v>
      </c>
    </row>
    <row r="146" spans="1:9" x14ac:dyDescent="0.25">
      <c r="A146" s="67" t="s">
        <v>68</v>
      </c>
      <c r="B146" s="68" t="s">
        <v>22</v>
      </c>
      <c r="C146" s="68" t="s">
        <v>23</v>
      </c>
      <c r="D146" s="68" t="s">
        <v>111</v>
      </c>
      <c r="E146" s="68" t="s">
        <v>69</v>
      </c>
      <c r="F146" s="68" t="s">
        <v>46</v>
      </c>
      <c r="G146" s="69">
        <v>6</v>
      </c>
      <c r="H146" s="69">
        <v>0.79</v>
      </c>
      <c r="I146" s="69">
        <v>5.21</v>
      </c>
    </row>
    <row r="147" spans="1:9" x14ac:dyDescent="0.25">
      <c r="A147" s="67" t="s">
        <v>72</v>
      </c>
      <c r="B147" s="68" t="s">
        <v>22</v>
      </c>
      <c r="C147" s="68" t="s">
        <v>23</v>
      </c>
      <c r="D147" s="68" t="s">
        <v>111</v>
      </c>
      <c r="E147" s="68" t="s">
        <v>73</v>
      </c>
      <c r="F147" s="68" t="s">
        <v>46</v>
      </c>
      <c r="G147" s="69">
        <v>8.11</v>
      </c>
      <c r="H147" s="69">
        <v>5.23</v>
      </c>
      <c r="I147" s="69">
        <v>2.88</v>
      </c>
    </row>
    <row r="148" spans="1:9" x14ac:dyDescent="0.25">
      <c r="A148" s="67" t="s">
        <v>56</v>
      </c>
      <c r="B148" s="68" t="s">
        <v>22</v>
      </c>
      <c r="C148" s="68" t="s">
        <v>23</v>
      </c>
      <c r="D148" s="68" t="s">
        <v>111</v>
      </c>
      <c r="E148" s="68" t="s">
        <v>57</v>
      </c>
      <c r="F148" s="68" t="s">
        <v>53</v>
      </c>
      <c r="G148" s="69">
        <v>4500</v>
      </c>
      <c r="H148" s="69">
        <v>3314.99</v>
      </c>
      <c r="I148" s="69">
        <v>1185.01</v>
      </c>
    </row>
    <row r="149" spans="1:9" x14ac:dyDescent="0.25">
      <c r="A149" s="67" t="s">
        <v>62</v>
      </c>
      <c r="B149" s="68" t="s">
        <v>22</v>
      </c>
      <c r="C149" s="68" t="s">
        <v>23</v>
      </c>
      <c r="D149" s="68" t="s">
        <v>111</v>
      </c>
      <c r="E149" s="68" t="s">
        <v>63</v>
      </c>
      <c r="F149" s="68" t="s">
        <v>53</v>
      </c>
      <c r="G149" s="69">
        <v>29</v>
      </c>
      <c r="H149" s="69">
        <v>32.049999999999997</v>
      </c>
      <c r="I149" s="69">
        <v>-3.05</v>
      </c>
    </row>
    <row r="150" spans="1:9" x14ac:dyDescent="0.25">
      <c r="A150" s="67" t="s">
        <v>66</v>
      </c>
      <c r="B150" s="68" t="s">
        <v>22</v>
      </c>
      <c r="C150" s="68" t="s">
        <v>23</v>
      </c>
      <c r="D150" s="68" t="s">
        <v>111</v>
      </c>
      <c r="E150" s="68" t="s">
        <v>67</v>
      </c>
      <c r="F150" s="68" t="s">
        <v>53</v>
      </c>
      <c r="G150" s="69">
        <v>67.08</v>
      </c>
      <c r="H150" s="69">
        <v>111.28</v>
      </c>
      <c r="I150" s="69">
        <v>-44.2</v>
      </c>
    </row>
    <row r="151" spans="1:9" x14ac:dyDescent="0.25">
      <c r="A151" s="67" t="s">
        <v>115</v>
      </c>
      <c r="B151" s="68" t="s">
        <v>22</v>
      </c>
      <c r="C151" s="68" t="s">
        <v>23</v>
      </c>
      <c r="D151" s="68" t="s">
        <v>111</v>
      </c>
      <c r="E151" s="68" t="s">
        <v>116</v>
      </c>
      <c r="F151" s="68" t="s">
        <v>53</v>
      </c>
      <c r="G151" s="69">
        <v>20000</v>
      </c>
      <c r="H151" s="69">
        <v>4976.67</v>
      </c>
      <c r="I151" s="69">
        <v>15023.33</v>
      </c>
    </row>
    <row r="152" spans="1:9" x14ac:dyDescent="0.25">
      <c r="A152" s="67" t="s">
        <v>68</v>
      </c>
      <c r="B152" s="68" t="s">
        <v>22</v>
      </c>
      <c r="C152" s="68" t="s">
        <v>23</v>
      </c>
      <c r="D152" s="68" t="s">
        <v>111</v>
      </c>
      <c r="E152" s="68" t="s">
        <v>69</v>
      </c>
      <c r="F152" s="68" t="s">
        <v>53</v>
      </c>
      <c r="G152" s="69">
        <v>6</v>
      </c>
      <c r="H152" s="69">
        <v>0.44</v>
      </c>
      <c r="I152" s="69">
        <v>5.56</v>
      </c>
    </row>
    <row r="153" spans="1:9" x14ac:dyDescent="0.25">
      <c r="A153" s="67" t="s">
        <v>72</v>
      </c>
      <c r="B153" s="68" t="s">
        <v>22</v>
      </c>
      <c r="C153" s="68" t="s">
        <v>23</v>
      </c>
      <c r="D153" s="68" t="s">
        <v>111</v>
      </c>
      <c r="E153" s="68" t="s">
        <v>73</v>
      </c>
      <c r="F153" s="68" t="s">
        <v>53</v>
      </c>
      <c r="G153" s="69">
        <v>8.11</v>
      </c>
      <c r="H153" s="69">
        <v>11.92</v>
      </c>
      <c r="I153" s="69">
        <v>-3.81</v>
      </c>
    </row>
    <row r="154" spans="1:9" x14ac:dyDescent="0.25">
      <c r="A154" s="67" t="s">
        <v>43</v>
      </c>
      <c r="B154" s="68" t="s">
        <v>22</v>
      </c>
      <c r="C154" s="68" t="s">
        <v>23</v>
      </c>
      <c r="D154" s="68" t="s">
        <v>111</v>
      </c>
      <c r="E154" s="68" t="s">
        <v>44</v>
      </c>
      <c r="F154" s="68" t="s">
        <v>53</v>
      </c>
      <c r="G154" s="69">
        <v>350</v>
      </c>
      <c r="H154" s="69">
        <v>0</v>
      </c>
      <c r="I154" s="69">
        <v>350</v>
      </c>
    </row>
    <row r="155" spans="1:9" x14ac:dyDescent="0.25">
      <c r="A155" s="67" t="s">
        <v>117</v>
      </c>
      <c r="B155" s="68" t="s">
        <v>22</v>
      </c>
      <c r="C155" s="68" t="s">
        <v>23</v>
      </c>
      <c r="D155" s="68" t="s">
        <v>118</v>
      </c>
      <c r="E155" s="68" t="s">
        <v>119</v>
      </c>
      <c r="F155" s="68" t="s">
        <v>26</v>
      </c>
      <c r="G155" s="69">
        <v>21649.1</v>
      </c>
      <c r="H155" s="69">
        <v>21297.56</v>
      </c>
      <c r="I155" s="69">
        <v>351.54</v>
      </c>
    </row>
    <row r="156" spans="1:9" ht="26.4" x14ac:dyDescent="0.25">
      <c r="A156" s="67" t="s">
        <v>120</v>
      </c>
      <c r="B156" s="68" t="s">
        <v>22</v>
      </c>
      <c r="C156" s="68" t="s">
        <v>23</v>
      </c>
      <c r="D156" s="68" t="s">
        <v>118</v>
      </c>
      <c r="E156" s="68" t="s">
        <v>24</v>
      </c>
      <c r="F156" s="68" t="s">
        <v>26</v>
      </c>
      <c r="G156" s="69">
        <v>8820</v>
      </c>
      <c r="H156" s="69">
        <v>8811.1200000000008</v>
      </c>
      <c r="I156" s="69">
        <v>8.8800000000000008</v>
      </c>
    </row>
    <row r="157" spans="1:9" ht="26.4" x14ac:dyDescent="0.25">
      <c r="A157" s="67" t="s">
        <v>121</v>
      </c>
      <c r="B157" s="68" t="s">
        <v>22</v>
      </c>
      <c r="C157" s="68" t="s">
        <v>23</v>
      </c>
      <c r="D157" s="68" t="s">
        <v>118</v>
      </c>
      <c r="E157" s="68" t="s">
        <v>122</v>
      </c>
      <c r="F157" s="68" t="s">
        <v>26</v>
      </c>
      <c r="G157" s="69">
        <v>180</v>
      </c>
      <c r="H157" s="69">
        <v>180.12</v>
      </c>
      <c r="I157" s="69">
        <v>-0.12</v>
      </c>
    </row>
    <row r="158" spans="1:9" x14ac:dyDescent="0.25">
      <c r="A158" s="67" t="s">
        <v>123</v>
      </c>
      <c r="B158" s="68" t="s">
        <v>22</v>
      </c>
      <c r="C158" s="68" t="s">
        <v>23</v>
      </c>
      <c r="D158" s="68" t="s">
        <v>118</v>
      </c>
      <c r="E158" s="68" t="s">
        <v>118</v>
      </c>
      <c r="F158" s="68" t="s">
        <v>26</v>
      </c>
      <c r="G158" s="69">
        <v>313.91000000000003</v>
      </c>
      <c r="H158" s="69">
        <v>297.88</v>
      </c>
      <c r="I158" s="69">
        <v>16.03</v>
      </c>
    </row>
    <row r="159" spans="1:9" x14ac:dyDescent="0.25">
      <c r="A159" s="67" t="s">
        <v>124</v>
      </c>
      <c r="B159" s="68" t="s">
        <v>22</v>
      </c>
      <c r="C159" s="68" t="s">
        <v>23</v>
      </c>
      <c r="D159" s="68" t="s">
        <v>118</v>
      </c>
      <c r="E159" s="68" t="s">
        <v>125</v>
      </c>
      <c r="F159" s="68" t="s">
        <v>26</v>
      </c>
      <c r="G159" s="69">
        <v>727.41</v>
      </c>
      <c r="H159" s="69">
        <v>715.59</v>
      </c>
      <c r="I159" s="69">
        <v>11.82</v>
      </c>
    </row>
    <row r="160" spans="1:9" ht="26.4" x14ac:dyDescent="0.25">
      <c r="A160" s="67" t="s">
        <v>126</v>
      </c>
      <c r="B160" s="68" t="s">
        <v>22</v>
      </c>
      <c r="C160" s="68" t="s">
        <v>23</v>
      </c>
      <c r="D160" s="68" t="s">
        <v>118</v>
      </c>
      <c r="E160" s="68" t="s">
        <v>127</v>
      </c>
      <c r="F160" s="68" t="s">
        <v>26</v>
      </c>
      <c r="G160" s="69">
        <v>37.5</v>
      </c>
      <c r="H160" s="69">
        <v>24.72</v>
      </c>
      <c r="I160" s="69">
        <v>12.78</v>
      </c>
    </row>
    <row r="161" spans="1:9" ht="26.4" x14ac:dyDescent="0.25">
      <c r="A161" s="67" t="s">
        <v>128</v>
      </c>
      <c r="B161" s="68" t="s">
        <v>22</v>
      </c>
      <c r="C161" s="68" t="s">
        <v>23</v>
      </c>
      <c r="D161" s="68" t="s">
        <v>118</v>
      </c>
      <c r="E161" s="68" t="s">
        <v>129</v>
      </c>
      <c r="F161" s="68" t="s">
        <v>26</v>
      </c>
      <c r="G161" s="69">
        <v>87.81</v>
      </c>
      <c r="H161" s="69">
        <v>76.63</v>
      </c>
      <c r="I161" s="69">
        <v>11.18</v>
      </c>
    </row>
    <row r="162" spans="1:9" ht="26.4" x14ac:dyDescent="0.25">
      <c r="A162" s="67" t="s">
        <v>78</v>
      </c>
      <c r="B162" s="68" t="s">
        <v>22</v>
      </c>
      <c r="C162" s="68" t="s">
        <v>23</v>
      </c>
      <c r="D162" s="68" t="s">
        <v>118</v>
      </c>
      <c r="E162" s="68" t="s">
        <v>79</v>
      </c>
      <c r="F162" s="68" t="s">
        <v>26</v>
      </c>
      <c r="G162" s="69">
        <v>700</v>
      </c>
      <c r="H162" s="69">
        <v>700</v>
      </c>
      <c r="I162" s="69">
        <v>0</v>
      </c>
    </row>
    <row r="163" spans="1:9" x14ac:dyDescent="0.25">
      <c r="A163" s="67" t="s">
        <v>43</v>
      </c>
      <c r="B163" s="68" t="s">
        <v>22</v>
      </c>
      <c r="C163" s="68" t="s">
        <v>23</v>
      </c>
      <c r="D163" s="68" t="s">
        <v>118</v>
      </c>
      <c r="E163" s="68" t="s">
        <v>44</v>
      </c>
      <c r="F163" s="68" t="s">
        <v>26</v>
      </c>
      <c r="G163" s="69">
        <v>140.34</v>
      </c>
      <c r="H163" s="69">
        <v>141.18</v>
      </c>
      <c r="I163" s="69">
        <v>-0.84</v>
      </c>
    </row>
    <row r="164" spans="1:9" x14ac:dyDescent="0.25">
      <c r="A164" s="67" t="s">
        <v>51</v>
      </c>
      <c r="B164" s="68" t="s">
        <v>22</v>
      </c>
      <c r="C164" s="68" t="s">
        <v>23</v>
      </c>
      <c r="D164" s="68" t="s">
        <v>118</v>
      </c>
      <c r="E164" s="68" t="s">
        <v>52</v>
      </c>
      <c r="F164" s="68" t="s">
        <v>26</v>
      </c>
      <c r="G164" s="69">
        <v>1200</v>
      </c>
      <c r="H164" s="69">
        <v>1194.57</v>
      </c>
      <c r="I164" s="69">
        <v>5.43</v>
      </c>
    </row>
    <row r="165" spans="1:9" x14ac:dyDescent="0.25">
      <c r="A165" s="67" t="s">
        <v>88</v>
      </c>
      <c r="B165" s="68" t="s">
        <v>22</v>
      </c>
      <c r="C165" s="68" t="s">
        <v>23</v>
      </c>
      <c r="D165" s="68" t="s">
        <v>118</v>
      </c>
      <c r="E165" s="68" t="s">
        <v>81</v>
      </c>
      <c r="F165" s="68" t="s">
        <v>26</v>
      </c>
      <c r="G165" s="69">
        <v>75</v>
      </c>
      <c r="H165" s="69">
        <v>0</v>
      </c>
      <c r="I165" s="69">
        <v>75</v>
      </c>
    </row>
    <row r="166" spans="1:9" x14ac:dyDescent="0.25">
      <c r="A166" s="67" t="s">
        <v>117</v>
      </c>
      <c r="B166" s="68" t="s">
        <v>22</v>
      </c>
      <c r="C166" s="68" t="s">
        <v>23</v>
      </c>
      <c r="D166" s="68" t="s">
        <v>118</v>
      </c>
      <c r="E166" s="68" t="s">
        <v>119</v>
      </c>
      <c r="F166" s="68" t="s">
        <v>39</v>
      </c>
      <c r="G166" s="69">
        <v>17645.04</v>
      </c>
      <c r="H166" s="69">
        <v>15994.37</v>
      </c>
      <c r="I166" s="69">
        <v>1650.67</v>
      </c>
    </row>
    <row r="167" spans="1:9" ht="26.4" x14ac:dyDescent="0.25">
      <c r="A167" s="67" t="s">
        <v>120</v>
      </c>
      <c r="B167" s="68" t="s">
        <v>22</v>
      </c>
      <c r="C167" s="68" t="s">
        <v>23</v>
      </c>
      <c r="D167" s="68" t="s">
        <v>118</v>
      </c>
      <c r="E167" s="68" t="s">
        <v>24</v>
      </c>
      <c r="F167" s="68" t="s">
        <v>39</v>
      </c>
      <c r="G167" s="69">
        <v>8820</v>
      </c>
      <c r="H167" s="69">
        <v>8811.1200000000008</v>
      </c>
      <c r="I167" s="69">
        <v>8.8800000000000008</v>
      </c>
    </row>
    <row r="168" spans="1:9" ht="26.4" x14ac:dyDescent="0.25">
      <c r="A168" s="67" t="s">
        <v>121</v>
      </c>
      <c r="B168" s="68" t="s">
        <v>22</v>
      </c>
      <c r="C168" s="68" t="s">
        <v>23</v>
      </c>
      <c r="D168" s="68" t="s">
        <v>118</v>
      </c>
      <c r="E168" s="68" t="s">
        <v>122</v>
      </c>
      <c r="F168" s="68" t="s">
        <v>39</v>
      </c>
      <c r="G168" s="69">
        <v>180</v>
      </c>
      <c r="H168" s="69">
        <v>180.12</v>
      </c>
      <c r="I168" s="69">
        <v>-0.12</v>
      </c>
    </row>
    <row r="169" spans="1:9" x14ac:dyDescent="0.25">
      <c r="A169" s="67" t="s">
        <v>123</v>
      </c>
      <c r="B169" s="68" t="s">
        <v>22</v>
      </c>
      <c r="C169" s="68" t="s">
        <v>23</v>
      </c>
      <c r="D169" s="68" t="s">
        <v>118</v>
      </c>
      <c r="E169" s="68" t="s">
        <v>118</v>
      </c>
      <c r="F169" s="68" t="s">
        <v>39</v>
      </c>
      <c r="G169" s="69">
        <v>255.85</v>
      </c>
      <c r="H169" s="69">
        <v>227.73</v>
      </c>
      <c r="I169" s="69">
        <v>28.12</v>
      </c>
    </row>
    <row r="170" spans="1:9" x14ac:dyDescent="0.25">
      <c r="A170" s="67" t="s">
        <v>124</v>
      </c>
      <c r="B170" s="68" t="s">
        <v>22</v>
      </c>
      <c r="C170" s="68" t="s">
        <v>23</v>
      </c>
      <c r="D170" s="68" t="s">
        <v>118</v>
      </c>
      <c r="E170" s="68" t="s">
        <v>125</v>
      </c>
      <c r="F170" s="68" t="s">
        <v>39</v>
      </c>
      <c r="G170" s="69">
        <v>592.87</v>
      </c>
      <c r="H170" s="69">
        <v>537.38</v>
      </c>
      <c r="I170" s="69">
        <v>55.49</v>
      </c>
    </row>
    <row r="171" spans="1:9" ht="26.4" x14ac:dyDescent="0.25">
      <c r="A171" s="67" t="s">
        <v>130</v>
      </c>
      <c r="B171" s="68" t="s">
        <v>22</v>
      </c>
      <c r="C171" s="68" t="s">
        <v>23</v>
      </c>
      <c r="D171" s="68" t="s">
        <v>118</v>
      </c>
      <c r="E171" s="68" t="s">
        <v>131</v>
      </c>
      <c r="F171" s="68" t="s">
        <v>39</v>
      </c>
      <c r="G171" s="69">
        <v>0</v>
      </c>
      <c r="H171" s="69">
        <v>2280</v>
      </c>
      <c r="I171" s="69">
        <v>-2280</v>
      </c>
    </row>
    <row r="172" spans="1:9" ht="26.4" x14ac:dyDescent="0.25">
      <c r="A172" s="67" t="s">
        <v>126</v>
      </c>
      <c r="B172" s="68" t="s">
        <v>22</v>
      </c>
      <c r="C172" s="68" t="s">
        <v>23</v>
      </c>
      <c r="D172" s="68" t="s">
        <v>118</v>
      </c>
      <c r="E172" s="68" t="s">
        <v>127</v>
      </c>
      <c r="F172" s="68" t="s">
        <v>39</v>
      </c>
      <c r="G172" s="69">
        <v>36</v>
      </c>
      <c r="H172" s="69">
        <v>25.07</v>
      </c>
      <c r="I172" s="69">
        <v>10.93</v>
      </c>
    </row>
    <row r="173" spans="1:9" ht="26.4" x14ac:dyDescent="0.25">
      <c r="A173" s="67" t="s">
        <v>128</v>
      </c>
      <c r="B173" s="68" t="s">
        <v>22</v>
      </c>
      <c r="C173" s="68" t="s">
        <v>23</v>
      </c>
      <c r="D173" s="68" t="s">
        <v>118</v>
      </c>
      <c r="E173" s="68" t="s">
        <v>129</v>
      </c>
      <c r="F173" s="68" t="s">
        <v>39</v>
      </c>
      <c r="G173" s="69">
        <v>71.569999999999993</v>
      </c>
      <c r="H173" s="69">
        <v>57.68</v>
      </c>
      <c r="I173" s="69">
        <v>13.89</v>
      </c>
    </row>
    <row r="174" spans="1:9" ht="26.4" x14ac:dyDescent="0.25">
      <c r="A174" s="67" t="s">
        <v>78</v>
      </c>
      <c r="B174" s="68" t="s">
        <v>22</v>
      </c>
      <c r="C174" s="68" t="s">
        <v>23</v>
      </c>
      <c r="D174" s="68" t="s">
        <v>118</v>
      </c>
      <c r="E174" s="68" t="s">
        <v>79</v>
      </c>
      <c r="F174" s="68" t="s">
        <v>39</v>
      </c>
      <c r="G174" s="69">
        <v>700</v>
      </c>
      <c r="H174" s="69">
        <v>700</v>
      </c>
      <c r="I174" s="69">
        <v>0</v>
      </c>
    </row>
    <row r="175" spans="1:9" x14ac:dyDescent="0.25">
      <c r="A175" s="67" t="s">
        <v>43</v>
      </c>
      <c r="B175" s="68" t="s">
        <v>22</v>
      </c>
      <c r="C175" s="68" t="s">
        <v>23</v>
      </c>
      <c r="D175" s="68" t="s">
        <v>118</v>
      </c>
      <c r="E175" s="68" t="s">
        <v>44</v>
      </c>
      <c r="F175" s="68" t="s">
        <v>39</v>
      </c>
      <c r="G175" s="69">
        <v>50</v>
      </c>
      <c r="H175" s="69">
        <v>0</v>
      </c>
      <c r="I175" s="69">
        <v>50</v>
      </c>
    </row>
    <row r="176" spans="1:9" x14ac:dyDescent="0.25">
      <c r="A176" s="67" t="s">
        <v>51</v>
      </c>
      <c r="B176" s="68" t="s">
        <v>22</v>
      </c>
      <c r="C176" s="68" t="s">
        <v>23</v>
      </c>
      <c r="D176" s="68" t="s">
        <v>118</v>
      </c>
      <c r="E176" s="68" t="s">
        <v>52</v>
      </c>
      <c r="F176" s="68" t="s">
        <v>39</v>
      </c>
      <c r="G176" s="69">
        <v>950</v>
      </c>
      <c r="H176" s="69">
        <v>774.96</v>
      </c>
      <c r="I176" s="69">
        <v>175.04</v>
      </c>
    </row>
    <row r="177" spans="1:9" x14ac:dyDescent="0.25">
      <c r="A177" s="67" t="s">
        <v>88</v>
      </c>
      <c r="B177" s="68" t="s">
        <v>22</v>
      </c>
      <c r="C177" s="68" t="s">
        <v>23</v>
      </c>
      <c r="D177" s="68" t="s">
        <v>118</v>
      </c>
      <c r="E177" s="68" t="s">
        <v>81</v>
      </c>
      <c r="F177" s="68" t="s">
        <v>39</v>
      </c>
      <c r="G177" s="69">
        <v>75</v>
      </c>
      <c r="H177" s="69">
        <v>0</v>
      </c>
      <c r="I177" s="69">
        <v>75</v>
      </c>
    </row>
    <row r="178" spans="1:9" x14ac:dyDescent="0.25">
      <c r="A178" s="67" t="s">
        <v>117</v>
      </c>
      <c r="B178" s="68" t="s">
        <v>22</v>
      </c>
      <c r="C178" s="68" t="s">
        <v>23</v>
      </c>
      <c r="D178" s="68" t="s">
        <v>118</v>
      </c>
      <c r="E178" s="68" t="s">
        <v>119</v>
      </c>
      <c r="F178" s="68" t="s">
        <v>40</v>
      </c>
      <c r="G178" s="69">
        <v>8459.64</v>
      </c>
      <c r="H178" s="69">
        <v>2263.7600000000002</v>
      </c>
      <c r="I178" s="69">
        <v>6195.88</v>
      </c>
    </row>
    <row r="179" spans="1:9" ht="26.4" x14ac:dyDescent="0.25">
      <c r="A179" s="67" t="s">
        <v>120</v>
      </c>
      <c r="B179" s="68" t="s">
        <v>22</v>
      </c>
      <c r="C179" s="68" t="s">
        <v>23</v>
      </c>
      <c r="D179" s="68" t="s">
        <v>118</v>
      </c>
      <c r="E179" s="68" t="s">
        <v>24</v>
      </c>
      <c r="F179" s="68" t="s">
        <v>40</v>
      </c>
      <c r="G179" s="69">
        <v>3528</v>
      </c>
      <c r="H179" s="69">
        <v>879.39</v>
      </c>
      <c r="I179" s="69">
        <v>2648.61</v>
      </c>
    </row>
    <row r="180" spans="1:9" ht="26.4" x14ac:dyDescent="0.25">
      <c r="A180" s="67" t="s">
        <v>121</v>
      </c>
      <c r="B180" s="68" t="s">
        <v>22</v>
      </c>
      <c r="C180" s="68" t="s">
        <v>23</v>
      </c>
      <c r="D180" s="68" t="s">
        <v>118</v>
      </c>
      <c r="E180" s="68" t="s">
        <v>122</v>
      </c>
      <c r="F180" s="68" t="s">
        <v>40</v>
      </c>
      <c r="G180" s="69">
        <v>72</v>
      </c>
      <c r="H180" s="69">
        <v>17.98</v>
      </c>
      <c r="I180" s="69">
        <v>54.02</v>
      </c>
    </row>
    <row r="181" spans="1:9" x14ac:dyDescent="0.25">
      <c r="A181" s="67" t="s">
        <v>123</v>
      </c>
      <c r="B181" s="68" t="s">
        <v>22</v>
      </c>
      <c r="C181" s="68" t="s">
        <v>23</v>
      </c>
      <c r="D181" s="68" t="s">
        <v>118</v>
      </c>
      <c r="E181" s="68" t="s">
        <v>118</v>
      </c>
      <c r="F181" s="68" t="s">
        <v>40</v>
      </c>
      <c r="G181" s="69">
        <v>122.66</v>
      </c>
      <c r="H181" s="69">
        <v>31.74</v>
      </c>
      <c r="I181" s="69">
        <v>90.92</v>
      </c>
    </row>
    <row r="182" spans="1:9" x14ac:dyDescent="0.25">
      <c r="A182" s="67" t="s">
        <v>124</v>
      </c>
      <c r="B182" s="68" t="s">
        <v>22</v>
      </c>
      <c r="C182" s="68" t="s">
        <v>23</v>
      </c>
      <c r="D182" s="68" t="s">
        <v>118</v>
      </c>
      <c r="E182" s="68" t="s">
        <v>125</v>
      </c>
      <c r="F182" s="68" t="s">
        <v>40</v>
      </c>
      <c r="G182" s="69">
        <v>284.24</v>
      </c>
      <c r="H182" s="69">
        <v>75.98</v>
      </c>
      <c r="I182" s="69">
        <v>208.26</v>
      </c>
    </row>
    <row r="183" spans="1:9" ht="26.4" x14ac:dyDescent="0.25">
      <c r="A183" s="67" t="s">
        <v>126</v>
      </c>
      <c r="B183" s="68" t="s">
        <v>22</v>
      </c>
      <c r="C183" s="68" t="s">
        <v>23</v>
      </c>
      <c r="D183" s="68" t="s">
        <v>118</v>
      </c>
      <c r="E183" s="68" t="s">
        <v>127</v>
      </c>
      <c r="F183" s="68" t="s">
        <v>40</v>
      </c>
      <c r="G183" s="69">
        <v>14.4</v>
      </c>
      <c r="H183" s="69">
        <v>2.79</v>
      </c>
      <c r="I183" s="69">
        <v>11.61</v>
      </c>
    </row>
    <row r="184" spans="1:9" ht="26.4" x14ac:dyDescent="0.25">
      <c r="A184" s="67" t="s">
        <v>128</v>
      </c>
      <c r="B184" s="68" t="s">
        <v>22</v>
      </c>
      <c r="C184" s="68" t="s">
        <v>23</v>
      </c>
      <c r="D184" s="68" t="s">
        <v>118</v>
      </c>
      <c r="E184" s="68" t="s">
        <v>129</v>
      </c>
      <c r="F184" s="68" t="s">
        <v>40</v>
      </c>
      <c r="G184" s="69">
        <v>34.31</v>
      </c>
      <c r="H184" s="69">
        <v>8.0399999999999991</v>
      </c>
      <c r="I184" s="69">
        <v>26.27</v>
      </c>
    </row>
    <row r="185" spans="1:9" ht="26.4" x14ac:dyDescent="0.25">
      <c r="A185" s="67" t="s">
        <v>78</v>
      </c>
      <c r="B185" s="68" t="s">
        <v>22</v>
      </c>
      <c r="C185" s="68" t="s">
        <v>23</v>
      </c>
      <c r="D185" s="68" t="s">
        <v>118</v>
      </c>
      <c r="E185" s="68" t="s">
        <v>79</v>
      </c>
      <c r="F185" s="68" t="s">
        <v>40</v>
      </c>
      <c r="G185" s="69">
        <v>700</v>
      </c>
      <c r="H185" s="69">
        <v>700</v>
      </c>
      <c r="I185" s="69">
        <v>0</v>
      </c>
    </row>
    <row r="186" spans="1:9" x14ac:dyDescent="0.25">
      <c r="A186" s="67" t="s">
        <v>43</v>
      </c>
      <c r="B186" s="68" t="s">
        <v>22</v>
      </c>
      <c r="C186" s="68" t="s">
        <v>23</v>
      </c>
      <c r="D186" s="68" t="s">
        <v>118</v>
      </c>
      <c r="E186" s="68" t="s">
        <v>44</v>
      </c>
      <c r="F186" s="68" t="s">
        <v>40</v>
      </c>
      <c r="G186" s="69">
        <v>112.54</v>
      </c>
      <c r="H186" s="69">
        <v>18.829999999999998</v>
      </c>
      <c r="I186" s="69">
        <v>93.71</v>
      </c>
    </row>
    <row r="187" spans="1:9" x14ac:dyDescent="0.25">
      <c r="A187" s="67" t="s">
        <v>51</v>
      </c>
      <c r="B187" s="68" t="s">
        <v>22</v>
      </c>
      <c r="C187" s="68" t="s">
        <v>23</v>
      </c>
      <c r="D187" s="68" t="s">
        <v>118</v>
      </c>
      <c r="E187" s="68" t="s">
        <v>52</v>
      </c>
      <c r="F187" s="68" t="s">
        <v>40</v>
      </c>
      <c r="G187" s="69">
        <v>435</v>
      </c>
      <c r="H187" s="69">
        <v>428.39</v>
      </c>
      <c r="I187" s="69">
        <v>6.61</v>
      </c>
    </row>
    <row r="188" spans="1:9" x14ac:dyDescent="0.25">
      <c r="A188" s="67" t="s">
        <v>88</v>
      </c>
      <c r="B188" s="68" t="s">
        <v>22</v>
      </c>
      <c r="C188" s="68" t="s">
        <v>23</v>
      </c>
      <c r="D188" s="68" t="s">
        <v>118</v>
      </c>
      <c r="E188" s="68" t="s">
        <v>81</v>
      </c>
      <c r="F188" s="68" t="s">
        <v>40</v>
      </c>
      <c r="G188" s="69">
        <v>75</v>
      </c>
      <c r="H188" s="69">
        <v>0</v>
      </c>
      <c r="I188" s="69">
        <v>75</v>
      </c>
    </row>
    <row r="189" spans="1:9" x14ac:dyDescent="0.25">
      <c r="A189" s="67" t="s">
        <v>117</v>
      </c>
      <c r="B189" s="68" t="s">
        <v>22</v>
      </c>
      <c r="C189" s="68" t="s">
        <v>23</v>
      </c>
      <c r="D189" s="68" t="s">
        <v>118</v>
      </c>
      <c r="E189" s="68" t="s">
        <v>119</v>
      </c>
      <c r="F189" s="68" t="s">
        <v>42</v>
      </c>
      <c r="G189" s="69">
        <v>12989.46</v>
      </c>
      <c r="H189" s="69">
        <v>18795.060000000001</v>
      </c>
      <c r="I189" s="69">
        <v>-5805.6</v>
      </c>
    </row>
    <row r="190" spans="1:9" ht="26.4" x14ac:dyDescent="0.25">
      <c r="A190" s="67" t="s">
        <v>120</v>
      </c>
      <c r="B190" s="68" t="s">
        <v>22</v>
      </c>
      <c r="C190" s="68" t="s">
        <v>23</v>
      </c>
      <c r="D190" s="68" t="s">
        <v>118</v>
      </c>
      <c r="E190" s="68" t="s">
        <v>24</v>
      </c>
      <c r="F190" s="68" t="s">
        <v>42</v>
      </c>
      <c r="G190" s="69">
        <v>5292</v>
      </c>
      <c r="H190" s="69">
        <v>7931.73</v>
      </c>
      <c r="I190" s="69">
        <v>-2639.73</v>
      </c>
    </row>
    <row r="191" spans="1:9" ht="26.4" x14ac:dyDescent="0.25">
      <c r="A191" s="67" t="s">
        <v>121</v>
      </c>
      <c r="B191" s="68" t="s">
        <v>22</v>
      </c>
      <c r="C191" s="68" t="s">
        <v>23</v>
      </c>
      <c r="D191" s="68" t="s">
        <v>118</v>
      </c>
      <c r="E191" s="68" t="s">
        <v>122</v>
      </c>
      <c r="F191" s="68" t="s">
        <v>42</v>
      </c>
      <c r="G191" s="69">
        <v>108</v>
      </c>
      <c r="H191" s="69">
        <v>162.13999999999999</v>
      </c>
      <c r="I191" s="69">
        <v>-54.14</v>
      </c>
    </row>
    <row r="192" spans="1:9" x14ac:dyDescent="0.25">
      <c r="A192" s="67" t="s">
        <v>123</v>
      </c>
      <c r="B192" s="68" t="s">
        <v>22</v>
      </c>
      <c r="C192" s="68" t="s">
        <v>23</v>
      </c>
      <c r="D192" s="68" t="s">
        <v>118</v>
      </c>
      <c r="E192" s="68" t="s">
        <v>118</v>
      </c>
      <c r="F192" s="68" t="s">
        <v>42</v>
      </c>
      <c r="G192" s="69">
        <v>188.35</v>
      </c>
      <c r="H192" s="69">
        <v>262.7</v>
      </c>
      <c r="I192" s="69">
        <v>-74.349999999999994</v>
      </c>
    </row>
    <row r="193" spans="1:9" x14ac:dyDescent="0.25">
      <c r="A193" s="67" t="s">
        <v>124</v>
      </c>
      <c r="B193" s="68" t="s">
        <v>22</v>
      </c>
      <c r="C193" s="68" t="s">
        <v>23</v>
      </c>
      <c r="D193" s="68" t="s">
        <v>118</v>
      </c>
      <c r="E193" s="68" t="s">
        <v>125</v>
      </c>
      <c r="F193" s="68" t="s">
        <v>42</v>
      </c>
      <c r="G193" s="69">
        <v>436.45</v>
      </c>
      <c r="H193" s="69">
        <v>631.53</v>
      </c>
      <c r="I193" s="69">
        <v>-195.08</v>
      </c>
    </row>
    <row r="194" spans="1:9" ht="26.4" x14ac:dyDescent="0.25">
      <c r="A194" s="67" t="s">
        <v>126</v>
      </c>
      <c r="B194" s="68" t="s">
        <v>22</v>
      </c>
      <c r="C194" s="68" t="s">
        <v>23</v>
      </c>
      <c r="D194" s="68" t="s">
        <v>118</v>
      </c>
      <c r="E194" s="68" t="s">
        <v>127</v>
      </c>
      <c r="F194" s="68" t="s">
        <v>42</v>
      </c>
      <c r="G194" s="69">
        <v>22.5</v>
      </c>
      <c r="H194" s="69">
        <v>21.64</v>
      </c>
      <c r="I194" s="69">
        <v>0.86</v>
      </c>
    </row>
    <row r="195" spans="1:9" ht="26.4" x14ac:dyDescent="0.25">
      <c r="A195" s="67" t="s">
        <v>128</v>
      </c>
      <c r="B195" s="68" t="s">
        <v>22</v>
      </c>
      <c r="C195" s="68" t="s">
        <v>23</v>
      </c>
      <c r="D195" s="68" t="s">
        <v>118</v>
      </c>
      <c r="E195" s="68" t="s">
        <v>129</v>
      </c>
      <c r="F195" s="68" t="s">
        <v>42</v>
      </c>
      <c r="G195" s="69">
        <v>52.69</v>
      </c>
      <c r="H195" s="69">
        <v>67.67</v>
      </c>
      <c r="I195" s="69">
        <v>-14.98</v>
      </c>
    </row>
    <row r="196" spans="1:9" ht="26.4" x14ac:dyDescent="0.25">
      <c r="A196" s="67" t="s">
        <v>78</v>
      </c>
      <c r="B196" s="68" t="s">
        <v>22</v>
      </c>
      <c r="C196" s="68" t="s">
        <v>23</v>
      </c>
      <c r="D196" s="68" t="s">
        <v>118</v>
      </c>
      <c r="E196" s="68" t="s">
        <v>79</v>
      </c>
      <c r="F196" s="68" t="s">
        <v>42</v>
      </c>
      <c r="G196" s="69">
        <v>700</v>
      </c>
      <c r="H196" s="69">
        <v>700</v>
      </c>
      <c r="I196" s="69">
        <v>0</v>
      </c>
    </row>
    <row r="197" spans="1:9" x14ac:dyDescent="0.25">
      <c r="A197" s="67" t="s">
        <v>43</v>
      </c>
      <c r="B197" s="68" t="s">
        <v>22</v>
      </c>
      <c r="C197" s="68" t="s">
        <v>23</v>
      </c>
      <c r="D197" s="68" t="s">
        <v>118</v>
      </c>
      <c r="E197" s="68" t="s">
        <v>44</v>
      </c>
      <c r="F197" s="68" t="s">
        <v>42</v>
      </c>
      <c r="G197" s="69">
        <v>289.79000000000002</v>
      </c>
      <c r="H197" s="69">
        <v>272.33</v>
      </c>
      <c r="I197" s="69">
        <v>17.46</v>
      </c>
    </row>
    <row r="198" spans="1:9" x14ac:dyDescent="0.25">
      <c r="A198" s="67" t="s">
        <v>51</v>
      </c>
      <c r="B198" s="68" t="s">
        <v>22</v>
      </c>
      <c r="C198" s="68" t="s">
        <v>23</v>
      </c>
      <c r="D198" s="68" t="s">
        <v>118</v>
      </c>
      <c r="E198" s="68" t="s">
        <v>52</v>
      </c>
      <c r="F198" s="68" t="s">
        <v>42</v>
      </c>
      <c r="G198" s="69">
        <v>1075</v>
      </c>
      <c r="H198" s="69">
        <v>1069.1300000000001</v>
      </c>
      <c r="I198" s="69">
        <v>5.87</v>
      </c>
    </row>
    <row r="199" spans="1:9" x14ac:dyDescent="0.25">
      <c r="A199" s="67" t="s">
        <v>88</v>
      </c>
      <c r="B199" s="68" t="s">
        <v>22</v>
      </c>
      <c r="C199" s="68" t="s">
        <v>23</v>
      </c>
      <c r="D199" s="68" t="s">
        <v>118</v>
      </c>
      <c r="E199" s="68" t="s">
        <v>81</v>
      </c>
      <c r="F199" s="68" t="s">
        <v>42</v>
      </c>
      <c r="G199" s="69">
        <v>75</v>
      </c>
      <c r="H199" s="69">
        <v>0</v>
      </c>
      <c r="I199" s="69">
        <v>75</v>
      </c>
    </row>
    <row r="200" spans="1:9" x14ac:dyDescent="0.25">
      <c r="A200" s="67" t="s">
        <v>117</v>
      </c>
      <c r="B200" s="68" t="s">
        <v>22</v>
      </c>
      <c r="C200" s="68" t="s">
        <v>23</v>
      </c>
      <c r="D200" s="68" t="s">
        <v>118</v>
      </c>
      <c r="E200" s="68" t="s">
        <v>119</v>
      </c>
      <c r="F200" s="68" t="s">
        <v>45</v>
      </c>
      <c r="G200" s="69">
        <v>21149.1</v>
      </c>
      <c r="H200" s="69">
        <v>18713.91</v>
      </c>
      <c r="I200" s="69">
        <v>2435.19</v>
      </c>
    </row>
    <row r="201" spans="1:9" ht="26.4" x14ac:dyDescent="0.25">
      <c r="A201" s="67" t="s">
        <v>120</v>
      </c>
      <c r="B201" s="68" t="s">
        <v>22</v>
      </c>
      <c r="C201" s="68" t="s">
        <v>23</v>
      </c>
      <c r="D201" s="68" t="s">
        <v>118</v>
      </c>
      <c r="E201" s="68" t="s">
        <v>24</v>
      </c>
      <c r="F201" s="68" t="s">
        <v>45</v>
      </c>
      <c r="G201" s="69">
        <v>10920</v>
      </c>
      <c r="H201" s="69">
        <v>10915.68</v>
      </c>
      <c r="I201" s="69">
        <v>4.32</v>
      </c>
    </row>
    <row r="202" spans="1:9" x14ac:dyDescent="0.25">
      <c r="A202" s="67" t="s">
        <v>123</v>
      </c>
      <c r="B202" s="68" t="s">
        <v>22</v>
      </c>
      <c r="C202" s="68" t="s">
        <v>23</v>
      </c>
      <c r="D202" s="68" t="s">
        <v>118</v>
      </c>
      <c r="E202" s="68" t="s">
        <v>118</v>
      </c>
      <c r="F202" s="68" t="s">
        <v>45</v>
      </c>
      <c r="G202" s="69">
        <v>306.66000000000003</v>
      </c>
      <c r="H202" s="69">
        <v>203.57</v>
      </c>
      <c r="I202" s="69">
        <v>103.09</v>
      </c>
    </row>
    <row r="203" spans="1:9" x14ac:dyDescent="0.25">
      <c r="A203" s="67" t="s">
        <v>124</v>
      </c>
      <c r="B203" s="68" t="s">
        <v>22</v>
      </c>
      <c r="C203" s="68" t="s">
        <v>23</v>
      </c>
      <c r="D203" s="68" t="s">
        <v>118</v>
      </c>
      <c r="E203" s="68" t="s">
        <v>125</v>
      </c>
      <c r="F203" s="68" t="s">
        <v>45</v>
      </c>
      <c r="G203" s="69">
        <v>710.61</v>
      </c>
      <c r="H203" s="69">
        <v>628.71</v>
      </c>
      <c r="I203" s="69">
        <v>81.900000000000006</v>
      </c>
    </row>
    <row r="204" spans="1:9" ht="26.4" x14ac:dyDescent="0.25">
      <c r="A204" s="67" t="s">
        <v>126</v>
      </c>
      <c r="B204" s="68" t="s">
        <v>22</v>
      </c>
      <c r="C204" s="68" t="s">
        <v>23</v>
      </c>
      <c r="D204" s="68" t="s">
        <v>118</v>
      </c>
      <c r="E204" s="68" t="s">
        <v>127</v>
      </c>
      <c r="F204" s="68" t="s">
        <v>45</v>
      </c>
      <c r="G204" s="69">
        <v>36</v>
      </c>
      <c r="H204" s="69">
        <v>20.239999999999998</v>
      </c>
      <c r="I204" s="69">
        <v>15.76</v>
      </c>
    </row>
    <row r="205" spans="1:9" ht="26.4" x14ac:dyDescent="0.25">
      <c r="A205" s="67" t="s">
        <v>128</v>
      </c>
      <c r="B205" s="68" t="s">
        <v>22</v>
      </c>
      <c r="C205" s="68" t="s">
        <v>23</v>
      </c>
      <c r="D205" s="68" t="s">
        <v>118</v>
      </c>
      <c r="E205" s="68" t="s">
        <v>129</v>
      </c>
      <c r="F205" s="68" t="s">
        <v>45</v>
      </c>
      <c r="G205" s="69">
        <v>85.78</v>
      </c>
      <c r="H205" s="69">
        <v>67.3</v>
      </c>
      <c r="I205" s="69">
        <v>18.48</v>
      </c>
    </row>
    <row r="206" spans="1:9" ht="26.4" x14ac:dyDescent="0.25">
      <c r="A206" s="67" t="s">
        <v>78</v>
      </c>
      <c r="B206" s="68" t="s">
        <v>22</v>
      </c>
      <c r="C206" s="68" t="s">
        <v>23</v>
      </c>
      <c r="D206" s="68" t="s">
        <v>118</v>
      </c>
      <c r="E206" s="68" t="s">
        <v>79</v>
      </c>
      <c r="F206" s="68" t="s">
        <v>45</v>
      </c>
      <c r="G206" s="69">
        <v>700</v>
      </c>
      <c r="H206" s="69">
        <v>700</v>
      </c>
      <c r="I206" s="69">
        <v>0</v>
      </c>
    </row>
    <row r="207" spans="1:9" x14ac:dyDescent="0.25">
      <c r="A207" s="67" t="s">
        <v>43</v>
      </c>
      <c r="B207" s="68" t="s">
        <v>22</v>
      </c>
      <c r="C207" s="68" t="s">
        <v>23</v>
      </c>
      <c r="D207" s="68" t="s">
        <v>118</v>
      </c>
      <c r="E207" s="68" t="s">
        <v>44</v>
      </c>
      <c r="F207" s="68" t="s">
        <v>45</v>
      </c>
      <c r="G207" s="69">
        <v>326.85000000000002</v>
      </c>
      <c r="H207" s="69">
        <v>327.96</v>
      </c>
      <c r="I207" s="69">
        <v>-1.1100000000000001</v>
      </c>
    </row>
    <row r="208" spans="1:9" x14ac:dyDescent="0.25">
      <c r="A208" s="67" t="s">
        <v>51</v>
      </c>
      <c r="B208" s="68" t="s">
        <v>22</v>
      </c>
      <c r="C208" s="68" t="s">
        <v>23</v>
      </c>
      <c r="D208" s="68" t="s">
        <v>118</v>
      </c>
      <c r="E208" s="68" t="s">
        <v>52</v>
      </c>
      <c r="F208" s="68" t="s">
        <v>45</v>
      </c>
      <c r="G208" s="69">
        <v>1415</v>
      </c>
      <c r="H208" s="69">
        <v>1400.67</v>
      </c>
      <c r="I208" s="69">
        <v>14.33</v>
      </c>
    </row>
    <row r="209" spans="1:9" x14ac:dyDescent="0.25">
      <c r="A209" s="67" t="s">
        <v>135</v>
      </c>
      <c r="B209" s="68" t="s">
        <v>22</v>
      </c>
      <c r="C209" s="68" t="s">
        <v>23</v>
      </c>
      <c r="D209" s="68" t="s">
        <v>118</v>
      </c>
      <c r="E209" s="68" t="s">
        <v>136</v>
      </c>
      <c r="F209" s="68" t="s">
        <v>45</v>
      </c>
      <c r="G209" s="69">
        <v>125</v>
      </c>
      <c r="H209" s="69">
        <v>0</v>
      </c>
      <c r="I209" s="69">
        <v>125</v>
      </c>
    </row>
    <row r="210" spans="1:9" x14ac:dyDescent="0.25">
      <c r="A210" s="67" t="s">
        <v>88</v>
      </c>
      <c r="B210" s="68" t="s">
        <v>22</v>
      </c>
      <c r="C210" s="68" t="s">
        <v>23</v>
      </c>
      <c r="D210" s="68" t="s">
        <v>118</v>
      </c>
      <c r="E210" s="68" t="s">
        <v>81</v>
      </c>
      <c r="F210" s="68" t="s">
        <v>45</v>
      </c>
      <c r="G210" s="69">
        <v>75</v>
      </c>
      <c r="H210" s="69">
        <v>0</v>
      </c>
      <c r="I210" s="69">
        <v>75</v>
      </c>
    </row>
    <row r="211" spans="1:9" x14ac:dyDescent="0.25">
      <c r="A211" s="67" t="s">
        <v>21</v>
      </c>
      <c r="B211" s="68" t="s">
        <v>22</v>
      </c>
      <c r="C211" s="68" t="s">
        <v>23</v>
      </c>
      <c r="D211" s="68" t="s">
        <v>118</v>
      </c>
      <c r="E211" s="68" t="s">
        <v>25</v>
      </c>
      <c r="F211" s="68" t="s">
        <v>46</v>
      </c>
      <c r="G211" s="69">
        <v>26050.03</v>
      </c>
      <c r="H211" s="69">
        <v>25952.13</v>
      </c>
      <c r="I211" s="69">
        <v>97.9</v>
      </c>
    </row>
    <row r="212" spans="1:9" x14ac:dyDescent="0.25">
      <c r="A212" s="67" t="s">
        <v>117</v>
      </c>
      <c r="B212" s="68" t="s">
        <v>22</v>
      </c>
      <c r="C212" s="68" t="s">
        <v>23</v>
      </c>
      <c r="D212" s="68" t="s">
        <v>118</v>
      </c>
      <c r="E212" s="68" t="s">
        <v>119</v>
      </c>
      <c r="F212" s="68" t="s">
        <v>46</v>
      </c>
      <c r="G212" s="69">
        <v>21399.1</v>
      </c>
      <c r="H212" s="69">
        <v>20999.65</v>
      </c>
      <c r="I212" s="69">
        <v>399.45</v>
      </c>
    </row>
    <row r="213" spans="1:9" x14ac:dyDescent="0.25">
      <c r="A213" s="67" t="s">
        <v>27</v>
      </c>
      <c r="B213" s="68" t="s">
        <v>22</v>
      </c>
      <c r="C213" s="68" t="s">
        <v>23</v>
      </c>
      <c r="D213" s="68" t="s">
        <v>118</v>
      </c>
      <c r="E213" s="68" t="s">
        <v>28</v>
      </c>
      <c r="F213" s="68" t="s">
        <v>46</v>
      </c>
      <c r="G213" s="69">
        <v>3528</v>
      </c>
      <c r="H213" s="69">
        <v>3524.26</v>
      </c>
      <c r="I213" s="69">
        <v>3.74</v>
      </c>
    </row>
    <row r="214" spans="1:9" x14ac:dyDescent="0.25">
      <c r="A214" s="67" t="s">
        <v>29</v>
      </c>
      <c r="B214" s="68" t="s">
        <v>22</v>
      </c>
      <c r="C214" s="68" t="s">
        <v>23</v>
      </c>
      <c r="D214" s="68" t="s">
        <v>118</v>
      </c>
      <c r="E214" s="68" t="s">
        <v>30</v>
      </c>
      <c r="F214" s="68" t="s">
        <v>46</v>
      </c>
      <c r="G214" s="69">
        <v>167.42</v>
      </c>
      <c r="H214" s="69">
        <v>171.84</v>
      </c>
      <c r="I214" s="69">
        <v>-4.42</v>
      </c>
    </row>
    <row r="215" spans="1:9" x14ac:dyDescent="0.25">
      <c r="A215" s="67" t="s">
        <v>31</v>
      </c>
      <c r="B215" s="68" t="s">
        <v>22</v>
      </c>
      <c r="C215" s="68" t="s">
        <v>23</v>
      </c>
      <c r="D215" s="68" t="s">
        <v>118</v>
      </c>
      <c r="E215" s="68" t="s">
        <v>32</v>
      </c>
      <c r="F215" s="68" t="s">
        <v>46</v>
      </c>
      <c r="G215" s="69">
        <v>377.73</v>
      </c>
      <c r="H215" s="69">
        <v>371.6</v>
      </c>
      <c r="I215" s="69">
        <v>6.13</v>
      </c>
    </row>
    <row r="216" spans="1:9" x14ac:dyDescent="0.25">
      <c r="A216" s="67" t="s">
        <v>123</v>
      </c>
      <c r="B216" s="68" t="s">
        <v>22</v>
      </c>
      <c r="C216" s="68" t="s">
        <v>23</v>
      </c>
      <c r="D216" s="68" t="s">
        <v>118</v>
      </c>
      <c r="E216" s="68" t="s">
        <v>118</v>
      </c>
      <c r="F216" s="68" t="s">
        <v>46</v>
      </c>
      <c r="G216" s="69">
        <v>310.29000000000002</v>
      </c>
      <c r="H216" s="69">
        <v>304.39</v>
      </c>
      <c r="I216" s="69">
        <v>5.9</v>
      </c>
    </row>
    <row r="217" spans="1:9" x14ac:dyDescent="0.25">
      <c r="A217" s="67" t="s">
        <v>33</v>
      </c>
      <c r="B217" s="68" t="s">
        <v>22</v>
      </c>
      <c r="C217" s="68" t="s">
        <v>23</v>
      </c>
      <c r="D217" s="68" t="s">
        <v>118</v>
      </c>
      <c r="E217" s="68" t="s">
        <v>34</v>
      </c>
      <c r="F217" s="68" t="s">
        <v>46</v>
      </c>
      <c r="G217" s="69">
        <v>875.28</v>
      </c>
      <c r="H217" s="69">
        <v>871.93</v>
      </c>
      <c r="I217" s="69">
        <v>3.35</v>
      </c>
    </row>
    <row r="218" spans="1:9" x14ac:dyDescent="0.25">
      <c r="A218" s="67" t="s">
        <v>124</v>
      </c>
      <c r="B218" s="68" t="s">
        <v>22</v>
      </c>
      <c r="C218" s="68" t="s">
        <v>23</v>
      </c>
      <c r="D218" s="68" t="s">
        <v>118</v>
      </c>
      <c r="E218" s="68" t="s">
        <v>125</v>
      </c>
      <c r="F218" s="68" t="s">
        <v>46</v>
      </c>
      <c r="G218" s="69">
        <v>719.01</v>
      </c>
      <c r="H218" s="69">
        <v>705.52</v>
      </c>
      <c r="I218" s="69">
        <v>13.49</v>
      </c>
    </row>
    <row r="219" spans="1:9" x14ac:dyDescent="0.25">
      <c r="A219" s="67" t="s">
        <v>35</v>
      </c>
      <c r="B219" s="68" t="s">
        <v>22</v>
      </c>
      <c r="C219" s="68" t="s">
        <v>23</v>
      </c>
      <c r="D219" s="68" t="s">
        <v>118</v>
      </c>
      <c r="E219" s="68" t="s">
        <v>36</v>
      </c>
      <c r="F219" s="68" t="s">
        <v>46</v>
      </c>
      <c r="G219" s="69">
        <v>14.4</v>
      </c>
      <c r="H219" s="69">
        <v>9.6</v>
      </c>
      <c r="I219" s="69">
        <v>4.8</v>
      </c>
    </row>
    <row r="220" spans="1:9" ht="26.4" x14ac:dyDescent="0.25">
      <c r="A220" s="67" t="s">
        <v>126</v>
      </c>
      <c r="B220" s="68" t="s">
        <v>22</v>
      </c>
      <c r="C220" s="68" t="s">
        <v>23</v>
      </c>
      <c r="D220" s="68" t="s">
        <v>118</v>
      </c>
      <c r="E220" s="68" t="s">
        <v>127</v>
      </c>
      <c r="F220" s="68" t="s">
        <v>46</v>
      </c>
      <c r="G220" s="69">
        <v>36.75</v>
      </c>
      <c r="H220" s="69">
        <v>24.42</v>
      </c>
      <c r="I220" s="69">
        <v>12.33</v>
      </c>
    </row>
    <row r="221" spans="1:9" x14ac:dyDescent="0.25">
      <c r="A221" s="67" t="s">
        <v>37</v>
      </c>
      <c r="B221" s="68" t="s">
        <v>22</v>
      </c>
      <c r="C221" s="68" t="s">
        <v>23</v>
      </c>
      <c r="D221" s="68" t="s">
        <v>118</v>
      </c>
      <c r="E221" s="68" t="s">
        <v>38</v>
      </c>
      <c r="F221" s="68" t="s">
        <v>46</v>
      </c>
      <c r="G221" s="69">
        <v>105.65</v>
      </c>
      <c r="H221" s="69">
        <v>93.54</v>
      </c>
      <c r="I221" s="69">
        <v>12.11</v>
      </c>
    </row>
    <row r="222" spans="1:9" ht="26.4" x14ac:dyDescent="0.25">
      <c r="A222" s="67" t="s">
        <v>128</v>
      </c>
      <c r="B222" s="68" t="s">
        <v>22</v>
      </c>
      <c r="C222" s="68" t="s">
        <v>23</v>
      </c>
      <c r="D222" s="68" t="s">
        <v>118</v>
      </c>
      <c r="E222" s="68" t="s">
        <v>129</v>
      </c>
      <c r="F222" s="68" t="s">
        <v>46</v>
      </c>
      <c r="G222" s="69">
        <v>86.79</v>
      </c>
      <c r="H222" s="69">
        <v>75.5</v>
      </c>
      <c r="I222" s="69">
        <v>11.29</v>
      </c>
    </row>
    <row r="223" spans="1:9" ht="26.4" x14ac:dyDescent="0.25">
      <c r="A223" s="67" t="s">
        <v>78</v>
      </c>
      <c r="B223" s="68" t="s">
        <v>22</v>
      </c>
      <c r="C223" s="68" t="s">
        <v>23</v>
      </c>
      <c r="D223" s="68" t="s">
        <v>118</v>
      </c>
      <c r="E223" s="68" t="s">
        <v>79</v>
      </c>
      <c r="F223" s="68" t="s">
        <v>46</v>
      </c>
      <c r="G223" s="69">
        <v>700</v>
      </c>
      <c r="H223" s="69">
        <v>700</v>
      </c>
      <c r="I223" s="69">
        <v>0</v>
      </c>
    </row>
    <row r="224" spans="1:9" x14ac:dyDescent="0.25">
      <c r="A224" s="67" t="s">
        <v>43</v>
      </c>
      <c r="B224" s="68" t="s">
        <v>22</v>
      </c>
      <c r="C224" s="68" t="s">
        <v>23</v>
      </c>
      <c r="D224" s="68" t="s">
        <v>118</v>
      </c>
      <c r="E224" s="68" t="s">
        <v>44</v>
      </c>
      <c r="F224" s="68" t="s">
        <v>46</v>
      </c>
      <c r="G224" s="69">
        <v>433.61</v>
      </c>
      <c r="H224" s="69">
        <v>379.74</v>
      </c>
      <c r="I224" s="69">
        <v>53.87</v>
      </c>
    </row>
    <row r="225" spans="1:9" x14ac:dyDescent="0.25">
      <c r="A225" s="67" t="s">
        <v>51</v>
      </c>
      <c r="B225" s="68" t="s">
        <v>22</v>
      </c>
      <c r="C225" s="68" t="s">
        <v>23</v>
      </c>
      <c r="D225" s="68" t="s">
        <v>118</v>
      </c>
      <c r="E225" s="68" t="s">
        <v>52</v>
      </c>
      <c r="F225" s="68" t="s">
        <v>46</v>
      </c>
      <c r="G225" s="69">
        <v>2548.9899999999998</v>
      </c>
      <c r="H225" s="69">
        <v>2310.33</v>
      </c>
      <c r="I225" s="69">
        <v>238.66</v>
      </c>
    </row>
    <row r="226" spans="1:9" x14ac:dyDescent="0.25">
      <c r="A226" s="67" t="s">
        <v>88</v>
      </c>
      <c r="B226" s="68" t="s">
        <v>22</v>
      </c>
      <c r="C226" s="68" t="s">
        <v>23</v>
      </c>
      <c r="D226" s="68" t="s">
        <v>118</v>
      </c>
      <c r="E226" s="68" t="s">
        <v>81</v>
      </c>
      <c r="F226" s="68" t="s">
        <v>46</v>
      </c>
      <c r="G226" s="69">
        <v>125</v>
      </c>
      <c r="H226" s="69">
        <v>0</v>
      </c>
      <c r="I226" s="69">
        <v>125</v>
      </c>
    </row>
    <row r="227" spans="1:9" x14ac:dyDescent="0.25">
      <c r="A227" s="67" t="s">
        <v>21</v>
      </c>
      <c r="B227" s="68" t="s">
        <v>22</v>
      </c>
      <c r="C227" s="68" t="s">
        <v>23</v>
      </c>
      <c r="D227" s="68" t="s">
        <v>118</v>
      </c>
      <c r="E227" s="68" t="s">
        <v>25</v>
      </c>
      <c r="F227" s="68" t="s">
        <v>53</v>
      </c>
      <c r="G227" s="69">
        <v>39075.040000000001</v>
      </c>
      <c r="H227" s="69">
        <v>38928.14</v>
      </c>
      <c r="I227" s="69">
        <v>146.9</v>
      </c>
    </row>
    <row r="228" spans="1:9" x14ac:dyDescent="0.25">
      <c r="A228" s="67" t="s">
        <v>117</v>
      </c>
      <c r="B228" s="68" t="s">
        <v>22</v>
      </c>
      <c r="C228" s="68" t="s">
        <v>23</v>
      </c>
      <c r="D228" s="68" t="s">
        <v>118</v>
      </c>
      <c r="E228" s="68" t="s">
        <v>119</v>
      </c>
      <c r="F228" s="68" t="s">
        <v>53</v>
      </c>
      <c r="G228" s="69">
        <v>23211.53</v>
      </c>
      <c r="H228" s="69">
        <v>22785.599999999999</v>
      </c>
      <c r="I228" s="69">
        <v>425.93</v>
      </c>
    </row>
    <row r="229" spans="1:9" x14ac:dyDescent="0.25">
      <c r="A229" s="67" t="s">
        <v>27</v>
      </c>
      <c r="B229" s="68" t="s">
        <v>22</v>
      </c>
      <c r="C229" s="68" t="s">
        <v>23</v>
      </c>
      <c r="D229" s="68" t="s">
        <v>118</v>
      </c>
      <c r="E229" s="68" t="s">
        <v>28</v>
      </c>
      <c r="F229" s="68" t="s">
        <v>53</v>
      </c>
      <c r="G229" s="69">
        <v>5292</v>
      </c>
      <c r="H229" s="69">
        <v>5286.86</v>
      </c>
      <c r="I229" s="69">
        <v>5.14</v>
      </c>
    </row>
    <row r="230" spans="1:9" x14ac:dyDescent="0.25">
      <c r="A230" s="67" t="s">
        <v>29</v>
      </c>
      <c r="B230" s="68" t="s">
        <v>22</v>
      </c>
      <c r="C230" s="68" t="s">
        <v>23</v>
      </c>
      <c r="D230" s="68" t="s">
        <v>118</v>
      </c>
      <c r="E230" s="68" t="s">
        <v>30</v>
      </c>
      <c r="F230" s="68" t="s">
        <v>53</v>
      </c>
      <c r="G230" s="69">
        <v>251.14</v>
      </c>
      <c r="H230" s="69">
        <v>257.88</v>
      </c>
      <c r="I230" s="69">
        <v>-6.74</v>
      </c>
    </row>
    <row r="231" spans="1:9" ht="26.4" x14ac:dyDescent="0.25">
      <c r="A231" s="67" t="s">
        <v>120</v>
      </c>
      <c r="B231" s="68" t="s">
        <v>22</v>
      </c>
      <c r="C231" s="68" t="s">
        <v>23</v>
      </c>
      <c r="D231" s="68" t="s">
        <v>118</v>
      </c>
      <c r="E231" s="68" t="s">
        <v>24</v>
      </c>
      <c r="F231" s="68" t="s">
        <v>53</v>
      </c>
      <c r="G231" s="69">
        <v>16920</v>
      </c>
      <c r="H231" s="69">
        <v>14907.28</v>
      </c>
      <c r="I231" s="69">
        <v>2012.72</v>
      </c>
    </row>
    <row r="232" spans="1:9" x14ac:dyDescent="0.25">
      <c r="A232" s="67" t="s">
        <v>31</v>
      </c>
      <c r="B232" s="68" t="s">
        <v>22</v>
      </c>
      <c r="C232" s="68" t="s">
        <v>23</v>
      </c>
      <c r="D232" s="68" t="s">
        <v>118</v>
      </c>
      <c r="E232" s="68" t="s">
        <v>32</v>
      </c>
      <c r="F232" s="68" t="s">
        <v>53</v>
      </c>
      <c r="G232" s="69">
        <v>566.59</v>
      </c>
      <c r="H232" s="69">
        <v>557.54</v>
      </c>
      <c r="I232" s="69">
        <v>9.0500000000000007</v>
      </c>
    </row>
    <row r="233" spans="1:9" x14ac:dyDescent="0.25">
      <c r="A233" s="67" t="s">
        <v>123</v>
      </c>
      <c r="B233" s="68" t="s">
        <v>22</v>
      </c>
      <c r="C233" s="68" t="s">
        <v>23</v>
      </c>
      <c r="D233" s="68" t="s">
        <v>118</v>
      </c>
      <c r="E233" s="68" t="s">
        <v>118</v>
      </c>
      <c r="F233" s="68" t="s">
        <v>53</v>
      </c>
      <c r="G233" s="69">
        <v>336.57</v>
      </c>
      <c r="H233" s="69">
        <v>239.06</v>
      </c>
      <c r="I233" s="69">
        <v>97.51</v>
      </c>
    </row>
    <row r="234" spans="1:9" x14ac:dyDescent="0.25">
      <c r="A234" s="67" t="s">
        <v>33</v>
      </c>
      <c r="B234" s="68" t="s">
        <v>22</v>
      </c>
      <c r="C234" s="68" t="s">
        <v>23</v>
      </c>
      <c r="D234" s="68" t="s">
        <v>118</v>
      </c>
      <c r="E234" s="68" t="s">
        <v>34</v>
      </c>
      <c r="F234" s="68" t="s">
        <v>53</v>
      </c>
      <c r="G234" s="69">
        <v>1312.92</v>
      </c>
      <c r="H234" s="69">
        <v>1307.99</v>
      </c>
      <c r="I234" s="69">
        <v>4.93</v>
      </c>
    </row>
    <row r="235" spans="1:9" x14ac:dyDescent="0.25">
      <c r="A235" s="67" t="s">
        <v>124</v>
      </c>
      <c r="B235" s="68" t="s">
        <v>22</v>
      </c>
      <c r="C235" s="68" t="s">
        <v>23</v>
      </c>
      <c r="D235" s="68" t="s">
        <v>118</v>
      </c>
      <c r="E235" s="68" t="s">
        <v>125</v>
      </c>
      <c r="F235" s="68" t="s">
        <v>53</v>
      </c>
      <c r="G235" s="69">
        <v>779.91</v>
      </c>
      <c r="H235" s="69">
        <v>765.56</v>
      </c>
      <c r="I235" s="69">
        <v>14.35</v>
      </c>
    </row>
    <row r="236" spans="1:9" x14ac:dyDescent="0.25">
      <c r="A236" s="67" t="s">
        <v>35</v>
      </c>
      <c r="B236" s="68" t="s">
        <v>22</v>
      </c>
      <c r="C236" s="68" t="s">
        <v>23</v>
      </c>
      <c r="D236" s="68" t="s">
        <v>118</v>
      </c>
      <c r="E236" s="68" t="s">
        <v>36</v>
      </c>
      <c r="F236" s="68" t="s">
        <v>53</v>
      </c>
      <c r="G236" s="69">
        <v>21.6</v>
      </c>
      <c r="H236" s="69">
        <v>14.41</v>
      </c>
      <c r="I236" s="69">
        <v>7.19</v>
      </c>
    </row>
    <row r="237" spans="1:9" ht="26.4" x14ac:dyDescent="0.25">
      <c r="A237" s="67" t="s">
        <v>126</v>
      </c>
      <c r="B237" s="68" t="s">
        <v>22</v>
      </c>
      <c r="C237" s="68" t="s">
        <v>23</v>
      </c>
      <c r="D237" s="68" t="s">
        <v>118</v>
      </c>
      <c r="E237" s="68" t="s">
        <v>127</v>
      </c>
      <c r="F237" s="68" t="s">
        <v>53</v>
      </c>
      <c r="G237" s="69">
        <v>36.9</v>
      </c>
      <c r="H237" s="69">
        <v>25.46</v>
      </c>
      <c r="I237" s="69">
        <v>11.44</v>
      </c>
    </row>
    <row r="238" spans="1:9" x14ac:dyDescent="0.25">
      <c r="A238" s="67" t="s">
        <v>37</v>
      </c>
      <c r="B238" s="68" t="s">
        <v>22</v>
      </c>
      <c r="C238" s="68" t="s">
        <v>23</v>
      </c>
      <c r="D238" s="68" t="s">
        <v>118</v>
      </c>
      <c r="E238" s="68" t="s">
        <v>38</v>
      </c>
      <c r="F238" s="68" t="s">
        <v>53</v>
      </c>
      <c r="G238" s="69">
        <v>158.49</v>
      </c>
      <c r="H238" s="69">
        <v>140.07</v>
      </c>
      <c r="I238" s="69">
        <v>18.420000000000002</v>
      </c>
    </row>
    <row r="239" spans="1:9" ht="26.4" x14ac:dyDescent="0.25">
      <c r="A239" s="67" t="s">
        <v>128</v>
      </c>
      <c r="B239" s="68" t="s">
        <v>22</v>
      </c>
      <c r="C239" s="68" t="s">
        <v>23</v>
      </c>
      <c r="D239" s="68" t="s">
        <v>118</v>
      </c>
      <c r="E239" s="68" t="s">
        <v>129</v>
      </c>
      <c r="F239" s="68" t="s">
        <v>53</v>
      </c>
      <c r="G239" s="69">
        <v>94.15</v>
      </c>
      <c r="H239" s="69">
        <v>82.02</v>
      </c>
      <c r="I239" s="69">
        <v>12.13</v>
      </c>
    </row>
    <row r="240" spans="1:9" ht="26.4" x14ac:dyDescent="0.25">
      <c r="A240" s="67" t="s">
        <v>78</v>
      </c>
      <c r="B240" s="68" t="s">
        <v>22</v>
      </c>
      <c r="C240" s="68" t="s">
        <v>23</v>
      </c>
      <c r="D240" s="68" t="s">
        <v>118</v>
      </c>
      <c r="E240" s="68" t="s">
        <v>79</v>
      </c>
      <c r="F240" s="68" t="s">
        <v>53</v>
      </c>
      <c r="G240" s="69">
        <v>1348.5</v>
      </c>
      <c r="H240" s="69">
        <v>1348.5</v>
      </c>
      <c r="I240" s="69">
        <v>0</v>
      </c>
    </row>
    <row r="241" spans="1:9" ht="26.4" x14ac:dyDescent="0.25">
      <c r="A241" s="67" t="s">
        <v>137</v>
      </c>
      <c r="B241" s="68" t="s">
        <v>22</v>
      </c>
      <c r="C241" s="68" t="s">
        <v>23</v>
      </c>
      <c r="D241" s="68" t="s">
        <v>118</v>
      </c>
      <c r="E241" s="68" t="s">
        <v>138</v>
      </c>
      <c r="F241" s="68" t="s">
        <v>53</v>
      </c>
      <c r="G241" s="69">
        <v>0</v>
      </c>
      <c r="H241" s="69">
        <v>1602.52</v>
      </c>
      <c r="I241" s="69">
        <v>-1602.52</v>
      </c>
    </row>
    <row r="242" spans="1:9" x14ac:dyDescent="0.25">
      <c r="A242" s="67" t="s">
        <v>49</v>
      </c>
      <c r="B242" s="68" t="s">
        <v>22</v>
      </c>
      <c r="C242" s="68" t="s">
        <v>23</v>
      </c>
      <c r="D242" s="68" t="s">
        <v>118</v>
      </c>
      <c r="E242" s="68" t="s">
        <v>50</v>
      </c>
      <c r="F242" s="68" t="s">
        <v>53</v>
      </c>
      <c r="G242" s="69">
        <v>200</v>
      </c>
      <c r="H242" s="69">
        <v>0</v>
      </c>
      <c r="I242" s="69">
        <v>200</v>
      </c>
    </row>
    <row r="243" spans="1:9" x14ac:dyDescent="0.25">
      <c r="A243" s="67" t="s">
        <v>43</v>
      </c>
      <c r="B243" s="68" t="s">
        <v>22</v>
      </c>
      <c r="C243" s="68" t="s">
        <v>23</v>
      </c>
      <c r="D243" s="68" t="s">
        <v>118</v>
      </c>
      <c r="E243" s="68" t="s">
        <v>44</v>
      </c>
      <c r="F243" s="68" t="s">
        <v>53</v>
      </c>
      <c r="G243" s="69">
        <v>502.94</v>
      </c>
      <c r="H243" s="69">
        <v>502.31</v>
      </c>
      <c r="I243" s="69">
        <v>0.63</v>
      </c>
    </row>
    <row r="244" spans="1:9" x14ac:dyDescent="0.25">
      <c r="A244" s="67" t="s">
        <v>51</v>
      </c>
      <c r="B244" s="68" t="s">
        <v>22</v>
      </c>
      <c r="C244" s="68" t="s">
        <v>23</v>
      </c>
      <c r="D244" s="68" t="s">
        <v>118</v>
      </c>
      <c r="E244" s="68" t="s">
        <v>52</v>
      </c>
      <c r="F244" s="68" t="s">
        <v>53</v>
      </c>
      <c r="G244" s="69">
        <v>3204.41</v>
      </c>
      <c r="H244" s="69">
        <v>3073.88</v>
      </c>
      <c r="I244" s="69">
        <v>130.53</v>
      </c>
    </row>
    <row r="245" spans="1:9" x14ac:dyDescent="0.25">
      <c r="A245" s="67" t="s">
        <v>88</v>
      </c>
      <c r="B245" s="68" t="s">
        <v>22</v>
      </c>
      <c r="C245" s="68" t="s">
        <v>23</v>
      </c>
      <c r="D245" s="68" t="s">
        <v>118</v>
      </c>
      <c r="E245" s="68" t="s">
        <v>81</v>
      </c>
      <c r="F245" s="68" t="s">
        <v>53</v>
      </c>
      <c r="G245" s="69">
        <v>1975</v>
      </c>
      <c r="H245" s="69">
        <v>35</v>
      </c>
      <c r="I245" s="69">
        <v>1940</v>
      </c>
    </row>
    <row r="246" spans="1:9" ht="26.4" x14ac:dyDescent="0.25">
      <c r="A246" s="67" t="s">
        <v>139</v>
      </c>
      <c r="B246" s="68" t="s">
        <v>22</v>
      </c>
      <c r="C246" s="68" t="s">
        <v>23</v>
      </c>
      <c r="D246" s="68" t="s">
        <v>140</v>
      </c>
      <c r="E246" s="68" t="s">
        <v>141</v>
      </c>
      <c r="F246" s="68" t="s">
        <v>26</v>
      </c>
      <c r="G246" s="69">
        <v>100</v>
      </c>
      <c r="H246" s="69">
        <v>100</v>
      </c>
      <c r="I246" s="69">
        <v>0</v>
      </c>
    </row>
    <row r="247" spans="1:9" x14ac:dyDescent="0.25">
      <c r="A247" s="67" t="s">
        <v>142</v>
      </c>
      <c r="B247" s="68" t="s">
        <v>22</v>
      </c>
      <c r="C247" s="68" t="s">
        <v>23</v>
      </c>
      <c r="D247" s="68" t="s">
        <v>140</v>
      </c>
      <c r="E247" s="68" t="s">
        <v>143</v>
      </c>
      <c r="F247" s="68" t="s">
        <v>26</v>
      </c>
      <c r="G247" s="69">
        <v>248</v>
      </c>
      <c r="H247" s="69">
        <v>0</v>
      </c>
      <c r="I247" s="69">
        <v>248</v>
      </c>
    </row>
    <row r="248" spans="1:9" x14ac:dyDescent="0.25">
      <c r="A248" s="67" t="s">
        <v>144</v>
      </c>
      <c r="B248" s="68" t="s">
        <v>22</v>
      </c>
      <c r="C248" s="68" t="s">
        <v>23</v>
      </c>
      <c r="D248" s="68" t="s">
        <v>140</v>
      </c>
      <c r="E248" s="68" t="s">
        <v>145</v>
      </c>
      <c r="F248" s="68" t="s">
        <v>26</v>
      </c>
      <c r="G248" s="69">
        <v>0</v>
      </c>
      <c r="H248" s="69">
        <v>248</v>
      </c>
      <c r="I248" s="69">
        <v>-248</v>
      </c>
    </row>
    <row r="249" spans="1:9" x14ac:dyDescent="0.25">
      <c r="A249" s="67" t="s">
        <v>146</v>
      </c>
      <c r="B249" s="68" t="s">
        <v>22</v>
      </c>
      <c r="C249" s="68" t="s">
        <v>23</v>
      </c>
      <c r="D249" s="68" t="s">
        <v>140</v>
      </c>
      <c r="E249" s="68" t="s">
        <v>147</v>
      </c>
      <c r="F249" s="68" t="s">
        <v>26</v>
      </c>
      <c r="G249" s="69">
        <v>2200</v>
      </c>
      <c r="H249" s="69">
        <v>1762.52</v>
      </c>
      <c r="I249" s="69">
        <v>437.48</v>
      </c>
    </row>
    <row r="250" spans="1:9" ht="26.4" x14ac:dyDescent="0.25">
      <c r="A250" s="67" t="s">
        <v>109</v>
      </c>
      <c r="B250" s="68" t="s">
        <v>22</v>
      </c>
      <c r="C250" s="68" t="s">
        <v>23</v>
      </c>
      <c r="D250" s="68" t="s">
        <v>140</v>
      </c>
      <c r="E250" s="68" t="s">
        <v>110</v>
      </c>
      <c r="F250" s="68" t="s">
        <v>26</v>
      </c>
      <c r="G250" s="69">
        <v>5620.95</v>
      </c>
      <c r="H250" s="69">
        <v>5620.95</v>
      </c>
      <c r="I250" s="69">
        <v>0</v>
      </c>
    </row>
    <row r="251" spans="1:9" ht="26.4" x14ac:dyDescent="0.25">
      <c r="A251" s="67" t="s">
        <v>148</v>
      </c>
      <c r="B251" s="68" t="s">
        <v>22</v>
      </c>
      <c r="C251" s="68" t="s">
        <v>23</v>
      </c>
      <c r="D251" s="68" t="s">
        <v>140</v>
      </c>
      <c r="E251" s="68" t="s">
        <v>149</v>
      </c>
      <c r="F251" s="68" t="s">
        <v>26</v>
      </c>
      <c r="G251" s="69">
        <v>500</v>
      </c>
      <c r="H251" s="69">
        <v>500</v>
      </c>
      <c r="I251" s="69">
        <v>0</v>
      </c>
    </row>
    <row r="252" spans="1:9" ht="26.4" x14ac:dyDescent="0.25">
      <c r="A252" s="67" t="s">
        <v>139</v>
      </c>
      <c r="B252" s="68" t="s">
        <v>22</v>
      </c>
      <c r="C252" s="68" t="s">
        <v>23</v>
      </c>
      <c r="D252" s="68" t="s">
        <v>140</v>
      </c>
      <c r="E252" s="68" t="s">
        <v>141</v>
      </c>
      <c r="F252" s="68" t="s">
        <v>39</v>
      </c>
      <c r="G252" s="69">
        <v>100</v>
      </c>
      <c r="H252" s="69">
        <v>20</v>
      </c>
      <c r="I252" s="69">
        <v>80</v>
      </c>
    </row>
    <row r="253" spans="1:9" x14ac:dyDescent="0.25">
      <c r="A253" s="67" t="s">
        <v>142</v>
      </c>
      <c r="B253" s="68" t="s">
        <v>22</v>
      </c>
      <c r="C253" s="68" t="s">
        <v>23</v>
      </c>
      <c r="D253" s="68" t="s">
        <v>140</v>
      </c>
      <c r="E253" s="68" t="s">
        <v>143</v>
      </c>
      <c r="F253" s="68" t="s">
        <v>39</v>
      </c>
      <c r="G253" s="69">
        <v>190</v>
      </c>
      <c r="H253" s="69">
        <v>0</v>
      </c>
      <c r="I253" s="69">
        <v>190</v>
      </c>
    </row>
    <row r="254" spans="1:9" x14ac:dyDescent="0.25">
      <c r="A254" s="67" t="s">
        <v>144</v>
      </c>
      <c r="B254" s="68" t="s">
        <v>22</v>
      </c>
      <c r="C254" s="68" t="s">
        <v>23</v>
      </c>
      <c r="D254" s="68" t="s">
        <v>140</v>
      </c>
      <c r="E254" s="68" t="s">
        <v>145</v>
      </c>
      <c r="F254" s="68" t="s">
        <v>39</v>
      </c>
      <c r="G254" s="69">
        <v>0</v>
      </c>
      <c r="H254" s="69">
        <v>190</v>
      </c>
      <c r="I254" s="69">
        <v>-190</v>
      </c>
    </row>
    <row r="255" spans="1:9" x14ac:dyDescent="0.25">
      <c r="A255" s="67" t="s">
        <v>146</v>
      </c>
      <c r="B255" s="68" t="s">
        <v>22</v>
      </c>
      <c r="C255" s="68" t="s">
        <v>23</v>
      </c>
      <c r="D255" s="68" t="s">
        <v>140</v>
      </c>
      <c r="E255" s="68" t="s">
        <v>147</v>
      </c>
      <c r="F255" s="68" t="s">
        <v>39</v>
      </c>
      <c r="G255" s="69">
        <v>2250</v>
      </c>
      <c r="H255" s="69">
        <v>1920.87</v>
      </c>
      <c r="I255" s="69">
        <v>329.13</v>
      </c>
    </row>
    <row r="256" spans="1:9" ht="26.4" x14ac:dyDescent="0.25">
      <c r="A256" s="67" t="s">
        <v>109</v>
      </c>
      <c r="B256" s="68" t="s">
        <v>22</v>
      </c>
      <c r="C256" s="68" t="s">
        <v>23</v>
      </c>
      <c r="D256" s="68" t="s">
        <v>140</v>
      </c>
      <c r="E256" s="68" t="s">
        <v>110</v>
      </c>
      <c r="F256" s="68" t="s">
        <v>39</v>
      </c>
      <c r="G256" s="69">
        <v>4727.25</v>
      </c>
      <c r="H256" s="69">
        <v>4727.25</v>
      </c>
      <c r="I256" s="69">
        <v>0</v>
      </c>
    </row>
    <row r="257" spans="1:9" ht="26.4" x14ac:dyDescent="0.25">
      <c r="A257" s="67" t="s">
        <v>148</v>
      </c>
      <c r="B257" s="68" t="s">
        <v>22</v>
      </c>
      <c r="C257" s="68" t="s">
        <v>23</v>
      </c>
      <c r="D257" s="68" t="s">
        <v>140</v>
      </c>
      <c r="E257" s="68" t="s">
        <v>149</v>
      </c>
      <c r="F257" s="68" t="s">
        <v>39</v>
      </c>
      <c r="G257" s="69">
        <v>400</v>
      </c>
      <c r="H257" s="69">
        <v>400</v>
      </c>
      <c r="I257" s="69">
        <v>0</v>
      </c>
    </row>
    <row r="258" spans="1:9" ht="26.4" x14ac:dyDescent="0.25">
      <c r="A258" s="67" t="s">
        <v>139</v>
      </c>
      <c r="B258" s="68" t="s">
        <v>22</v>
      </c>
      <c r="C258" s="68" t="s">
        <v>23</v>
      </c>
      <c r="D258" s="68" t="s">
        <v>140</v>
      </c>
      <c r="E258" s="68" t="s">
        <v>141</v>
      </c>
      <c r="F258" s="68" t="s">
        <v>40</v>
      </c>
      <c r="G258" s="69">
        <v>100</v>
      </c>
      <c r="H258" s="69">
        <v>0</v>
      </c>
      <c r="I258" s="69">
        <v>100</v>
      </c>
    </row>
    <row r="259" spans="1:9" x14ac:dyDescent="0.25">
      <c r="A259" s="67" t="s">
        <v>142</v>
      </c>
      <c r="B259" s="68" t="s">
        <v>22</v>
      </c>
      <c r="C259" s="68" t="s">
        <v>23</v>
      </c>
      <c r="D259" s="68" t="s">
        <v>140</v>
      </c>
      <c r="E259" s="68" t="s">
        <v>143</v>
      </c>
      <c r="F259" s="68" t="s">
        <v>40</v>
      </c>
      <c r="G259" s="69">
        <v>96</v>
      </c>
      <c r="H259" s="69">
        <v>0</v>
      </c>
      <c r="I259" s="69">
        <v>96</v>
      </c>
    </row>
    <row r="260" spans="1:9" x14ac:dyDescent="0.25">
      <c r="A260" s="67" t="s">
        <v>144</v>
      </c>
      <c r="B260" s="68" t="s">
        <v>22</v>
      </c>
      <c r="C260" s="68" t="s">
        <v>23</v>
      </c>
      <c r="D260" s="68" t="s">
        <v>140</v>
      </c>
      <c r="E260" s="68" t="s">
        <v>145</v>
      </c>
      <c r="F260" s="68" t="s">
        <v>40</v>
      </c>
      <c r="G260" s="69">
        <v>0</v>
      </c>
      <c r="H260" s="69">
        <v>96</v>
      </c>
      <c r="I260" s="69">
        <v>-96</v>
      </c>
    </row>
    <row r="261" spans="1:9" x14ac:dyDescent="0.25">
      <c r="A261" s="67" t="s">
        <v>146</v>
      </c>
      <c r="B261" s="68" t="s">
        <v>22</v>
      </c>
      <c r="C261" s="68" t="s">
        <v>23</v>
      </c>
      <c r="D261" s="68" t="s">
        <v>140</v>
      </c>
      <c r="E261" s="68" t="s">
        <v>147</v>
      </c>
      <c r="F261" s="68" t="s">
        <v>40</v>
      </c>
      <c r="G261" s="69">
        <v>1600</v>
      </c>
      <c r="H261" s="69">
        <v>1490.01</v>
      </c>
      <c r="I261" s="69">
        <v>109.99</v>
      </c>
    </row>
    <row r="262" spans="1:9" ht="26.4" x14ac:dyDescent="0.25">
      <c r="A262" s="67" t="s">
        <v>109</v>
      </c>
      <c r="B262" s="68" t="s">
        <v>22</v>
      </c>
      <c r="C262" s="68" t="s">
        <v>23</v>
      </c>
      <c r="D262" s="68" t="s">
        <v>140</v>
      </c>
      <c r="E262" s="68" t="s">
        <v>110</v>
      </c>
      <c r="F262" s="68" t="s">
        <v>40</v>
      </c>
      <c r="G262" s="69">
        <v>3020.95</v>
      </c>
      <c r="H262" s="69">
        <v>3020.95</v>
      </c>
      <c r="I262" s="69">
        <v>0</v>
      </c>
    </row>
    <row r="263" spans="1:9" ht="26.4" x14ac:dyDescent="0.25">
      <c r="A263" s="67" t="s">
        <v>148</v>
      </c>
      <c r="B263" s="68" t="s">
        <v>22</v>
      </c>
      <c r="C263" s="68" t="s">
        <v>23</v>
      </c>
      <c r="D263" s="68" t="s">
        <v>140</v>
      </c>
      <c r="E263" s="68" t="s">
        <v>149</v>
      </c>
      <c r="F263" s="68" t="s">
        <v>40</v>
      </c>
      <c r="G263" s="69">
        <v>200</v>
      </c>
      <c r="H263" s="69">
        <v>200</v>
      </c>
      <c r="I263" s="69">
        <v>0</v>
      </c>
    </row>
    <row r="264" spans="1:9" ht="26.4" x14ac:dyDescent="0.25">
      <c r="A264" s="67" t="s">
        <v>139</v>
      </c>
      <c r="B264" s="68" t="s">
        <v>22</v>
      </c>
      <c r="C264" s="68" t="s">
        <v>23</v>
      </c>
      <c r="D264" s="68" t="s">
        <v>140</v>
      </c>
      <c r="E264" s="68" t="s">
        <v>141</v>
      </c>
      <c r="F264" s="68" t="s">
        <v>42</v>
      </c>
      <c r="G264" s="69">
        <v>100</v>
      </c>
      <c r="H264" s="69">
        <v>0</v>
      </c>
      <c r="I264" s="69">
        <v>100</v>
      </c>
    </row>
    <row r="265" spans="1:9" x14ac:dyDescent="0.25">
      <c r="A265" s="67" t="s">
        <v>142</v>
      </c>
      <c r="B265" s="68" t="s">
        <v>22</v>
      </c>
      <c r="C265" s="68" t="s">
        <v>23</v>
      </c>
      <c r="D265" s="68" t="s">
        <v>140</v>
      </c>
      <c r="E265" s="68" t="s">
        <v>143</v>
      </c>
      <c r="F265" s="68" t="s">
        <v>42</v>
      </c>
      <c r="G265" s="69">
        <v>190</v>
      </c>
      <c r="H265" s="69">
        <v>0</v>
      </c>
      <c r="I265" s="69">
        <v>190</v>
      </c>
    </row>
    <row r="266" spans="1:9" x14ac:dyDescent="0.25">
      <c r="A266" s="67" t="s">
        <v>144</v>
      </c>
      <c r="B266" s="68" t="s">
        <v>22</v>
      </c>
      <c r="C266" s="68" t="s">
        <v>23</v>
      </c>
      <c r="D266" s="68" t="s">
        <v>140</v>
      </c>
      <c r="E266" s="68" t="s">
        <v>145</v>
      </c>
      <c r="F266" s="68" t="s">
        <v>42</v>
      </c>
      <c r="G266" s="69">
        <v>0</v>
      </c>
      <c r="H266" s="69">
        <v>190</v>
      </c>
      <c r="I266" s="69">
        <v>-190</v>
      </c>
    </row>
    <row r="267" spans="1:9" x14ac:dyDescent="0.25">
      <c r="A267" s="67" t="s">
        <v>146</v>
      </c>
      <c r="B267" s="68" t="s">
        <v>22</v>
      </c>
      <c r="C267" s="68" t="s">
        <v>23</v>
      </c>
      <c r="D267" s="68" t="s">
        <v>140</v>
      </c>
      <c r="E267" s="68" t="s">
        <v>147</v>
      </c>
      <c r="F267" s="68" t="s">
        <v>42</v>
      </c>
      <c r="G267" s="69">
        <v>2250</v>
      </c>
      <c r="H267" s="69">
        <v>919.9</v>
      </c>
      <c r="I267" s="69">
        <v>1330.1</v>
      </c>
    </row>
    <row r="268" spans="1:9" ht="26.4" x14ac:dyDescent="0.25">
      <c r="A268" s="67" t="s">
        <v>109</v>
      </c>
      <c r="B268" s="68" t="s">
        <v>22</v>
      </c>
      <c r="C268" s="68" t="s">
        <v>23</v>
      </c>
      <c r="D268" s="68" t="s">
        <v>140</v>
      </c>
      <c r="E268" s="68" t="s">
        <v>110</v>
      </c>
      <c r="F268" s="68" t="s">
        <v>42</v>
      </c>
      <c r="G268" s="69">
        <v>3020.95</v>
      </c>
      <c r="H268" s="69">
        <v>3020.95</v>
      </c>
      <c r="I268" s="69">
        <v>0</v>
      </c>
    </row>
    <row r="269" spans="1:9" ht="26.4" x14ac:dyDescent="0.25">
      <c r="A269" s="67" t="s">
        <v>148</v>
      </c>
      <c r="B269" s="68" t="s">
        <v>22</v>
      </c>
      <c r="C269" s="68" t="s">
        <v>23</v>
      </c>
      <c r="D269" s="68" t="s">
        <v>140</v>
      </c>
      <c r="E269" s="68" t="s">
        <v>149</v>
      </c>
      <c r="F269" s="68" t="s">
        <v>42</v>
      </c>
      <c r="G269" s="69">
        <v>380</v>
      </c>
      <c r="H269" s="69">
        <v>380</v>
      </c>
      <c r="I269" s="69">
        <v>0</v>
      </c>
    </row>
    <row r="270" spans="1:9" ht="26.4" x14ac:dyDescent="0.25">
      <c r="A270" s="67" t="s">
        <v>54</v>
      </c>
      <c r="B270" s="68" t="s">
        <v>22</v>
      </c>
      <c r="C270" s="68" t="s">
        <v>23</v>
      </c>
      <c r="D270" s="68" t="s">
        <v>140</v>
      </c>
      <c r="E270" s="68" t="s">
        <v>55</v>
      </c>
      <c r="F270" s="68" t="s">
        <v>45</v>
      </c>
      <c r="G270" s="69">
        <v>25999.200000000001</v>
      </c>
      <c r="H270" s="69">
        <v>25741.82</v>
      </c>
      <c r="I270" s="69">
        <v>257.38</v>
      </c>
    </row>
    <row r="271" spans="1:9" ht="26.4" x14ac:dyDescent="0.25">
      <c r="A271" s="67" t="s">
        <v>58</v>
      </c>
      <c r="B271" s="68" t="s">
        <v>22</v>
      </c>
      <c r="C271" s="68" t="s">
        <v>23</v>
      </c>
      <c r="D271" s="68" t="s">
        <v>140</v>
      </c>
      <c r="E271" s="68" t="s">
        <v>59</v>
      </c>
      <c r="F271" s="68" t="s">
        <v>45</v>
      </c>
      <c r="G271" s="69">
        <v>8820</v>
      </c>
      <c r="H271" s="69">
        <v>8811.1200000000008</v>
      </c>
      <c r="I271" s="69">
        <v>8.8800000000000008</v>
      </c>
    </row>
    <row r="272" spans="1:9" ht="26.4" x14ac:dyDescent="0.25">
      <c r="A272" s="67" t="s">
        <v>60</v>
      </c>
      <c r="B272" s="68" t="s">
        <v>22</v>
      </c>
      <c r="C272" s="68" t="s">
        <v>23</v>
      </c>
      <c r="D272" s="68" t="s">
        <v>140</v>
      </c>
      <c r="E272" s="68" t="s">
        <v>61</v>
      </c>
      <c r="F272" s="68" t="s">
        <v>45</v>
      </c>
      <c r="G272" s="69">
        <v>452.4</v>
      </c>
      <c r="H272" s="69">
        <v>464.52</v>
      </c>
      <c r="I272" s="69">
        <v>-12.12</v>
      </c>
    </row>
    <row r="273" spans="1:9" ht="26.4" x14ac:dyDescent="0.25">
      <c r="A273" s="67" t="s">
        <v>64</v>
      </c>
      <c r="B273" s="68" t="s">
        <v>22</v>
      </c>
      <c r="C273" s="68" t="s">
        <v>23</v>
      </c>
      <c r="D273" s="68" t="s">
        <v>140</v>
      </c>
      <c r="E273" s="68" t="s">
        <v>65</v>
      </c>
      <c r="F273" s="68" t="s">
        <v>45</v>
      </c>
      <c r="G273" s="69">
        <v>1988.94</v>
      </c>
      <c r="H273" s="69">
        <v>1969.24</v>
      </c>
      <c r="I273" s="69">
        <v>19.7</v>
      </c>
    </row>
    <row r="274" spans="1:9" ht="26.4" x14ac:dyDescent="0.25">
      <c r="A274" s="67" t="s">
        <v>70</v>
      </c>
      <c r="B274" s="68" t="s">
        <v>22</v>
      </c>
      <c r="C274" s="68" t="s">
        <v>23</v>
      </c>
      <c r="D274" s="68" t="s">
        <v>140</v>
      </c>
      <c r="E274" s="68" t="s">
        <v>71</v>
      </c>
      <c r="F274" s="68" t="s">
        <v>45</v>
      </c>
      <c r="G274" s="69">
        <v>36</v>
      </c>
      <c r="H274" s="69">
        <v>24</v>
      </c>
      <c r="I274" s="69">
        <v>12</v>
      </c>
    </row>
    <row r="275" spans="1:9" ht="26.4" x14ac:dyDescent="0.25">
      <c r="A275" s="67" t="s">
        <v>74</v>
      </c>
      <c r="B275" s="68" t="s">
        <v>22</v>
      </c>
      <c r="C275" s="68" t="s">
        <v>23</v>
      </c>
      <c r="D275" s="68" t="s">
        <v>140</v>
      </c>
      <c r="E275" s="68" t="s">
        <v>75</v>
      </c>
      <c r="F275" s="68" t="s">
        <v>45</v>
      </c>
      <c r="G275" s="69">
        <v>105.45</v>
      </c>
      <c r="H275" s="69">
        <v>92.56</v>
      </c>
      <c r="I275" s="69">
        <v>12.89</v>
      </c>
    </row>
    <row r="276" spans="1:9" ht="26.4" x14ac:dyDescent="0.25">
      <c r="A276" s="67" t="s">
        <v>139</v>
      </c>
      <c r="B276" s="68" t="s">
        <v>22</v>
      </c>
      <c r="C276" s="68" t="s">
        <v>23</v>
      </c>
      <c r="D276" s="68" t="s">
        <v>140</v>
      </c>
      <c r="E276" s="68" t="s">
        <v>141</v>
      </c>
      <c r="F276" s="68" t="s">
        <v>45</v>
      </c>
      <c r="G276" s="69">
        <v>100</v>
      </c>
      <c r="H276" s="69">
        <v>0</v>
      </c>
      <c r="I276" s="69">
        <v>100</v>
      </c>
    </row>
    <row r="277" spans="1:9" x14ac:dyDescent="0.25">
      <c r="A277" s="67" t="s">
        <v>142</v>
      </c>
      <c r="B277" s="68" t="s">
        <v>22</v>
      </c>
      <c r="C277" s="68" t="s">
        <v>23</v>
      </c>
      <c r="D277" s="68" t="s">
        <v>140</v>
      </c>
      <c r="E277" s="68" t="s">
        <v>143</v>
      </c>
      <c r="F277" s="68" t="s">
        <v>45</v>
      </c>
      <c r="G277" s="69">
        <v>285</v>
      </c>
      <c r="H277" s="69">
        <v>0</v>
      </c>
      <c r="I277" s="69">
        <v>285</v>
      </c>
    </row>
    <row r="278" spans="1:9" x14ac:dyDescent="0.25">
      <c r="A278" s="67" t="s">
        <v>144</v>
      </c>
      <c r="B278" s="68" t="s">
        <v>22</v>
      </c>
      <c r="C278" s="68" t="s">
        <v>23</v>
      </c>
      <c r="D278" s="68" t="s">
        <v>140</v>
      </c>
      <c r="E278" s="68" t="s">
        <v>145</v>
      </c>
      <c r="F278" s="68" t="s">
        <v>45</v>
      </c>
      <c r="G278" s="69">
        <v>0</v>
      </c>
      <c r="H278" s="69">
        <v>285</v>
      </c>
      <c r="I278" s="69">
        <v>-285</v>
      </c>
    </row>
    <row r="279" spans="1:9" x14ac:dyDescent="0.25">
      <c r="A279" s="67" t="s">
        <v>146</v>
      </c>
      <c r="B279" s="68" t="s">
        <v>22</v>
      </c>
      <c r="C279" s="68" t="s">
        <v>23</v>
      </c>
      <c r="D279" s="68" t="s">
        <v>140</v>
      </c>
      <c r="E279" s="68" t="s">
        <v>147</v>
      </c>
      <c r="F279" s="68" t="s">
        <v>45</v>
      </c>
      <c r="G279" s="69">
        <v>2250</v>
      </c>
      <c r="H279" s="69">
        <v>1076.32</v>
      </c>
      <c r="I279" s="69">
        <v>1173.68</v>
      </c>
    </row>
    <row r="280" spans="1:9" ht="26.4" x14ac:dyDescent="0.25">
      <c r="A280" s="67" t="s">
        <v>109</v>
      </c>
      <c r="B280" s="68" t="s">
        <v>22</v>
      </c>
      <c r="C280" s="68" t="s">
        <v>23</v>
      </c>
      <c r="D280" s="68" t="s">
        <v>140</v>
      </c>
      <c r="E280" s="68" t="s">
        <v>110</v>
      </c>
      <c r="F280" s="68" t="s">
        <v>45</v>
      </c>
      <c r="G280" s="69">
        <v>4320.95</v>
      </c>
      <c r="H280" s="69">
        <v>4320.95</v>
      </c>
      <c r="I280" s="69">
        <v>0</v>
      </c>
    </row>
    <row r="281" spans="1:9" ht="26.4" x14ac:dyDescent="0.25">
      <c r="A281" s="67" t="s">
        <v>148</v>
      </c>
      <c r="B281" s="68" t="s">
        <v>22</v>
      </c>
      <c r="C281" s="68" t="s">
        <v>23</v>
      </c>
      <c r="D281" s="68" t="s">
        <v>140</v>
      </c>
      <c r="E281" s="68" t="s">
        <v>149</v>
      </c>
      <c r="F281" s="68" t="s">
        <v>45</v>
      </c>
      <c r="G281" s="69">
        <v>636</v>
      </c>
      <c r="H281" s="69">
        <v>636</v>
      </c>
      <c r="I281" s="69">
        <v>0</v>
      </c>
    </row>
    <row r="282" spans="1:9" ht="26.4" x14ac:dyDescent="0.25">
      <c r="A282" s="67" t="s">
        <v>54</v>
      </c>
      <c r="B282" s="68" t="s">
        <v>22</v>
      </c>
      <c r="C282" s="68" t="s">
        <v>23</v>
      </c>
      <c r="D282" s="68" t="s">
        <v>140</v>
      </c>
      <c r="E282" s="68" t="s">
        <v>55</v>
      </c>
      <c r="F282" s="68" t="s">
        <v>46</v>
      </c>
      <c r="G282" s="69">
        <v>43152.6</v>
      </c>
      <c r="H282" s="69">
        <v>42975.76</v>
      </c>
      <c r="I282" s="69">
        <v>176.84</v>
      </c>
    </row>
    <row r="283" spans="1:9" ht="26.4" x14ac:dyDescent="0.25">
      <c r="A283" s="67" t="s">
        <v>58</v>
      </c>
      <c r="B283" s="68" t="s">
        <v>22</v>
      </c>
      <c r="C283" s="68" t="s">
        <v>23</v>
      </c>
      <c r="D283" s="68" t="s">
        <v>140</v>
      </c>
      <c r="E283" s="68" t="s">
        <v>59</v>
      </c>
      <c r="F283" s="68" t="s">
        <v>46</v>
      </c>
      <c r="G283" s="69">
        <v>8820</v>
      </c>
      <c r="H283" s="69">
        <v>8811.1200000000008</v>
      </c>
      <c r="I283" s="69">
        <v>8.8800000000000008</v>
      </c>
    </row>
    <row r="284" spans="1:9" ht="26.4" x14ac:dyDescent="0.25">
      <c r="A284" s="67" t="s">
        <v>60</v>
      </c>
      <c r="B284" s="68" t="s">
        <v>22</v>
      </c>
      <c r="C284" s="68" t="s">
        <v>23</v>
      </c>
      <c r="D284" s="68" t="s">
        <v>140</v>
      </c>
      <c r="E284" s="68" t="s">
        <v>61</v>
      </c>
      <c r="F284" s="68" t="s">
        <v>46</v>
      </c>
      <c r="G284" s="69">
        <v>452.4</v>
      </c>
      <c r="H284" s="69">
        <v>464.52</v>
      </c>
      <c r="I284" s="69">
        <v>-12.12</v>
      </c>
    </row>
    <row r="285" spans="1:9" ht="26.4" x14ac:dyDescent="0.25">
      <c r="A285" s="67" t="s">
        <v>64</v>
      </c>
      <c r="B285" s="68" t="s">
        <v>22</v>
      </c>
      <c r="C285" s="68" t="s">
        <v>23</v>
      </c>
      <c r="D285" s="68" t="s">
        <v>140</v>
      </c>
      <c r="E285" s="68" t="s">
        <v>65</v>
      </c>
      <c r="F285" s="68" t="s">
        <v>46</v>
      </c>
      <c r="G285" s="69">
        <v>3301.18</v>
      </c>
      <c r="H285" s="69">
        <v>3287.69</v>
      </c>
      <c r="I285" s="69">
        <v>13.49</v>
      </c>
    </row>
    <row r="286" spans="1:9" ht="26.4" x14ac:dyDescent="0.25">
      <c r="A286" s="67" t="s">
        <v>70</v>
      </c>
      <c r="B286" s="68" t="s">
        <v>22</v>
      </c>
      <c r="C286" s="68" t="s">
        <v>23</v>
      </c>
      <c r="D286" s="68" t="s">
        <v>140</v>
      </c>
      <c r="E286" s="68" t="s">
        <v>71</v>
      </c>
      <c r="F286" s="68" t="s">
        <v>46</v>
      </c>
      <c r="G286" s="69">
        <v>37.130000000000003</v>
      </c>
      <c r="H286" s="69">
        <v>24.01</v>
      </c>
      <c r="I286" s="69">
        <v>13.12</v>
      </c>
    </row>
    <row r="287" spans="1:9" ht="26.4" x14ac:dyDescent="0.25">
      <c r="A287" s="67" t="s">
        <v>74</v>
      </c>
      <c r="B287" s="68" t="s">
        <v>22</v>
      </c>
      <c r="C287" s="68" t="s">
        <v>23</v>
      </c>
      <c r="D287" s="68" t="s">
        <v>140</v>
      </c>
      <c r="E287" s="68" t="s">
        <v>75</v>
      </c>
      <c r="F287" s="68" t="s">
        <v>46</v>
      </c>
      <c r="G287" s="69">
        <v>175.03</v>
      </c>
      <c r="H287" s="69">
        <v>154.29</v>
      </c>
      <c r="I287" s="69">
        <v>20.74</v>
      </c>
    </row>
    <row r="288" spans="1:9" ht="26.4" x14ac:dyDescent="0.25">
      <c r="A288" s="67" t="s">
        <v>139</v>
      </c>
      <c r="B288" s="68" t="s">
        <v>22</v>
      </c>
      <c r="C288" s="68" t="s">
        <v>23</v>
      </c>
      <c r="D288" s="68" t="s">
        <v>140</v>
      </c>
      <c r="E288" s="68" t="s">
        <v>141</v>
      </c>
      <c r="F288" s="68" t="s">
        <v>46</v>
      </c>
      <c r="G288" s="69">
        <v>250</v>
      </c>
      <c r="H288" s="69">
        <v>250</v>
      </c>
      <c r="I288" s="69">
        <v>0</v>
      </c>
    </row>
    <row r="289" spans="1:9" x14ac:dyDescent="0.25">
      <c r="A289" s="67" t="s">
        <v>151</v>
      </c>
      <c r="B289" s="68" t="s">
        <v>22</v>
      </c>
      <c r="C289" s="68" t="s">
        <v>23</v>
      </c>
      <c r="D289" s="68" t="s">
        <v>140</v>
      </c>
      <c r="E289" s="68" t="s">
        <v>152</v>
      </c>
      <c r="F289" s="68" t="s">
        <v>46</v>
      </c>
      <c r="G289" s="69">
        <v>10000</v>
      </c>
      <c r="H289" s="69">
        <v>273</v>
      </c>
      <c r="I289" s="69">
        <v>9727</v>
      </c>
    </row>
    <row r="290" spans="1:9" x14ac:dyDescent="0.25">
      <c r="A290" s="67" t="s">
        <v>142</v>
      </c>
      <c r="B290" s="68" t="s">
        <v>22</v>
      </c>
      <c r="C290" s="68" t="s">
        <v>23</v>
      </c>
      <c r="D290" s="68" t="s">
        <v>140</v>
      </c>
      <c r="E290" s="68" t="s">
        <v>143</v>
      </c>
      <c r="F290" s="68" t="s">
        <v>46</v>
      </c>
      <c r="G290" s="69">
        <v>481</v>
      </c>
      <c r="H290" s="69">
        <v>0</v>
      </c>
      <c r="I290" s="69">
        <v>481</v>
      </c>
    </row>
    <row r="291" spans="1:9" x14ac:dyDescent="0.25">
      <c r="A291" s="67" t="s">
        <v>144</v>
      </c>
      <c r="B291" s="68" t="s">
        <v>22</v>
      </c>
      <c r="C291" s="68" t="s">
        <v>23</v>
      </c>
      <c r="D291" s="68" t="s">
        <v>140</v>
      </c>
      <c r="E291" s="68" t="s">
        <v>145</v>
      </c>
      <c r="F291" s="68" t="s">
        <v>46</v>
      </c>
      <c r="G291" s="69">
        <v>0</v>
      </c>
      <c r="H291" s="69">
        <v>481</v>
      </c>
      <c r="I291" s="69">
        <v>-481</v>
      </c>
    </row>
    <row r="292" spans="1:9" x14ac:dyDescent="0.25">
      <c r="A292" s="67" t="s">
        <v>146</v>
      </c>
      <c r="B292" s="68" t="s">
        <v>22</v>
      </c>
      <c r="C292" s="68" t="s">
        <v>23</v>
      </c>
      <c r="D292" s="68" t="s">
        <v>140</v>
      </c>
      <c r="E292" s="68" t="s">
        <v>147</v>
      </c>
      <c r="F292" s="68" t="s">
        <v>46</v>
      </c>
      <c r="G292" s="69">
        <v>8670</v>
      </c>
      <c r="H292" s="69">
        <v>8049.95</v>
      </c>
      <c r="I292" s="69">
        <v>620.04999999999995</v>
      </c>
    </row>
    <row r="293" spans="1:9" ht="26.4" x14ac:dyDescent="0.25">
      <c r="A293" s="67" t="s">
        <v>109</v>
      </c>
      <c r="B293" s="68" t="s">
        <v>22</v>
      </c>
      <c r="C293" s="68" t="s">
        <v>23</v>
      </c>
      <c r="D293" s="68" t="s">
        <v>140</v>
      </c>
      <c r="E293" s="68" t="s">
        <v>110</v>
      </c>
      <c r="F293" s="68" t="s">
        <v>46</v>
      </c>
      <c r="G293" s="69">
        <v>8725.69</v>
      </c>
      <c r="H293" s="69">
        <v>5620.95</v>
      </c>
      <c r="I293" s="69">
        <v>3104.74</v>
      </c>
    </row>
    <row r="294" spans="1:9" ht="26.4" x14ac:dyDescent="0.25">
      <c r="A294" s="67" t="s">
        <v>148</v>
      </c>
      <c r="B294" s="68" t="s">
        <v>22</v>
      </c>
      <c r="C294" s="68" t="s">
        <v>23</v>
      </c>
      <c r="D294" s="68" t="s">
        <v>140</v>
      </c>
      <c r="E294" s="68" t="s">
        <v>149</v>
      </c>
      <c r="F294" s="68" t="s">
        <v>46</v>
      </c>
      <c r="G294" s="69">
        <v>928</v>
      </c>
      <c r="H294" s="69">
        <v>928</v>
      </c>
      <c r="I294" s="69">
        <v>0</v>
      </c>
    </row>
    <row r="295" spans="1:9" x14ac:dyDescent="0.25">
      <c r="A295" s="67" t="s">
        <v>80</v>
      </c>
      <c r="B295" s="68" t="s">
        <v>22</v>
      </c>
      <c r="C295" s="68" t="s">
        <v>23</v>
      </c>
      <c r="D295" s="68" t="s">
        <v>140</v>
      </c>
      <c r="E295" s="68" t="s">
        <v>81</v>
      </c>
      <c r="F295" s="68" t="s">
        <v>46</v>
      </c>
      <c r="G295" s="69">
        <v>0</v>
      </c>
      <c r="H295" s="69">
        <v>452</v>
      </c>
      <c r="I295" s="69">
        <v>-452</v>
      </c>
    </row>
    <row r="296" spans="1:9" ht="26.4" x14ac:dyDescent="0.25">
      <c r="A296" s="67" t="s">
        <v>54</v>
      </c>
      <c r="B296" s="68" t="s">
        <v>22</v>
      </c>
      <c r="C296" s="68" t="s">
        <v>23</v>
      </c>
      <c r="D296" s="68" t="s">
        <v>140</v>
      </c>
      <c r="E296" s="68" t="s">
        <v>55</v>
      </c>
      <c r="F296" s="68" t="s">
        <v>53</v>
      </c>
      <c r="G296" s="69">
        <v>46523</v>
      </c>
      <c r="H296" s="69">
        <v>46117.22</v>
      </c>
      <c r="I296" s="69">
        <v>405.78</v>
      </c>
    </row>
    <row r="297" spans="1:9" ht="26.4" x14ac:dyDescent="0.25">
      <c r="A297" s="67" t="s">
        <v>58</v>
      </c>
      <c r="B297" s="68" t="s">
        <v>22</v>
      </c>
      <c r="C297" s="68" t="s">
        <v>23</v>
      </c>
      <c r="D297" s="68" t="s">
        <v>140</v>
      </c>
      <c r="E297" s="68" t="s">
        <v>59</v>
      </c>
      <c r="F297" s="68" t="s">
        <v>53</v>
      </c>
      <c r="G297" s="69">
        <v>8820</v>
      </c>
      <c r="H297" s="69">
        <v>8811.1200000000008</v>
      </c>
      <c r="I297" s="69">
        <v>8.8800000000000008</v>
      </c>
    </row>
    <row r="298" spans="1:9" ht="26.4" x14ac:dyDescent="0.25">
      <c r="A298" s="67" t="s">
        <v>60</v>
      </c>
      <c r="B298" s="68" t="s">
        <v>22</v>
      </c>
      <c r="C298" s="68" t="s">
        <v>23</v>
      </c>
      <c r="D298" s="68" t="s">
        <v>140</v>
      </c>
      <c r="E298" s="68" t="s">
        <v>61</v>
      </c>
      <c r="F298" s="68" t="s">
        <v>53</v>
      </c>
      <c r="G298" s="69">
        <v>452.4</v>
      </c>
      <c r="H298" s="69">
        <v>464.52</v>
      </c>
      <c r="I298" s="69">
        <v>-12.12</v>
      </c>
    </row>
    <row r="299" spans="1:9" ht="26.4" x14ac:dyDescent="0.25">
      <c r="A299" s="67" t="s">
        <v>64</v>
      </c>
      <c r="B299" s="68" t="s">
        <v>22</v>
      </c>
      <c r="C299" s="68" t="s">
        <v>23</v>
      </c>
      <c r="D299" s="68" t="s">
        <v>140</v>
      </c>
      <c r="E299" s="68" t="s">
        <v>65</v>
      </c>
      <c r="F299" s="68" t="s">
        <v>53</v>
      </c>
      <c r="G299" s="69">
        <v>3559.01</v>
      </c>
      <c r="H299" s="69">
        <v>3528</v>
      </c>
      <c r="I299" s="69">
        <v>31.01</v>
      </c>
    </row>
    <row r="300" spans="1:9" ht="26.4" x14ac:dyDescent="0.25">
      <c r="A300" s="67" t="s">
        <v>70</v>
      </c>
      <c r="B300" s="68" t="s">
        <v>22</v>
      </c>
      <c r="C300" s="68" t="s">
        <v>23</v>
      </c>
      <c r="D300" s="68" t="s">
        <v>140</v>
      </c>
      <c r="E300" s="68" t="s">
        <v>71</v>
      </c>
      <c r="F300" s="68" t="s">
        <v>53</v>
      </c>
      <c r="G300" s="69">
        <v>36</v>
      </c>
      <c r="H300" s="69">
        <v>23.99</v>
      </c>
      <c r="I300" s="69">
        <v>12.01</v>
      </c>
    </row>
    <row r="301" spans="1:9" ht="26.4" x14ac:dyDescent="0.25">
      <c r="A301" s="67" t="s">
        <v>74</v>
      </c>
      <c r="B301" s="68" t="s">
        <v>22</v>
      </c>
      <c r="C301" s="68" t="s">
        <v>23</v>
      </c>
      <c r="D301" s="68" t="s">
        <v>140</v>
      </c>
      <c r="E301" s="68" t="s">
        <v>75</v>
      </c>
      <c r="F301" s="68" t="s">
        <v>53</v>
      </c>
      <c r="G301" s="69">
        <v>188.69</v>
      </c>
      <c r="H301" s="69">
        <v>165.99</v>
      </c>
      <c r="I301" s="69">
        <v>22.7</v>
      </c>
    </row>
    <row r="302" spans="1:9" ht="26.4" x14ac:dyDescent="0.25">
      <c r="A302" s="67" t="s">
        <v>139</v>
      </c>
      <c r="B302" s="68" t="s">
        <v>22</v>
      </c>
      <c r="C302" s="68" t="s">
        <v>23</v>
      </c>
      <c r="D302" s="68" t="s">
        <v>140</v>
      </c>
      <c r="E302" s="68" t="s">
        <v>141</v>
      </c>
      <c r="F302" s="68" t="s">
        <v>53</v>
      </c>
      <c r="G302" s="69">
        <v>250</v>
      </c>
      <c r="H302" s="69">
        <v>250</v>
      </c>
      <c r="I302" s="69">
        <v>0</v>
      </c>
    </row>
    <row r="303" spans="1:9" x14ac:dyDescent="0.25">
      <c r="A303" s="67" t="s">
        <v>151</v>
      </c>
      <c r="B303" s="68" t="s">
        <v>22</v>
      </c>
      <c r="C303" s="68" t="s">
        <v>23</v>
      </c>
      <c r="D303" s="68" t="s">
        <v>140</v>
      </c>
      <c r="E303" s="68" t="s">
        <v>152</v>
      </c>
      <c r="F303" s="68" t="s">
        <v>53</v>
      </c>
      <c r="G303" s="69">
        <v>191713.6</v>
      </c>
      <c r="H303" s="69">
        <v>187334.16</v>
      </c>
      <c r="I303" s="69">
        <v>4379.4399999999996</v>
      </c>
    </row>
    <row r="304" spans="1:9" x14ac:dyDescent="0.25">
      <c r="A304" s="67" t="s">
        <v>142</v>
      </c>
      <c r="B304" s="68" t="s">
        <v>22</v>
      </c>
      <c r="C304" s="68" t="s">
        <v>23</v>
      </c>
      <c r="D304" s="68" t="s">
        <v>140</v>
      </c>
      <c r="E304" s="68" t="s">
        <v>143</v>
      </c>
      <c r="F304" s="68" t="s">
        <v>53</v>
      </c>
      <c r="G304" s="69">
        <v>610</v>
      </c>
      <c r="H304" s="69">
        <v>0</v>
      </c>
      <c r="I304" s="69">
        <v>610</v>
      </c>
    </row>
    <row r="305" spans="1:9" x14ac:dyDescent="0.25">
      <c r="A305" s="67" t="s">
        <v>144</v>
      </c>
      <c r="B305" s="68" t="s">
        <v>22</v>
      </c>
      <c r="C305" s="68" t="s">
        <v>23</v>
      </c>
      <c r="D305" s="68" t="s">
        <v>140</v>
      </c>
      <c r="E305" s="68" t="s">
        <v>145</v>
      </c>
      <c r="F305" s="68" t="s">
        <v>53</v>
      </c>
      <c r="G305" s="69">
        <v>0</v>
      </c>
      <c r="H305" s="69">
        <v>953.8</v>
      </c>
      <c r="I305" s="69">
        <v>-953.8</v>
      </c>
    </row>
    <row r="306" spans="1:9" x14ac:dyDescent="0.25">
      <c r="A306" s="67" t="s">
        <v>146</v>
      </c>
      <c r="B306" s="68" t="s">
        <v>22</v>
      </c>
      <c r="C306" s="68" t="s">
        <v>23</v>
      </c>
      <c r="D306" s="68" t="s">
        <v>140</v>
      </c>
      <c r="E306" s="68" t="s">
        <v>147</v>
      </c>
      <c r="F306" s="68" t="s">
        <v>53</v>
      </c>
      <c r="G306" s="69">
        <v>18424.63</v>
      </c>
      <c r="H306" s="69">
        <v>17881.96</v>
      </c>
      <c r="I306" s="69">
        <v>542.66999999999996</v>
      </c>
    </row>
    <row r="307" spans="1:9" ht="26.4" x14ac:dyDescent="0.25">
      <c r="A307" s="67" t="s">
        <v>109</v>
      </c>
      <c r="B307" s="68" t="s">
        <v>22</v>
      </c>
      <c r="C307" s="68" t="s">
        <v>23</v>
      </c>
      <c r="D307" s="68" t="s">
        <v>140</v>
      </c>
      <c r="E307" s="68" t="s">
        <v>110</v>
      </c>
      <c r="F307" s="68" t="s">
        <v>53</v>
      </c>
      <c r="G307" s="69">
        <v>8503.74</v>
      </c>
      <c r="H307" s="69">
        <v>5399</v>
      </c>
      <c r="I307" s="69">
        <v>3104.74</v>
      </c>
    </row>
    <row r="308" spans="1:9" ht="26.4" x14ac:dyDescent="0.25">
      <c r="A308" s="67" t="s">
        <v>148</v>
      </c>
      <c r="B308" s="68" t="s">
        <v>22</v>
      </c>
      <c r="C308" s="68" t="s">
        <v>23</v>
      </c>
      <c r="D308" s="68" t="s">
        <v>140</v>
      </c>
      <c r="E308" s="68" t="s">
        <v>149</v>
      </c>
      <c r="F308" s="68" t="s">
        <v>53</v>
      </c>
      <c r="G308" s="69">
        <v>1335</v>
      </c>
      <c r="H308" s="69">
        <v>1670</v>
      </c>
      <c r="I308" s="69">
        <v>-335</v>
      </c>
    </row>
    <row r="309" spans="1:9" x14ac:dyDescent="0.25">
      <c r="A309" s="67" t="s">
        <v>89</v>
      </c>
      <c r="B309" s="68" t="s">
        <v>22</v>
      </c>
      <c r="C309" s="68" t="s">
        <v>23</v>
      </c>
      <c r="D309" s="68" t="s">
        <v>140</v>
      </c>
      <c r="E309" s="68" t="s">
        <v>90</v>
      </c>
      <c r="F309" s="68" t="s">
        <v>83</v>
      </c>
      <c r="G309" s="69">
        <v>77263</v>
      </c>
      <c r="H309" s="69">
        <v>77683</v>
      </c>
      <c r="I309" s="69">
        <v>-420</v>
      </c>
    </row>
    <row r="310" spans="1:9" x14ac:dyDescent="0.25">
      <c r="A310" s="67" t="s">
        <v>91</v>
      </c>
      <c r="B310" s="68" t="s">
        <v>22</v>
      </c>
      <c r="C310" s="68" t="s">
        <v>23</v>
      </c>
      <c r="D310" s="68" t="s">
        <v>140</v>
      </c>
      <c r="E310" s="68" t="s">
        <v>92</v>
      </c>
      <c r="F310" s="68" t="s">
        <v>83</v>
      </c>
      <c r="G310" s="69">
        <v>8820</v>
      </c>
      <c r="H310" s="69">
        <v>8811.1200000000008</v>
      </c>
      <c r="I310" s="69">
        <v>8.8800000000000008</v>
      </c>
    </row>
    <row r="311" spans="1:9" x14ac:dyDescent="0.25">
      <c r="A311" s="67" t="s">
        <v>93</v>
      </c>
      <c r="B311" s="68" t="s">
        <v>22</v>
      </c>
      <c r="C311" s="68" t="s">
        <v>23</v>
      </c>
      <c r="D311" s="68" t="s">
        <v>140</v>
      </c>
      <c r="E311" s="68" t="s">
        <v>94</v>
      </c>
      <c r="F311" s="68" t="s">
        <v>83</v>
      </c>
      <c r="G311" s="69">
        <v>452.4</v>
      </c>
      <c r="H311" s="69">
        <v>464.52</v>
      </c>
      <c r="I311" s="69">
        <v>-12.12</v>
      </c>
    </row>
    <row r="312" spans="1:9" x14ac:dyDescent="0.25">
      <c r="A312" s="67" t="s">
        <v>95</v>
      </c>
      <c r="B312" s="68" t="s">
        <v>22</v>
      </c>
      <c r="C312" s="68" t="s">
        <v>23</v>
      </c>
      <c r="D312" s="68" t="s">
        <v>140</v>
      </c>
      <c r="E312" s="68" t="s">
        <v>96</v>
      </c>
      <c r="F312" s="68" t="s">
        <v>83</v>
      </c>
      <c r="G312" s="69">
        <v>1120.31</v>
      </c>
      <c r="H312" s="69">
        <v>1126.43</v>
      </c>
      <c r="I312" s="69">
        <v>-6.12</v>
      </c>
    </row>
    <row r="313" spans="1:9" x14ac:dyDescent="0.25">
      <c r="A313" s="67" t="s">
        <v>97</v>
      </c>
      <c r="B313" s="68" t="s">
        <v>22</v>
      </c>
      <c r="C313" s="68" t="s">
        <v>23</v>
      </c>
      <c r="D313" s="68" t="s">
        <v>140</v>
      </c>
      <c r="E313" s="68" t="s">
        <v>98</v>
      </c>
      <c r="F313" s="68" t="s">
        <v>83</v>
      </c>
      <c r="G313" s="69">
        <v>2596.04</v>
      </c>
      <c r="H313" s="69">
        <v>2596.1</v>
      </c>
      <c r="I313" s="69">
        <v>-0.06</v>
      </c>
    </row>
    <row r="314" spans="1:9" x14ac:dyDescent="0.25">
      <c r="A314" s="67" t="s">
        <v>99</v>
      </c>
      <c r="B314" s="68" t="s">
        <v>22</v>
      </c>
      <c r="C314" s="68" t="s">
        <v>23</v>
      </c>
      <c r="D314" s="68" t="s">
        <v>140</v>
      </c>
      <c r="E314" s="68" t="s">
        <v>100</v>
      </c>
      <c r="F314" s="68" t="s">
        <v>83</v>
      </c>
      <c r="G314" s="69">
        <v>36</v>
      </c>
      <c r="H314" s="69">
        <v>23.99</v>
      </c>
      <c r="I314" s="69">
        <v>12.01</v>
      </c>
    </row>
    <row r="315" spans="1:9" ht="26.4" x14ac:dyDescent="0.25">
      <c r="A315" s="67" t="s">
        <v>101</v>
      </c>
      <c r="B315" s="68" t="s">
        <v>22</v>
      </c>
      <c r="C315" s="68" t="s">
        <v>23</v>
      </c>
      <c r="D315" s="68" t="s">
        <v>140</v>
      </c>
      <c r="E315" s="68" t="s">
        <v>102</v>
      </c>
      <c r="F315" s="68" t="s">
        <v>83</v>
      </c>
      <c r="G315" s="69">
        <v>313.38</v>
      </c>
      <c r="H315" s="69">
        <v>279.70999999999998</v>
      </c>
      <c r="I315" s="69">
        <v>33.67</v>
      </c>
    </row>
    <row r="316" spans="1:9" x14ac:dyDescent="0.25">
      <c r="A316" s="67" t="s">
        <v>153</v>
      </c>
      <c r="B316" s="68" t="s">
        <v>22</v>
      </c>
      <c r="C316" s="68" t="s">
        <v>23</v>
      </c>
      <c r="D316" s="68" t="s">
        <v>140</v>
      </c>
      <c r="E316" s="68" t="s">
        <v>154</v>
      </c>
      <c r="F316" s="68" t="s">
        <v>83</v>
      </c>
      <c r="G316" s="69">
        <v>0</v>
      </c>
      <c r="H316" s="69">
        <v>11826.67</v>
      </c>
      <c r="I316" s="69">
        <v>-11826.67</v>
      </c>
    </row>
    <row r="317" spans="1:9" ht="26.4" x14ac:dyDescent="0.25">
      <c r="A317" s="67" t="s">
        <v>139</v>
      </c>
      <c r="B317" s="68" t="s">
        <v>22</v>
      </c>
      <c r="C317" s="68" t="s">
        <v>23</v>
      </c>
      <c r="D317" s="68" t="s">
        <v>140</v>
      </c>
      <c r="E317" s="68" t="s">
        <v>141</v>
      </c>
      <c r="F317" s="68" t="s">
        <v>83</v>
      </c>
      <c r="G317" s="69">
        <v>250</v>
      </c>
      <c r="H317" s="69">
        <v>250</v>
      </c>
      <c r="I317" s="69">
        <v>0</v>
      </c>
    </row>
    <row r="318" spans="1:9" ht="26.4" x14ac:dyDescent="0.25">
      <c r="A318" s="67" t="s">
        <v>155</v>
      </c>
      <c r="B318" s="68" t="s">
        <v>22</v>
      </c>
      <c r="C318" s="68" t="s">
        <v>23</v>
      </c>
      <c r="D318" s="68" t="s">
        <v>140</v>
      </c>
      <c r="E318" s="68" t="s">
        <v>156</v>
      </c>
      <c r="F318" s="68" t="s">
        <v>83</v>
      </c>
      <c r="G318" s="69">
        <v>0</v>
      </c>
      <c r="H318" s="69">
        <v>800</v>
      </c>
      <c r="I318" s="69">
        <v>-800</v>
      </c>
    </row>
    <row r="319" spans="1:9" x14ac:dyDescent="0.25">
      <c r="A319" s="67" t="s">
        <v>105</v>
      </c>
      <c r="B319" s="68" t="s">
        <v>22</v>
      </c>
      <c r="C319" s="68" t="s">
        <v>23</v>
      </c>
      <c r="D319" s="68" t="s">
        <v>140</v>
      </c>
      <c r="E319" s="68" t="s">
        <v>106</v>
      </c>
      <c r="F319" s="68" t="s">
        <v>83</v>
      </c>
      <c r="G319" s="69">
        <v>1200</v>
      </c>
      <c r="H319" s="69">
        <v>1056.33</v>
      </c>
      <c r="I319" s="69">
        <v>143.66999999999999</v>
      </c>
    </row>
    <row r="320" spans="1:9" x14ac:dyDescent="0.25">
      <c r="A320" s="67" t="s">
        <v>49</v>
      </c>
      <c r="B320" s="68" t="s">
        <v>22</v>
      </c>
      <c r="C320" s="68" t="s">
        <v>23</v>
      </c>
      <c r="D320" s="68" t="s">
        <v>140</v>
      </c>
      <c r="E320" s="68" t="s">
        <v>50</v>
      </c>
      <c r="F320" s="68" t="s">
        <v>83</v>
      </c>
      <c r="G320" s="69">
        <v>1300</v>
      </c>
      <c r="H320" s="69">
        <v>705.71</v>
      </c>
      <c r="I320" s="69">
        <v>594.29</v>
      </c>
    </row>
    <row r="321" spans="1:9" ht="26.4" x14ac:dyDescent="0.25">
      <c r="A321" s="67" t="s">
        <v>113</v>
      </c>
      <c r="B321" s="68" t="s">
        <v>22</v>
      </c>
      <c r="C321" s="68" t="s">
        <v>23</v>
      </c>
      <c r="D321" s="68" t="s">
        <v>140</v>
      </c>
      <c r="E321" s="68" t="s">
        <v>114</v>
      </c>
      <c r="F321" s="68" t="s">
        <v>83</v>
      </c>
      <c r="G321" s="69">
        <v>0</v>
      </c>
      <c r="H321" s="69">
        <v>174.81</v>
      </c>
      <c r="I321" s="69">
        <v>-174.81</v>
      </c>
    </row>
    <row r="322" spans="1:9" x14ac:dyDescent="0.25">
      <c r="A322" s="67" t="s">
        <v>146</v>
      </c>
      <c r="B322" s="68" t="s">
        <v>22</v>
      </c>
      <c r="C322" s="68" t="s">
        <v>23</v>
      </c>
      <c r="D322" s="68" t="s">
        <v>140</v>
      </c>
      <c r="E322" s="68" t="s">
        <v>147</v>
      </c>
      <c r="F322" s="68" t="s">
        <v>83</v>
      </c>
      <c r="G322" s="69">
        <v>3500</v>
      </c>
      <c r="H322" s="69">
        <v>2239.65</v>
      </c>
      <c r="I322" s="69">
        <v>1260.3499999999999</v>
      </c>
    </row>
    <row r="323" spans="1:9" ht="26.4" x14ac:dyDescent="0.25">
      <c r="A323" s="67" t="s">
        <v>109</v>
      </c>
      <c r="B323" s="68" t="s">
        <v>22</v>
      </c>
      <c r="C323" s="68" t="s">
        <v>23</v>
      </c>
      <c r="D323" s="68" t="s">
        <v>140</v>
      </c>
      <c r="E323" s="68" t="s">
        <v>110</v>
      </c>
      <c r="F323" s="68" t="s">
        <v>83</v>
      </c>
      <c r="G323" s="69">
        <v>16519.88</v>
      </c>
      <c r="H323" s="69">
        <v>3839</v>
      </c>
      <c r="I323" s="69">
        <v>12680.88</v>
      </c>
    </row>
    <row r="324" spans="1:9" ht="26.4" x14ac:dyDescent="0.25">
      <c r="A324" s="67" t="s">
        <v>148</v>
      </c>
      <c r="B324" s="68" t="s">
        <v>22</v>
      </c>
      <c r="C324" s="68" t="s">
        <v>23</v>
      </c>
      <c r="D324" s="68" t="s">
        <v>140</v>
      </c>
      <c r="E324" s="68" t="s">
        <v>149</v>
      </c>
      <c r="F324" s="68" t="s">
        <v>83</v>
      </c>
      <c r="G324" s="69">
        <v>1000</v>
      </c>
      <c r="H324" s="69">
        <v>530.22</v>
      </c>
      <c r="I324" s="69">
        <v>469.78</v>
      </c>
    </row>
    <row r="325" spans="1:9" x14ac:dyDescent="0.25">
      <c r="A325" s="67" t="s">
        <v>88</v>
      </c>
      <c r="B325" s="68" t="s">
        <v>22</v>
      </c>
      <c r="C325" s="68" t="s">
        <v>23</v>
      </c>
      <c r="D325" s="68" t="s">
        <v>140</v>
      </c>
      <c r="E325" s="68" t="s">
        <v>81</v>
      </c>
      <c r="F325" s="68" t="s">
        <v>83</v>
      </c>
      <c r="G325" s="69">
        <v>125</v>
      </c>
      <c r="H325" s="69">
        <v>100</v>
      </c>
      <c r="I325" s="69">
        <v>25</v>
      </c>
    </row>
    <row r="326" spans="1:9" ht="26.4" x14ac:dyDescent="0.25">
      <c r="A326" s="67" t="s">
        <v>157</v>
      </c>
      <c r="B326" s="68" t="s">
        <v>22</v>
      </c>
      <c r="C326" s="68" t="s">
        <v>23</v>
      </c>
      <c r="D326" s="68" t="s">
        <v>96</v>
      </c>
      <c r="E326" s="68" t="s">
        <v>158</v>
      </c>
      <c r="F326" s="68" t="s">
        <v>53</v>
      </c>
      <c r="G326" s="69">
        <v>0</v>
      </c>
      <c r="H326" s="69">
        <v>500</v>
      </c>
      <c r="I326" s="69">
        <v>-500</v>
      </c>
    </row>
    <row r="327" spans="1:9" x14ac:dyDescent="0.25">
      <c r="A327" s="67" t="s">
        <v>88</v>
      </c>
      <c r="B327" s="68" t="s">
        <v>22</v>
      </c>
      <c r="C327" s="68" t="s">
        <v>23</v>
      </c>
      <c r="D327" s="68" t="s">
        <v>96</v>
      </c>
      <c r="E327" s="68" t="s">
        <v>81</v>
      </c>
      <c r="F327" s="68" t="s">
        <v>53</v>
      </c>
      <c r="G327" s="69">
        <v>4875</v>
      </c>
      <c r="H327" s="69">
        <v>0</v>
      </c>
      <c r="I327" s="69">
        <v>4875</v>
      </c>
    </row>
    <row r="328" spans="1:9" x14ac:dyDescent="0.25">
      <c r="A328" s="67" t="s">
        <v>89</v>
      </c>
      <c r="B328" s="68" t="s">
        <v>22</v>
      </c>
      <c r="C328" s="68" t="s">
        <v>23</v>
      </c>
      <c r="D328" s="68" t="s">
        <v>96</v>
      </c>
      <c r="E328" s="68" t="s">
        <v>90</v>
      </c>
      <c r="F328" s="68" t="s">
        <v>83</v>
      </c>
      <c r="G328" s="69">
        <v>40633.08</v>
      </c>
      <c r="H328" s="69">
        <v>35868.89</v>
      </c>
      <c r="I328" s="69">
        <v>4764.1899999999996</v>
      </c>
    </row>
    <row r="329" spans="1:9" ht="26.4" x14ac:dyDescent="0.25">
      <c r="A329" s="67" t="s">
        <v>159</v>
      </c>
      <c r="B329" s="68" t="s">
        <v>22</v>
      </c>
      <c r="C329" s="68" t="s">
        <v>23</v>
      </c>
      <c r="D329" s="68" t="s">
        <v>96</v>
      </c>
      <c r="E329" s="68" t="s">
        <v>160</v>
      </c>
      <c r="F329" s="68" t="s">
        <v>83</v>
      </c>
      <c r="G329" s="69">
        <v>4000</v>
      </c>
      <c r="H329" s="69">
        <v>5700</v>
      </c>
      <c r="I329" s="69">
        <v>-1700</v>
      </c>
    </row>
    <row r="330" spans="1:9" x14ac:dyDescent="0.25">
      <c r="A330" s="67" t="s">
        <v>91</v>
      </c>
      <c r="B330" s="68" t="s">
        <v>22</v>
      </c>
      <c r="C330" s="68" t="s">
        <v>23</v>
      </c>
      <c r="D330" s="68" t="s">
        <v>96</v>
      </c>
      <c r="E330" s="68" t="s">
        <v>92</v>
      </c>
      <c r="F330" s="68" t="s">
        <v>83</v>
      </c>
      <c r="G330" s="69">
        <v>4410</v>
      </c>
      <c r="H330" s="69">
        <v>4405.5600000000004</v>
      </c>
      <c r="I330" s="69">
        <v>4.4400000000000004</v>
      </c>
    </row>
    <row r="331" spans="1:9" x14ac:dyDescent="0.25">
      <c r="A331" s="67" t="s">
        <v>93</v>
      </c>
      <c r="B331" s="68" t="s">
        <v>22</v>
      </c>
      <c r="C331" s="68" t="s">
        <v>23</v>
      </c>
      <c r="D331" s="68" t="s">
        <v>96</v>
      </c>
      <c r="E331" s="68" t="s">
        <v>94</v>
      </c>
      <c r="F331" s="68" t="s">
        <v>83</v>
      </c>
      <c r="G331" s="69">
        <v>226.2</v>
      </c>
      <c r="H331" s="69">
        <v>232.32</v>
      </c>
      <c r="I331" s="69">
        <v>-6.12</v>
      </c>
    </row>
    <row r="332" spans="1:9" ht="26.4" x14ac:dyDescent="0.25">
      <c r="A332" s="67" t="s">
        <v>161</v>
      </c>
      <c r="B332" s="68" t="s">
        <v>22</v>
      </c>
      <c r="C332" s="68" t="s">
        <v>23</v>
      </c>
      <c r="D332" s="68" t="s">
        <v>96</v>
      </c>
      <c r="E332" s="68" t="s">
        <v>140</v>
      </c>
      <c r="F332" s="68" t="s">
        <v>83</v>
      </c>
      <c r="G332" s="69">
        <v>0</v>
      </c>
      <c r="H332" s="69">
        <v>245.51</v>
      </c>
      <c r="I332" s="69">
        <v>-245.51</v>
      </c>
    </row>
    <row r="333" spans="1:9" x14ac:dyDescent="0.25">
      <c r="A333" s="67" t="s">
        <v>95</v>
      </c>
      <c r="B333" s="68" t="s">
        <v>22</v>
      </c>
      <c r="C333" s="68" t="s">
        <v>23</v>
      </c>
      <c r="D333" s="68" t="s">
        <v>96</v>
      </c>
      <c r="E333" s="68" t="s">
        <v>96</v>
      </c>
      <c r="F333" s="68" t="s">
        <v>83</v>
      </c>
      <c r="G333" s="69">
        <v>589.17999999999995</v>
      </c>
      <c r="H333" s="69">
        <v>519.91</v>
      </c>
      <c r="I333" s="69">
        <v>69.27</v>
      </c>
    </row>
    <row r="334" spans="1:9" x14ac:dyDescent="0.25">
      <c r="A334" s="67" t="s">
        <v>162</v>
      </c>
      <c r="B334" s="68" t="s">
        <v>22</v>
      </c>
      <c r="C334" s="68" t="s">
        <v>23</v>
      </c>
      <c r="D334" s="68" t="s">
        <v>96</v>
      </c>
      <c r="E334" s="68" t="s">
        <v>163</v>
      </c>
      <c r="F334" s="68" t="s">
        <v>83</v>
      </c>
      <c r="G334" s="69">
        <v>0</v>
      </c>
      <c r="H334" s="69">
        <v>27.72</v>
      </c>
      <c r="I334" s="69">
        <v>-27.72</v>
      </c>
    </row>
    <row r="335" spans="1:9" x14ac:dyDescent="0.25">
      <c r="A335" s="67" t="s">
        <v>97</v>
      </c>
      <c r="B335" s="68" t="s">
        <v>22</v>
      </c>
      <c r="C335" s="68" t="s">
        <v>23</v>
      </c>
      <c r="D335" s="68" t="s">
        <v>96</v>
      </c>
      <c r="E335" s="68" t="s">
        <v>98</v>
      </c>
      <c r="F335" s="68" t="s">
        <v>83</v>
      </c>
      <c r="G335" s="69">
        <v>1365.27</v>
      </c>
      <c r="H335" s="69">
        <v>1204.9000000000001</v>
      </c>
      <c r="I335" s="69">
        <v>160.37</v>
      </c>
    </row>
    <row r="336" spans="1:9" x14ac:dyDescent="0.25">
      <c r="A336" s="67" t="s">
        <v>164</v>
      </c>
      <c r="B336" s="68" t="s">
        <v>22</v>
      </c>
      <c r="C336" s="68" t="s">
        <v>23</v>
      </c>
      <c r="D336" s="68" t="s">
        <v>96</v>
      </c>
      <c r="E336" s="68" t="s">
        <v>165</v>
      </c>
      <c r="F336" s="68" t="s">
        <v>83</v>
      </c>
      <c r="G336" s="69">
        <v>0</v>
      </c>
      <c r="H336" s="69">
        <v>11.05</v>
      </c>
      <c r="I336" s="69">
        <v>-11.05</v>
      </c>
    </row>
    <row r="337" spans="1:9" x14ac:dyDescent="0.25">
      <c r="A337" s="67" t="s">
        <v>99</v>
      </c>
      <c r="B337" s="68" t="s">
        <v>22</v>
      </c>
      <c r="C337" s="68" t="s">
        <v>23</v>
      </c>
      <c r="D337" s="68" t="s">
        <v>96</v>
      </c>
      <c r="E337" s="68" t="s">
        <v>100</v>
      </c>
      <c r="F337" s="68" t="s">
        <v>83</v>
      </c>
      <c r="G337" s="69">
        <v>15.7</v>
      </c>
      <c r="H337" s="69">
        <v>10.42</v>
      </c>
      <c r="I337" s="69">
        <v>5.28</v>
      </c>
    </row>
    <row r="338" spans="1:9" x14ac:dyDescent="0.25">
      <c r="A338" s="67" t="s">
        <v>166</v>
      </c>
      <c r="B338" s="68" t="s">
        <v>22</v>
      </c>
      <c r="C338" s="68" t="s">
        <v>23</v>
      </c>
      <c r="D338" s="68" t="s">
        <v>96</v>
      </c>
      <c r="E338" s="68" t="s">
        <v>167</v>
      </c>
      <c r="F338" s="68" t="s">
        <v>83</v>
      </c>
      <c r="G338" s="69">
        <v>0</v>
      </c>
      <c r="H338" s="69">
        <v>20.53</v>
      </c>
      <c r="I338" s="69">
        <v>-20.53</v>
      </c>
    </row>
    <row r="339" spans="1:9" ht="26.4" x14ac:dyDescent="0.25">
      <c r="A339" s="67" t="s">
        <v>101</v>
      </c>
      <c r="B339" s="68" t="s">
        <v>22</v>
      </c>
      <c r="C339" s="68" t="s">
        <v>23</v>
      </c>
      <c r="D339" s="68" t="s">
        <v>96</v>
      </c>
      <c r="E339" s="68" t="s">
        <v>102</v>
      </c>
      <c r="F339" s="68" t="s">
        <v>83</v>
      </c>
      <c r="G339" s="69">
        <v>164.81</v>
      </c>
      <c r="H339" s="69">
        <v>129.21</v>
      </c>
      <c r="I339" s="69">
        <v>35.6</v>
      </c>
    </row>
    <row r="340" spans="1:9" ht="26.4" x14ac:dyDescent="0.25">
      <c r="A340" s="67" t="s">
        <v>78</v>
      </c>
      <c r="B340" s="68" t="s">
        <v>22</v>
      </c>
      <c r="C340" s="68" t="s">
        <v>23</v>
      </c>
      <c r="D340" s="68" t="s">
        <v>96</v>
      </c>
      <c r="E340" s="68" t="s">
        <v>79</v>
      </c>
      <c r="F340" s="68" t="s">
        <v>83</v>
      </c>
      <c r="G340" s="69">
        <v>15700</v>
      </c>
      <c r="H340" s="69">
        <v>4204.2</v>
      </c>
      <c r="I340" s="69">
        <v>11495.8</v>
      </c>
    </row>
    <row r="341" spans="1:9" x14ac:dyDescent="0.25">
      <c r="A341" s="67" t="s">
        <v>43</v>
      </c>
      <c r="B341" s="68" t="s">
        <v>22</v>
      </c>
      <c r="C341" s="68" t="s">
        <v>23</v>
      </c>
      <c r="D341" s="68" t="s">
        <v>96</v>
      </c>
      <c r="E341" s="68" t="s">
        <v>44</v>
      </c>
      <c r="F341" s="68" t="s">
        <v>83</v>
      </c>
      <c r="G341" s="69">
        <v>0</v>
      </c>
      <c r="H341" s="69">
        <v>1150.0999999999999</v>
      </c>
      <c r="I341" s="69">
        <v>-1150.0999999999999</v>
      </c>
    </row>
    <row r="342" spans="1:9" ht="26.4" x14ac:dyDescent="0.25">
      <c r="A342" s="67" t="s">
        <v>168</v>
      </c>
      <c r="B342" s="68" t="s">
        <v>22</v>
      </c>
      <c r="C342" s="68" t="s">
        <v>23</v>
      </c>
      <c r="D342" s="68" t="s">
        <v>169</v>
      </c>
      <c r="E342" s="68" t="s">
        <v>170</v>
      </c>
      <c r="F342" s="68" t="s">
        <v>83</v>
      </c>
      <c r="G342" s="69">
        <v>5950</v>
      </c>
      <c r="H342" s="69">
        <v>6175.4</v>
      </c>
      <c r="I342" s="69">
        <v>-225.4</v>
      </c>
    </row>
    <row r="343" spans="1:9" ht="26.4" x14ac:dyDescent="0.25">
      <c r="A343" s="67" t="s">
        <v>54</v>
      </c>
      <c r="B343" s="68" t="s">
        <v>22</v>
      </c>
      <c r="C343" s="68" t="s">
        <v>23</v>
      </c>
      <c r="D343" s="68" t="s">
        <v>34</v>
      </c>
      <c r="E343" s="68" t="s">
        <v>55</v>
      </c>
      <c r="F343" s="68" t="s">
        <v>83</v>
      </c>
      <c r="G343" s="69">
        <v>1550</v>
      </c>
      <c r="H343" s="69">
        <v>0</v>
      </c>
      <c r="I343" s="69">
        <v>1550</v>
      </c>
    </row>
    <row r="344" spans="1:9" x14ac:dyDescent="0.25">
      <c r="A344" s="67" t="s">
        <v>56</v>
      </c>
      <c r="B344" s="68" t="s">
        <v>22</v>
      </c>
      <c r="C344" s="68" t="s">
        <v>23</v>
      </c>
      <c r="D344" s="68" t="s">
        <v>34</v>
      </c>
      <c r="E344" s="68" t="s">
        <v>57</v>
      </c>
      <c r="F344" s="68" t="s">
        <v>83</v>
      </c>
      <c r="G344" s="69">
        <v>8500</v>
      </c>
      <c r="H344" s="69">
        <v>5450</v>
      </c>
      <c r="I344" s="69">
        <v>3050</v>
      </c>
    </row>
    <row r="345" spans="1:9" x14ac:dyDescent="0.25">
      <c r="A345" s="67" t="s">
        <v>62</v>
      </c>
      <c r="B345" s="68" t="s">
        <v>22</v>
      </c>
      <c r="C345" s="68" t="s">
        <v>23</v>
      </c>
      <c r="D345" s="68" t="s">
        <v>34</v>
      </c>
      <c r="E345" s="68" t="s">
        <v>63</v>
      </c>
      <c r="F345" s="68" t="s">
        <v>83</v>
      </c>
      <c r="G345" s="69">
        <v>650.25</v>
      </c>
      <c r="H345" s="69">
        <v>393.08</v>
      </c>
      <c r="I345" s="69">
        <v>257.17</v>
      </c>
    </row>
    <row r="346" spans="1:9" ht="26.4" x14ac:dyDescent="0.25">
      <c r="A346" s="67" t="s">
        <v>64</v>
      </c>
      <c r="B346" s="68" t="s">
        <v>22</v>
      </c>
      <c r="C346" s="68" t="s">
        <v>23</v>
      </c>
      <c r="D346" s="68" t="s">
        <v>34</v>
      </c>
      <c r="E346" s="68" t="s">
        <v>65</v>
      </c>
      <c r="F346" s="68" t="s">
        <v>83</v>
      </c>
      <c r="G346" s="69">
        <v>118.58</v>
      </c>
      <c r="H346" s="69">
        <v>0</v>
      </c>
      <c r="I346" s="69">
        <v>118.58</v>
      </c>
    </row>
    <row r="347" spans="1:9" x14ac:dyDescent="0.25">
      <c r="A347" s="67" t="s">
        <v>68</v>
      </c>
      <c r="B347" s="68" t="s">
        <v>22</v>
      </c>
      <c r="C347" s="68" t="s">
        <v>23</v>
      </c>
      <c r="D347" s="68" t="s">
        <v>34</v>
      </c>
      <c r="E347" s="68" t="s">
        <v>69</v>
      </c>
      <c r="F347" s="68" t="s">
        <v>83</v>
      </c>
      <c r="G347" s="69">
        <v>25.5</v>
      </c>
      <c r="H347" s="69">
        <v>6.99</v>
      </c>
      <c r="I347" s="69">
        <v>18.510000000000002</v>
      </c>
    </row>
    <row r="348" spans="1:9" ht="26.4" x14ac:dyDescent="0.25">
      <c r="A348" s="67" t="s">
        <v>70</v>
      </c>
      <c r="B348" s="68" t="s">
        <v>22</v>
      </c>
      <c r="C348" s="68" t="s">
        <v>23</v>
      </c>
      <c r="D348" s="68" t="s">
        <v>34</v>
      </c>
      <c r="E348" s="68" t="s">
        <v>71</v>
      </c>
      <c r="F348" s="68" t="s">
        <v>83</v>
      </c>
      <c r="G348" s="69">
        <v>4.6500000000000004</v>
      </c>
      <c r="H348" s="69">
        <v>0</v>
      </c>
      <c r="I348" s="69">
        <v>4.6500000000000004</v>
      </c>
    </row>
    <row r="349" spans="1:9" x14ac:dyDescent="0.25">
      <c r="A349" s="67" t="s">
        <v>72</v>
      </c>
      <c r="B349" s="68" t="s">
        <v>22</v>
      </c>
      <c r="C349" s="68" t="s">
        <v>23</v>
      </c>
      <c r="D349" s="68" t="s">
        <v>34</v>
      </c>
      <c r="E349" s="68" t="s">
        <v>73</v>
      </c>
      <c r="F349" s="68" t="s">
        <v>83</v>
      </c>
      <c r="G349" s="69">
        <v>34.479999999999997</v>
      </c>
      <c r="H349" s="69">
        <v>19.63</v>
      </c>
      <c r="I349" s="69">
        <v>14.85</v>
      </c>
    </row>
    <row r="350" spans="1:9" ht="26.4" x14ac:dyDescent="0.25">
      <c r="A350" s="67" t="s">
        <v>74</v>
      </c>
      <c r="B350" s="68" t="s">
        <v>22</v>
      </c>
      <c r="C350" s="68" t="s">
        <v>23</v>
      </c>
      <c r="D350" s="68" t="s">
        <v>34</v>
      </c>
      <c r="E350" s="68" t="s">
        <v>75</v>
      </c>
      <c r="F350" s="68" t="s">
        <v>83</v>
      </c>
      <c r="G350" s="69">
        <v>6.29</v>
      </c>
      <c r="H350" s="69">
        <v>0</v>
      </c>
      <c r="I350" s="69">
        <v>6.29</v>
      </c>
    </row>
    <row r="351" spans="1:9" x14ac:dyDescent="0.25">
      <c r="A351" s="67" t="s">
        <v>86</v>
      </c>
      <c r="B351" s="68" t="s">
        <v>22</v>
      </c>
      <c r="C351" s="68" t="s">
        <v>23</v>
      </c>
      <c r="D351" s="68" t="s">
        <v>34</v>
      </c>
      <c r="E351" s="68" t="s">
        <v>87</v>
      </c>
      <c r="F351" s="68" t="s">
        <v>83</v>
      </c>
      <c r="G351" s="69">
        <v>6360</v>
      </c>
      <c r="H351" s="69">
        <v>6561.91</v>
      </c>
      <c r="I351" s="69">
        <v>-201.91</v>
      </c>
    </row>
    <row r="352" spans="1:9" x14ac:dyDescent="0.25">
      <c r="A352" s="67" t="s">
        <v>187</v>
      </c>
      <c r="B352" s="68" t="s">
        <v>22</v>
      </c>
      <c r="C352" s="68" t="s">
        <v>23</v>
      </c>
      <c r="D352" s="68" t="s">
        <v>34</v>
      </c>
      <c r="E352" s="68" t="s">
        <v>188</v>
      </c>
      <c r="F352" s="68" t="s">
        <v>83</v>
      </c>
      <c r="G352" s="69">
        <v>42546</v>
      </c>
      <c r="H352" s="69">
        <v>17791</v>
      </c>
      <c r="I352" s="69">
        <v>24755</v>
      </c>
    </row>
    <row r="353" spans="1:9" x14ac:dyDescent="0.25">
      <c r="A353" s="67" t="s">
        <v>43</v>
      </c>
      <c r="B353" s="68" t="s">
        <v>22</v>
      </c>
      <c r="C353" s="68" t="s">
        <v>23</v>
      </c>
      <c r="D353" s="68" t="s">
        <v>34</v>
      </c>
      <c r="E353" s="68" t="s">
        <v>44</v>
      </c>
      <c r="F353" s="68" t="s">
        <v>83</v>
      </c>
      <c r="G353" s="69">
        <v>1500</v>
      </c>
      <c r="H353" s="69">
        <v>2482.0300000000002</v>
      </c>
      <c r="I353" s="69">
        <v>-982.03</v>
      </c>
    </row>
    <row r="354" spans="1:9" x14ac:dyDescent="0.25">
      <c r="A354" s="67" t="s">
        <v>88</v>
      </c>
      <c r="B354" s="68" t="s">
        <v>22</v>
      </c>
      <c r="C354" s="68" t="s">
        <v>23</v>
      </c>
      <c r="D354" s="68" t="s">
        <v>34</v>
      </c>
      <c r="E354" s="68" t="s">
        <v>81</v>
      </c>
      <c r="F354" s="68" t="s">
        <v>83</v>
      </c>
      <c r="G354" s="69">
        <v>4127</v>
      </c>
      <c r="H354" s="69">
        <v>4127</v>
      </c>
      <c r="I354" s="69">
        <v>0</v>
      </c>
    </row>
    <row r="355" spans="1:9" x14ac:dyDescent="0.25">
      <c r="A355" s="67" t="s">
        <v>189</v>
      </c>
      <c r="B355" s="68" t="s">
        <v>22</v>
      </c>
      <c r="C355" s="68" t="s">
        <v>23</v>
      </c>
      <c r="D355" s="68" t="s">
        <v>34</v>
      </c>
      <c r="E355" s="68" t="s">
        <v>190</v>
      </c>
      <c r="F355" s="68" t="s">
        <v>83</v>
      </c>
      <c r="G355" s="69">
        <v>1500</v>
      </c>
      <c r="H355" s="69">
        <v>577</v>
      </c>
      <c r="I355" s="69">
        <v>923</v>
      </c>
    </row>
    <row r="356" spans="1:9" ht="26.4" x14ac:dyDescent="0.25">
      <c r="A356" s="67" t="s">
        <v>191</v>
      </c>
      <c r="B356" s="68" t="s">
        <v>22</v>
      </c>
      <c r="C356" s="68" t="s">
        <v>23</v>
      </c>
      <c r="D356" s="68" t="s">
        <v>192</v>
      </c>
      <c r="E356" s="68" t="s">
        <v>193</v>
      </c>
      <c r="F356" s="68" t="s">
        <v>83</v>
      </c>
      <c r="G356" s="69">
        <v>3500</v>
      </c>
      <c r="H356" s="69">
        <v>60</v>
      </c>
      <c r="I356" s="69">
        <v>3440</v>
      </c>
    </row>
    <row r="357" spans="1:9" x14ac:dyDescent="0.25">
      <c r="A357" s="67" t="s">
        <v>86</v>
      </c>
      <c r="B357" s="68" t="s">
        <v>22</v>
      </c>
      <c r="C357" s="68" t="s">
        <v>23</v>
      </c>
      <c r="D357" s="68" t="s">
        <v>192</v>
      </c>
      <c r="E357" s="68" t="s">
        <v>87</v>
      </c>
      <c r="F357" s="68" t="s">
        <v>83</v>
      </c>
      <c r="G357" s="69">
        <v>5700</v>
      </c>
      <c r="H357" s="69">
        <v>2215.8000000000002</v>
      </c>
      <c r="I357" s="69">
        <v>3484.2</v>
      </c>
    </row>
    <row r="358" spans="1:9" ht="26.4" x14ac:dyDescent="0.25">
      <c r="A358" s="67" t="s">
        <v>194</v>
      </c>
      <c r="B358" s="68" t="s">
        <v>22</v>
      </c>
      <c r="C358" s="68" t="s">
        <v>23</v>
      </c>
      <c r="D358" s="68" t="s">
        <v>195</v>
      </c>
      <c r="E358" s="68" t="s">
        <v>196</v>
      </c>
      <c r="F358" s="68" t="s">
        <v>83</v>
      </c>
      <c r="G358" s="69">
        <v>10000</v>
      </c>
      <c r="H358" s="69">
        <v>0</v>
      </c>
      <c r="I358" s="69">
        <v>10000</v>
      </c>
    </row>
    <row r="359" spans="1:9" ht="26.4" x14ac:dyDescent="0.25">
      <c r="A359" s="67" t="s">
        <v>197</v>
      </c>
      <c r="B359" s="68" t="s">
        <v>22</v>
      </c>
      <c r="C359" s="68" t="s">
        <v>23</v>
      </c>
      <c r="D359" s="68" t="s">
        <v>198</v>
      </c>
      <c r="E359" s="68" t="s">
        <v>199</v>
      </c>
      <c r="F359" s="68" t="s">
        <v>83</v>
      </c>
      <c r="G359" s="69">
        <v>15000</v>
      </c>
      <c r="H359" s="69">
        <v>14050</v>
      </c>
      <c r="I359" s="69">
        <v>950</v>
      </c>
    </row>
    <row r="360" spans="1:9" ht="26.4" x14ac:dyDescent="0.25">
      <c r="A360" s="67" t="s">
        <v>194</v>
      </c>
      <c r="B360" s="68" t="s">
        <v>22</v>
      </c>
      <c r="C360" s="68" t="s">
        <v>23</v>
      </c>
      <c r="D360" s="68" t="s">
        <v>200</v>
      </c>
      <c r="E360" s="68" t="s">
        <v>196</v>
      </c>
      <c r="F360" s="68" t="s">
        <v>83</v>
      </c>
      <c r="G360" s="69">
        <v>45000</v>
      </c>
      <c r="H360" s="69">
        <v>58673.22</v>
      </c>
      <c r="I360" s="69">
        <v>-13673.22</v>
      </c>
    </row>
    <row r="361" spans="1:9" x14ac:dyDescent="0.25">
      <c r="A361" s="67" t="s">
        <v>89</v>
      </c>
      <c r="B361" s="68" t="s">
        <v>22</v>
      </c>
      <c r="C361" s="68" t="s">
        <v>23</v>
      </c>
      <c r="D361" s="68" t="s">
        <v>125</v>
      </c>
      <c r="E361" s="68" t="s">
        <v>90</v>
      </c>
      <c r="F361" s="68" t="s">
        <v>83</v>
      </c>
      <c r="G361" s="69">
        <v>116415.6</v>
      </c>
      <c r="H361" s="69">
        <v>116394.1</v>
      </c>
      <c r="I361" s="69">
        <v>21.5</v>
      </c>
    </row>
    <row r="362" spans="1:9" ht="26.4" x14ac:dyDescent="0.25">
      <c r="A362" s="67" t="s">
        <v>54</v>
      </c>
      <c r="B362" s="68" t="s">
        <v>22</v>
      </c>
      <c r="C362" s="68" t="s">
        <v>23</v>
      </c>
      <c r="D362" s="68" t="s">
        <v>125</v>
      </c>
      <c r="E362" s="68" t="s">
        <v>55</v>
      </c>
      <c r="F362" s="68" t="s">
        <v>83</v>
      </c>
      <c r="G362" s="69">
        <v>62208.45</v>
      </c>
      <c r="H362" s="69">
        <v>64451.75</v>
      </c>
      <c r="I362" s="69">
        <v>-2243.3000000000002</v>
      </c>
    </row>
    <row r="363" spans="1:9" x14ac:dyDescent="0.25">
      <c r="A363" s="67" t="s">
        <v>201</v>
      </c>
      <c r="B363" s="68" t="s">
        <v>22</v>
      </c>
      <c r="C363" s="68" t="s">
        <v>23</v>
      </c>
      <c r="D363" s="68" t="s">
        <v>125</v>
      </c>
      <c r="E363" s="68" t="s">
        <v>202</v>
      </c>
      <c r="F363" s="68" t="s">
        <v>83</v>
      </c>
      <c r="G363" s="69">
        <v>17988</v>
      </c>
      <c r="H363" s="69">
        <v>17582.34</v>
      </c>
      <c r="I363" s="69">
        <v>405.66</v>
      </c>
    </row>
    <row r="364" spans="1:9" x14ac:dyDescent="0.25">
      <c r="A364" s="67" t="s">
        <v>91</v>
      </c>
      <c r="B364" s="68" t="s">
        <v>22</v>
      </c>
      <c r="C364" s="68" t="s">
        <v>23</v>
      </c>
      <c r="D364" s="68" t="s">
        <v>125</v>
      </c>
      <c r="E364" s="68" t="s">
        <v>92</v>
      </c>
      <c r="F364" s="68" t="s">
        <v>83</v>
      </c>
      <c r="G364" s="69">
        <v>8820</v>
      </c>
      <c r="H364" s="69">
        <v>8811.1200000000008</v>
      </c>
      <c r="I364" s="69">
        <v>8.8800000000000008</v>
      </c>
    </row>
    <row r="365" spans="1:9" x14ac:dyDescent="0.25">
      <c r="A365" s="67" t="s">
        <v>93</v>
      </c>
      <c r="B365" s="68" t="s">
        <v>22</v>
      </c>
      <c r="C365" s="68" t="s">
        <v>23</v>
      </c>
      <c r="D365" s="68" t="s">
        <v>125</v>
      </c>
      <c r="E365" s="68" t="s">
        <v>94</v>
      </c>
      <c r="F365" s="68" t="s">
        <v>83</v>
      </c>
      <c r="G365" s="69">
        <v>452.4</v>
      </c>
      <c r="H365" s="69">
        <v>464.52</v>
      </c>
      <c r="I365" s="69">
        <v>-12.12</v>
      </c>
    </row>
    <row r="366" spans="1:9" ht="26.4" x14ac:dyDescent="0.25">
      <c r="A366" s="67" t="s">
        <v>58</v>
      </c>
      <c r="B366" s="68" t="s">
        <v>22</v>
      </c>
      <c r="C366" s="68" t="s">
        <v>23</v>
      </c>
      <c r="D366" s="68" t="s">
        <v>125</v>
      </c>
      <c r="E366" s="68" t="s">
        <v>59</v>
      </c>
      <c r="F366" s="68" t="s">
        <v>83</v>
      </c>
      <c r="G366" s="69">
        <v>17640</v>
      </c>
      <c r="H366" s="69">
        <v>17622.240000000002</v>
      </c>
      <c r="I366" s="69">
        <v>17.760000000000002</v>
      </c>
    </row>
    <row r="367" spans="1:9" ht="26.4" x14ac:dyDescent="0.25">
      <c r="A367" s="67" t="s">
        <v>60</v>
      </c>
      <c r="B367" s="68" t="s">
        <v>22</v>
      </c>
      <c r="C367" s="68" t="s">
        <v>23</v>
      </c>
      <c r="D367" s="68" t="s">
        <v>125</v>
      </c>
      <c r="E367" s="68" t="s">
        <v>61</v>
      </c>
      <c r="F367" s="68" t="s">
        <v>83</v>
      </c>
      <c r="G367" s="69">
        <v>904.8</v>
      </c>
      <c r="H367" s="69">
        <v>929.04</v>
      </c>
      <c r="I367" s="69">
        <v>-24.24</v>
      </c>
    </row>
    <row r="368" spans="1:9" x14ac:dyDescent="0.25">
      <c r="A368" s="67" t="s">
        <v>95</v>
      </c>
      <c r="B368" s="68" t="s">
        <v>22</v>
      </c>
      <c r="C368" s="68" t="s">
        <v>23</v>
      </c>
      <c r="D368" s="68" t="s">
        <v>125</v>
      </c>
      <c r="E368" s="68" t="s">
        <v>96</v>
      </c>
      <c r="F368" s="68" t="s">
        <v>83</v>
      </c>
      <c r="G368" s="69">
        <v>1688.03</v>
      </c>
      <c r="H368" s="69">
        <v>1794.32</v>
      </c>
      <c r="I368" s="69">
        <v>-106.29</v>
      </c>
    </row>
    <row r="369" spans="1:9" ht="26.4" x14ac:dyDescent="0.25">
      <c r="A369" s="67" t="s">
        <v>64</v>
      </c>
      <c r="B369" s="68" t="s">
        <v>22</v>
      </c>
      <c r="C369" s="68" t="s">
        <v>23</v>
      </c>
      <c r="D369" s="68" t="s">
        <v>125</v>
      </c>
      <c r="E369" s="68" t="s">
        <v>65</v>
      </c>
      <c r="F369" s="68" t="s">
        <v>83</v>
      </c>
      <c r="G369" s="69">
        <v>1958.9</v>
      </c>
      <c r="H369" s="69">
        <v>1972.42</v>
      </c>
      <c r="I369" s="69">
        <v>-13.52</v>
      </c>
    </row>
    <row r="370" spans="1:9" x14ac:dyDescent="0.25">
      <c r="A370" s="67" t="s">
        <v>97</v>
      </c>
      <c r="B370" s="68" t="s">
        <v>22</v>
      </c>
      <c r="C370" s="68" t="s">
        <v>23</v>
      </c>
      <c r="D370" s="68" t="s">
        <v>125</v>
      </c>
      <c r="E370" s="68" t="s">
        <v>98</v>
      </c>
      <c r="F370" s="68" t="s">
        <v>83</v>
      </c>
      <c r="G370" s="69">
        <v>3911.56</v>
      </c>
      <c r="H370" s="69">
        <v>3837.08</v>
      </c>
      <c r="I370" s="69">
        <v>74.48</v>
      </c>
    </row>
    <row r="371" spans="1:9" x14ac:dyDescent="0.25">
      <c r="A371" s="67" t="s">
        <v>203</v>
      </c>
      <c r="B371" s="68" t="s">
        <v>22</v>
      </c>
      <c r="C371" s="68" t="s">
        <v>23</v>
      </c>
      <c r="D371" s="68" t="s">
        <v>125</v>
      </c>
      <c r="E371" s="68" t="s">
        <v>204</v>
      </c>
      <c r="F371" s="68" t="s">
        <v>83</v>
      </c>
      <c r="G371" s="69">
        <v>1517.44</v>
      </c>
      <c r="H371" s="69">
        <v>1603.16</v>
      </c>
      <c r="I371" s="69">
        <v>-85.72</v>
      </c>
    </row>
    <row r="372" spans="1:9" x14ac:dyDescent="0.25">
      <c r="A372" s="67" t="s">
        <v>99</v>
      </c>
      <c r="B372" s="68" t="s">
        <v>22</v>
      </c>
      <c r="C372" s="68" t="s">
        <v>23</v>
      </c>
      <c r="D372" s="68" t="s">
        <v>125</v>
      </c>
      <c r="E372" s="68" t="s">
        <v>100</v>
      </c>
      <c r="F372" s="68" t="s">
        <v>83</v>
      </c>
      <c r="G372" s="69">
        <v>36</v>
      </c>
      <c r="H372" s="69">
        <v>24.01</v>
      </c>
      <c r="I372" s="69">
        <v>11.99</v>
      </c>
    </row>
    <row r="373" spans="1:9" ht="26.4" x14ac:dyDescent="0.25">
      <c r="A373" s="67" t="s">
        <v>70</v>
      </c>
      <c r="B373" s="68" t="s">
        <v>22</v>
      </c>
      <c r="C373" s="68" t="s">
        <v>23</v>
      </c>
      <c r="D373" s="68" t="s">
        <v>125</v>
      </c>
      <c r="E373" s="68" t="s">
        <v>71</v>
      </c>
      <c r="F373" s="68" t="s">
        <v>83</v>
      </c>
      <c r="G373" s="69">
        <v>72</v>
      </c>
      <c r="H373" s="69">
        <v>48.57</v>
      </c>
      <c r="I373" s="69">
        <v>23.43</v>
      </c>
    </row>
    <row r="374" spans="1:9" ht="26.4" x14ac:dyDescent="0.25">
      <c r="A374" s="67" t="s">
        <v>101</v>
      </c>
      <c r="B374" s="68" t="s">
        <v>22</v>
      </c>
      <c r="C374" s="68" t="s">
        <v>23</v>
      </c>
      <c r="D374" s="68" t="s">
        <v>125</v>
      </c>
      <c r="E374" s="68" t="s">
        <v>102</v>
      </c>
      <c r="F374" s="68" t="s">
        <v>83</v>
      </c>
      <c r="G374" s="69">
        <v>472.18</v>
      </c>
      <c r="H374" s="69">
        <v>432.86</v>
      </c>
      <c r="I374" s="69">
        <v>39.32</v>
      </c>
    </row>
    <row r="375" spans="1:9" ht="26.4" x14ac:dyDescent="0.25">
      <c r="A375" s="67" t="s">
        <v>74</v>
      </c>
      <c r="B375" s="68" t="s">
        <v>22</v>
      </c>
      <c r="C375" s="68" t="s">
        <v>23</v>
      </c>
      <c r="D375" s="68" t="s">
        <v>125</v>
      </c>
      <c r="E375" s="68" t="s">
        <v>75</v>
      </c>
      <c r="F375" s="68" t="s">
        <v>83</v>
      </c>
      <c r="G375" s="69">
        <v>252.32</v>
      </c>
      <c r="H375" s="69">
        <v>232.12</v>
      </c>
      <c r="I375" s="69">
        <v>20.2</v>
      </c>
    </row>
    <row r="376" spans="1:9" ht="26.4" x14ac:dyDescent="0.25">
      <c r="A376" s="67" t="s">
        <v>205</v>
      </c>
      <c r="B376" s="68" t="s">
        <v>22</v>
      </c>
      <c r="C376" s="68" t="s">
        <v>23</v>
      </c>
      <c r="D376" s="68" t="s">
        <v>125</v>
      </c>
      <c r="E376" s="68" t="s">
        <v>206</v>
      </c>
      <c r="F376" s="68" t="s">
        <v>83</v>
      </c>
      <c r="G376" s="69">
        <v>3000</v>
      </c>
      <c r="H376" s="69">
        <v>3000</v>
      </c>
      <c r="I376" s="69">
        <v>0</v>
      </c>
    </row>
    <row r="377" spans="1:9" ht="26.4" x14ac:dyDescent="0.25">
      <c r="A377" s="67" t="s">
        <v>76</v>
      </c>
      <c r="B377" s="68" t="s">
        <v>22</v>
      </c>
      <c r="C377" s="68" t="s">
        <v>23</v>
      </c>
      <c r="D377" s="68" t="s">
        <v>125</v>
      </c>
      <c r="E377" s="68" t="s">
        <v>77</v>
      </c>
      <c r="F377" s="68" t="s">
        <v>83</v>
      </c>
      <c r="G377" s="69">
        <v>2000</v>
      </c>
      <c r="H377" s="69">
        <v>1406</v>
      </c>
      <c r="I377" s="69">
        <v>594</v>
      </c>
    </row>
    <row r="378" spans="1:9" ht="26.4" x14ac:dyDescent="0.25">
      <c r="A378" s="67" t="s">
        <v>207</v>
      </c>
      <c r="B378" s="68" t="s">
        <v>22</v>
      </c>
      <c r="C378" s="68" t="s">
        <v>23</v>
      </c>
      <c r="D378" s="68" t="s">
        <v>125</v>
      </c>
      <c r="E378" s="68" t="s">
        <v>208</v>
      </c>
      <c r="F378" s="68" t="s">
        <v>83</v>
      </c>
      <c r="G378" s="69">
        <v>2586.1799999999998</v>
      </c>
      <c r="H378" s="69">
        <v>2206.7800000000002</v>
      </c>
      <c r="I378" s="69">
        <v>379.4</v>
      </c>
    </row>
    <row r="379" spans="1:9" x14ac:dyDescent="0.25">
      <c r="A379" s="67" t="s">
        <v>209</v>
      </c>
      <c r="B379" s="68" t="s">
        <v>22</v>
      </c>
      <c r="C379" s="68" t="s">
        <v>23</v>
      </c>
      <c r="D379" s="68" t="s">
        <v>125</v>
      </c>
      <c r="E379" s="68" t="s">
        <v>210</v>
      </c>
      <c r="F379" s="68" t="s">
        <v>83</v>
      </c>
      <c r="G379" s="69">
        <v>3668.88</v>
      </c>
      <c r="H379" s="69">
        <v>3668.88</v>
      </c>
      <c r="I379" s="69">
        <v>0</v>
      </c>
    </row>
    <row r="380" spans="1:9" x14ac:dyDescent="0.25">
      <c r="A380" s="67" t="s">
        <v>211</v>
      </c>
      <c r="B380" s="68" t="s">
        <v>22</v>
      </c>
      <c r="C380" s="68" t="s">
        <v>23</v>
      </c>
      <c r="D380" s="68" t="s">
        <v>125</v>
      </c>
      <c r="E380" s="68" t="s">
        <v>212</v>
      </c>
      <c r="F380" s="68" t="s">
        <v>83</v>
      </c>
      <c r="G380" s="69">
        <v>2724.03</v>
      </c>
      <c r="H380" s="69">
        <v>2724.03</v>
      </c>
      <c r="I380" s="69">
        <v>0</v>
      </c>
    </row>
    <row r="381" spans="1:9" x14ac:dyDescent="0.25">
      <c r="A381" s="67" t="s">
        <v>86</v>
      </c>
      <c r="B381" s="68" t="s">
        <v>22</v>
      </c>
      <c r="C381" s="68" t="s">
        <v>23</v>
      </c>
      <c r="D381" s="68" t="s">
        <v>125</v>
      </c>
      <c r="E381" s="68" t="s">
        <v>87</v>
      </c>
      <c r="F381" s="68" t="s">
        <v>83</v>
      </c>
      <c r="G381" s="69">
        <v>0</v>
      </c>
      <c r="H381" s="69">
        <v>300</v>
      </c>
      <c r="I381" s="69">
        <v>-300</v>
      </c>
    </row>
    <row r="382" spans="1:9" x14ac:dyDescent="0.25">
      <c r="A382" s="67" t="s">
        <v>142</v>
      </c>
      <c r="B382" s="68" t="s">
        <v>22</v>
      </c>
      <c r="C382" s="68" t="s">
        <v>23</v>
      </c>
      <c r="D382" s="68" t="s">
        <v>125</v>
      </c>
      <c r="E382" s="68" t="s">
        <v>143</v>
      </c>
      <c r="F382" s="68" t="s">
        <v>83</v>
      </c>
      <c r="G382" s="69">
        <v>360</v>
      </c>
      <c r="H382" s="69">
        <v>0</v>
      </c>
      <c r="I382" s="69">
        <v>360</v>
      </c>
    </row>
    <row r="383" spans="1:9" x14ac:dyDescent="0.25">
      <c r="A383" s="67" t="s">
        <v>213</v>
      </c>
      <c r="B383" s="68" t="s">
        <v>22</v>
      </c>
      <c r="C383" s="68" t="s">
        <v>23</v>
      </c>
      <c r="D383" s="68" t="s">
        <v>125</v>
      </c>
      <c r="E383" s="68" t="s">
        <v>214</v>
      </c>
      <c r="F383" s="68" t="s">
        <v>83</v>
      </c>
      <c r="G383" s="69">
        <v>8800</v>
      </c>
      <c r="H383" s="69">
        <v>5664.65</v>
      </c>
      <c r="I383" s="69">
        <v>3135.35</v>
      </c>
    </row>
    <row r="384" spans="1:9" x14ac:dyDescent="0.25">
      <c r="A384" s="67" t="s">
        <v>105</v>
      </c>
      <c r="B384" s="68" t="s">
        <v>22</v>
      </c>
      <c r="C384" s="68" t="s">
        <v>23</v>
      </c>
      <c r="D384" s="68" t="s">
        <v>125</v>
      </c>
      <c r="E384" s="68" t="s">
        <v>106</v>
      </c>
      <c r="F384" s="68" t="s">
        <v>83</v>
      </c>
      <c r="G384" s="69">
        <v>1200</v>
      </c>
      <c r="H384" s="69">
        <v>4079.43</v>
      </c>
      <c r="I384" s="69">
        <v>-2879.43</v>
      </c>
    </row>
    <row r="385" spans="1:9" x14ac:dyDescent="0.25">
      <c r="A385" s="67" t="s">
        <v>144</v>
      </c>
      <c r="B385" s="68" t="s">
        <v>22</v>
      </c>
      <c r="C385" s="68" t="s">
        <v>23</v>
      </c>
      <c r="D385" s="68" t="s">
        <v>125</v>
      </c>
      <c r="E385" s="68" t="s">
        <v>145</v>
      </c>
      <c r="F385" s="68" t="s">
        <v>83</v>
      </c>
      <c r="G385" s="69">
        <v>0</v>
      </c>
      <c r="H385" s="69">
        <v>360</v>
      </c>
      <c r="I385" s="69">
        <v>-360</v>
      </c>
    </row>
    <row r="386" spans="1:9" x14ac:dyDescent="0.25">
      <c r="A386" s="67" t="s">
        <v>215</v>
      </c>
      <c r="B386" s="68" t="s">
        <v>22</v>
      </c>
      <c r="C386" s="68" t="s">
        <v>23</v>
      </c>
      <c r="D386" s="68" t="s">
        <v>125</v>
      </c>
      <c r="E386" s="68" t="s">
        <v>216</v>
      </c>
      <c r="F386" s="68" t="s">
        <v>83</v>
      </c>
      <c r="G386" s="69">
        <v>6500</v>
      </c>
      <c r="H386" s="69">
        <v>3224.01</v>
      </c>
      <c r="I386" s="69">
        <v>3275.99</v>
      </c>
    </row>
    <row r="387" spans="1:9" x14ac:dyDescent="0.25">
      <c r="A387" s="67" t="s">
        <v>49</v>
      </c>
      <c r="B387" s="68" t="s">
        <v>22</v>
      </c>
      <c r="C387" s="68" t="s">
        <v>23</v>
      </c>
      <c r="D387" s="68" t="s">
        <v>125</v>
      </c>
      <c r="E387" s="68" t="s">
        <v>50</v>
      </c>
      <c r="F387" s="68" t="s">
        <v>83</v>
      </c>
      <c r="G387" s="69">
        <v>1000</v>
      </c>
      <c r="H387" s="69">
        <v>599.91999999999996</v>
      </c>
      <c r="I387" s="69">
        <v>400.08</v>
      </c>
    </row>
    <row r="388" spans="1:9" ht="26.4" x14ac:dyDescent="0.25">
      <c r="A388" s="67" t="s">
        <v>113</v>
      </c>
      <c r="B388" s="68" t="s">
        <v>22</v>
      </c>
      <c r="C388" s="68" t="s">
        <v>23</v>
      </c>
      <c r="D388" s="68" t="s">
        <v>125</v>
      </c>
      <c r="E388" s="68" t="s">
        <v>114</v>
      </c>
      <c r="F388" s="68" t="s">
        <v>83</v>
      </c>
      <c r="G388" s="69">
        <v>1000</v>
      </c>
      <c r="H388" s="69">
        <v>169.19</v>
      </c>
      <c r="I388" s="69">
        <v>830.81</v>
      </c>
    </row>
    <row r="389" spans="1:9" x14ac:dyDescent="0.25">
      <c r="A389" s="67" t="s">
        <v>43</v>
      </c>
      <c r="B389" s="68" t="s">
        <v>22</v>
      </c>
      <c r="C389" s="68" t="s">
        <v>23</v>
      </c>
      <c r="D389" s="68" t="s">
        <v>125</v>
      </c>
      <c r="E389" s="68" t="s">
        <v>44</v>
      </c>
      <c r="F389" s="68" t="s">
        <v>83</v>
      </c>
      <c r="G389" s="69">
        <v>9000</v>
      </c>
      <c r="H389" s="69">
        <v>4342.83</v>
      </c>
      <c r="I389" s="69">
        <v>4657.17</v>
      </c>
    </row>
    <row r="390" spans="1:9" x14ac:dyDescent="0.25">
      <c r="A390" s="67" t="s">
        <v>51</v>
      </c>
      <c r="B390" s="68" t="s">
        <v>22</v>
      </c>
      <c r="C390" s="68" t="s">
        <v>23</v>
      </c>
      <c r="D390" s="68" t="s">
        <v>125</v>
      </c>
      <c r="E390" s="68" t="s">
        <v>52</v>
      </c>
      <c r="F390" s="68" t="s">
        <v>83</v>
      </c>
      <c r="G390" s="69">
        <v>1500</v>
      </c>
      <c r="H390" s="69">
        <v>917</v>
      </c>
      <c r="I390" s="69">
        <v>583</v>
      </c>
    </row>
    <row r="391" spans="1:9" x14ac:dyDescent="0.25">
      <c r="A391" s="67" t="s">
        <v>217</v>
      </c>
      <c r="B391" s="68" t="s">
        <v>22</v>
      </c>
      <c r="C391" s="68" t="s">
        <v>23</v>
      </c>
      <c r="D391" s="68" t="s">
        <v>125</v>
      </c>
      <c r="E391" s="68" t="s">
        <v>218</v>
      </c>
      <c r="F391" s="68" t="s">
        <v>83</v>
      </c>
      <c r="G391" s="69">
        <v>500</v>
      </c>
      <c r="H391" s="69">
        <v>0</v>
      </c>
      <c r="I391" s="69">
        <v>500</v>
      </c>
    </row>
    <row r="392" spans="1:9" x14ac:dyDescent="0.25">
      <c r="A392" s="67" t="s">
        <v>88</v>
      </c>
      <c r="B392" s="68" t="s">
        <v>22</v>
      </c>
      <c r="C392" s="68" t="s">
        <v>23</v>
      </c>
      <c r="D392" s="68" t="s">
        <v>125</v>
      </c>
      <c r="E392" s="68" t="s">
        <v>81</v>
      </c>
      <c r="F392" s="68" t="s">
        <v>83</v>
      </c>
      <c r="G392" s="69">
        <v>3715</v>
      </c>
      <c r="H392" s="69">
        <v>3057</v>
      </c>
      <c r="I392" s="69">
        <v>658</v>
      </c>
    </row>
    <row r="393" spans="1:9" x14ac:dyDescent="0.25">
      <c r="A393" s="67" t="s">
        <v>142</v>
      </c>
      <c r="B393" s="68" t="s">
        <v>22</v>
      </c>
      <c r="C393" s="68" t="s">
        <v>23</v>
      </c>
      <c r="D393" s="68" t="s">
        <v>235</v>
      </c>
      <c r="E393" s="68" t="s">
        <v>143</v>
      </c>
      <c r="F393" s="68" t="s">
        <v>26</v>
      </c>
      <c r="G393" s="69">
        <v>421.2</v>
      </c>
      <c r="H393" s="69">
        <v>379.6</v>
      </c>
      <c r="I393" s="69">
        <v>41.6</v>
      </c>
    </row>
    <row r="394" spans="1:9" x14ac:dyDescent="0.25">
      <c r="A394" s="67" t="s">
        <v>142</v>
      </c>
      <c r="B394" s="68" t="s">
        <v>22</v>
      </c>
      <c r="C394" s="68" t="s">
        <v>23</v>
      </c>
      <c r="D394" s="68" t="s">
        <v>235</v>
      </c>
      <c r="E394" s="68" t="s">
        <v>143</v>
      </c>
      <c r="F394" s="68" t="s">
        <v>39</v>
      </c>
      <c r="G394" s="69">
        <v>311.04000000000002</v>
      </c>
      <c r="H394" s="69">
        <v>280.32</v>
      </c>
      <c r="I394" s="69">
        <v>30.72</v>
      </c>
    </row>
    <row r="395" spans="1:9" x14ac:dyDescent="0.25">
      <c r="A395" s="67" t="s">
        <v>142</v>
      </c>
      <c r="B395" s="68" t="s">
        <v>22</v>
      </c>
      <c r="C395" s="68" t="s">
        <v>23</v>
      </c>
      <c r="D395" s="68" t="s">
        <v>235</v>
      </c>
      <c r="E395" s="68" t="s">
        <v>143</v>
      </c>
      <c r="F395" s="68" t="s">
        <v>40</v>
      </c>
      <c r="G395" s="69">
        <v>168.48</v>
      </c>
      <c r="H395" s="69">
        <v>151.84</v>
      </c>
      <c r="I395" s="69">
        <v>16.64</v>
      </c>
    </row>
    <row r="396" spans="1:9" x14ac:dyDescent="0.25">
      <c r="A396" s="67" t="s">
        <v>142</v>
      </c>
      <c r="B396" s="68" t="s">
        <v>22</v>
      </c>
      <c r="C396" s="68" t="s">
        <v>23</v>
      </c>
      <c r="D396" s="68" t="s">
        <v>235</v>
      </c>
      <c r="E396" s="68" t="s">
        <v>143</v>
      </c>
      <c r="F396" s="68" t="s">
        <v>42</v>
      </c>
      <c r="G396" s="69">
        <v>299.7</v>
      </c>
      <c r="H396" s="69">
        <v>270.10000000000002</v>
      </c>
      <c r="I396" s="69">
        <v>29.6</v>
      </c>
    </row>
    <row r="397" spans="1:9" x14ac:dyDescent="0.25">
      <c r="A397" s="67" t="s">
        <v>142</v>
      </c>
      <c r="B397" s="68" t="s">
        <v>22</v>
      </c>
      <c r="C397" s="68" t="s">
        <v>23</v>
      </c>
      <c r="D397" s="68" t="s">
        <v>235</v>
      </c>
      <c r="E397" s="68" t="s">
        <v>143</v>
      </c>
      <c r="F397" s="68" t="s">
        <v>45</v>
      </c>
      <c r="G397" s="69">
        <v>479.52</v>
      </c>
      <c r="H397" s="69">
        <v>432.16</v>
      </c>
      <c r="I397" s="69">
        <v>47.36</v>
      </c>
    </row>
    <row r="398" spans="1:9" x14ac:dyDescent="0.25">
      <c r="A398" s="67" t="s">
        <v>142</v>
      </c>
      <c r="B398" s="68" t="s">
        <v>22</v>
      </c>
      <c r="C398" s="68" t="s">
        <v>23</v>
      </c>
      <c r="D398" s="68" t="s">
        <v>235</v>
      </c>
      <c r="E398" s="68" t="s">
        <v>143</v>
      </c>
      <c r="F398" s="68" t="s">
        <v>46</v>
      </c>
      <c r="G398" s="69">
        <v>779.22</v>
      </c>
      <c r="H398" s="69">
        <v>702.26</v>
      </c>
      <c r="I398" s="69">
        <v>76.959999999999994</v>
      </c>
    </row>
    <row r="399" spans="1:9" x14ac:dyDescent="0.25">
      <c r="A399" s="67" t="s">
        <v>142</v>
      </c>
      <c r="B399" s="68" t="s">
        <v>22</v>
      </c>
      <c r="C399" s="68" t="s">
        <v>23</v>
      </c>
      <c r="D399" s="68" t="s">
        <v>235</v>
      </c>
      <c r="E399" s="68" t="s">
        <v>143</v>
      </c>
      <c r="F399" s="68" t="s">
        <v>53</v>
      </c>
      <c r="G399" s="69">
        <v>983.34</v>
      </c>
      <c r="H399" s="69">
        <v>882.72</v>
      </c>
      <c r="I399" s="69">
        <v>100.62</v>
      </c>
    </row>
    <row r="400" spans="1:9" x14ac:dyDescent="0.25">
      <c r="A400" s="67" t="s">
        <v>89</v>
      </c>
      <c r="B400" s="68" t="s">
        <v>22</v>
      </c>
      <c r="C400" s="68" t="s">
        <v>23</v>
      </c>
      <c r="D400" s="68" t="s">
        <v>236</v>
      </c>
      <c r="E400" s="68" t="s">
        <v>90</v>
      </c>
      <c r="F400" s="68" t="s">
        <v>26</v>
      </c>
      <c r="G400" s="69">
        <v>81118</v>
      </c>
      <c r="H400" s="69">
        <v>81118</v>
      </c>
      <c r="I400" s="69">
        <v>0</v>
      </c>
    </row>
    <row r="401" spans="1:9" ht="26.4" x14ac:dyDescent="0.25">
      <c r="A401" s="67" t="s">
        <v>54</v>
      </c>
      <c r="B401" s="68" t="s">
        <v>22</v>
      </c>
      <c r="C401" s="68" t="s">
        <v>23</v>
      </c>
      <c r="D401" s="68" t="s">
        <v>236</v>
      </c>
      <c r="E401" s="68" t="s">
        <v>55</v>
      </c>
      <c r="F401" s="68" t="s">
        <v>26</v>
      </c>
      <c r="G401" s="69">
        <v>37419.1</v>
      </c>
      <c r="H401" s="69">
        <v>34900.68</v>
      </c>
      <c r="I401" s="69">
        <v>2518.42</v>
      </c>
    </row>
    <row r="402" spans="1:9" ht="26.4" x14ac:dyDescent="0.25">
      <c r="A402" s="67" t="s">
        <v>237</v>
      </c>
      <c r="B402" s="68" t="s">
        <v>22</v>
      </c>
      <c r="C402" s="68" t="s">
        <v>23</v>
      </c>
      <c r="D402" s="68" t="s">
        <v>236</v>
      </c>
      <c r="E402" s="68" t="s">
        <v>238</v>
      </c>
      <c r="F402" s="68" t="s">
        <v>26</v>
      </c>
      <c r="G402" s="69">
        <v>0</v>
      </c>
      <c r="H402" s="69">
        <v>86.65</v>
      </c>
      <c r="I402" s="69">
        <v>-86.65</v>
      </c>
    </row>
    <row r="403" spans="1:9" x14ac:dyDescent="0.25">
      <c r="A403" s="67" t="s">
        <v>91</v>
      </c>
      <c r="B403" s="68" t="s">
        <v>22</v>
      </c>
      <c r="C403" s="68" t="s">
        <v>23</v>
      </c>
      <c r="D403" s="68" t="s">
        <v>236</v>
      </c>
      <c r="E403" s="68" t="s">
        <v>92</v>
      </c>
      <c r="F403" s="68" t="s">
        <v>26</v>
      </c>
      <c r="G403" s="69">
        <v>10920</v>
      </c>
      <c r="H403" s="69">
        <v>10915.68</v>
      </c>
      <c r="I403" s="69">
        <v>4.32</v>
      </c>
    </row>
    <row r="404" spans="1:9" x14ac:dyDescent="0.25">
      <c r="A404" s="67" t="s">
        <v>93</v>
      </c>
      <c r="B404" s="68" t="s">
        <v>22</v>
      </c>
      <c r="C404" s="68" t="s">
        <v>23</v>
      </c>
      <c r="D404" s="68" t="s">
        <v>236</v>
      </c>
      <c r="E404" s="68" t="s">
        <v>94</v>
      </c>
      <c r="F404" s="68" t="s">
        <v>26</v>
      </c>
      <c r="G404" s="69">
        <v>452.4</v>
      </c>
      <c r="H404" s="69">
        <v>464.52</v>
      </c>
      <c r="I404" s="69">
        <v>-12.12</v>
      </c>
    </row>
    <row r="405" spans="1:9" ht="26.4" x14ac:dyDescent="0.25">
      <c r="A405" s="67" t="s">
        <v>58</v>
      </c>
      <c r="B405" s="68" t="s">
        <v>22</v>
      </c>
      <c r="C405" s="68" t="s">
        <v>23</v>
      </c>
      <c r="D405" s="68" t="s">
        <v>236</v>
      </c>
      <c r="E405" s="68" t="s">
        <v>59</v>
      </c>
      <c r="F405" s="68" t="s">
        <v>26</v>
      </c>
      <c r="G405" s="69">
        <v>6768</v>
      </c>
      <c r="H405" s="69">
        <v>13363.52</v>
      </c>
      <c r="I405" s="69">
        <v>-6595.52</v>
      </c>
    </row>
    <row r="406" spans="1:9" ht="26.4" x14ac:dyDescent="0.25">
      <c r="A406" s="67" t="s">
        <v>60</v>
      </c>
      <c r="B406" s="68" t="s">
        <v>22</v>
      </c>
      <c r="C406" s="68" t="s">
        <v>23</v>
      </c>
      <c r="D406" s="68" t="s">
        <v>236</v>
      </c>
      <c r="E406" s="68" t="s">
        <v>61</v>
      </c>
      <c r="F406" s="68" t="s">
        <v>26</v>
      </c>
      <c r="G406" s="69">
        <v>72</v>
      </c>
      <c r="H406" s="69">
        <v>147.69999999999999</v>
      </c>
      <c r="I406" s="69">
        <v>-75.7</v>
      </c>
    </row>
    <row r="407" spans="1:9" ht="26.4" x14ac:dyDescent="0.25">
      <c r="A407" s="67" t="s">
        <v>161</v>
      </c>
      <c r="B407" s="68" t="s">
        <v>22</v>
      </c>
      <c r="C407" s="68" t="s">
        <v>23</v>
      </c>
      <c r="D407" s="68" t="s">
        <v>236</v>
      </c>
      <c r="E407" s="68" t="s">
        <v>140</v>
      </c>
      <c r="F407" s="68" t="s">
        <v>26</v>
      </c>
      <c r="G407" s="69">
        <v>0</v>
      </c>
      <c r="H407" s="69">
        <v>3.38</v>
      </c>
      <c r="I407" s="69">
        <v>-3.38</v>
      </c>
    </row>
    <row r="408" spans="1:9" x14ac:dyDescent="0.25">
      <c r="A408" s="67" t="s">
        <v>95</v>
      </c>
      <c r="B408" s="68" t="s">
        <v>22</v>
      </c>
      <c r="C408" s="68" t="s">
        <v>23</v>
      </c>
      <c r="D408" s="68" t="s">
        <v>236</v>
      </c>
      <c r="E408" s="68" t="s">
        <v>96</v>
      </c>
      <c r="F408" s="68" t="s">
        <v>26</v>
      </c>
      <c r="G408" s="69">
        <v>1176.21</v>
      </c>
      <c r="H408" s="69">
        <v>1092.8599999999999</v>
      </c>
      <c r="I408" s="69">
        <v>83.35</v>
      </c>
    </row>
    <row r="409" spans="1:9" ht="26.4" x14ac:dyDescent="0.25">
      <c r="A409" s="67" t="s">
        <v>64</v>
      </c>
      <c r="B409" s="68" t="s">
        <v>22</v>
      </c>
      <c r="C409" s="68" t="s">
        <v>23</v>
      </c>
      <c r="D409" s="68" t="s">
        <v>236</v>
      </c>
      <c r="E409" s="68" t="s">
        <v>65</v>
      </c>
      <c r="F409" s="68" t="s">
        <v>26</v>
      </c>
      <c r="G409" s="69">
        <v>2862.55</v>
      </c>
      <c r="H409" s="69">
        <v>2169.62</v>
      </c>
      <c r="I409" s="69">
        <v>692.93</v>
      </c>
    </row>
    <row r="410" spans="1:9" x14ac:dyDescent="0.25">
      <c r="A410" s="67" t="s">
        <v>97</v>
      </c>
      <c r="B410" s="68" t="s">
        <v>22</v>
      </c>
      <c r="C410" s="68" t="s">
        <v>23</v>
      </c>
      <c r="D410" s="68" t="s">
        <v>236</v>
      </c>
      <c r="E410" s="68" t="s">
        <v>98</v>
      </c>
      <c r="F410" s="68" t="s">
        <v>26</v>
      </c>
      <c r="G410" s="69">
        <v>2725.56</v>
      </c>
      <c r="H410" s="69">
        <v>2725.58</v>
      </c>
      <c r="I410" s="69">
        <v>-0.02</v>
      </c>
    </row>
    <row r="411" spans="1:9" x14ac:dyDescent="0.25">
      <c r="A411" s="67" t="s">
        <v>164</v>
      </c>
      <c r="B411" s="68" t="s">
        <v>22</v>
      </c>
      <c r="C411" s="68" t="s">
        <v>23</v>
      </c>
      <c r="D411" s="68" t="s">
        <v>236</v>
      </c>
      <c r="E411" s="68" t="s">
        <v>165</v>
      </c>
      <c r="F411" s="68" t="s">
        <v>26</v>
      </c>
      <c r="G411" s="69">
        <v>0</v>
      </c>
      <c r="H411" s="69">
        <v>0.09</v>
      </c>
      <c r="I411" s="69">
        <v>-0.09</v>
      </c>
    </row>
    <row r="412" spans="1:9" x14ac:dyDescent="0.25">
      <c r="A412" s="67" t="s">
        <v>99</v>
      </c>
      <c r="B412" s="68" t="s">
        <v>22</v>
      </c>
      <c r="C412" s="68" t="s">
        <v>23</v>
      </c>
      <c r="D412" s="68" t="s">
        <v>236</v>
      </c>
      <c r="E412" s="68" t="s">
        <v>100</v>
      </c>
      <c r="F412" s="68" t="s">
        <v>26</v>
      </c>
      <c r="G412" s="69">
        <v>36</v>
      </c>
      <c r="H412" s="69">
        <v>24.01</v>
      </c>
      <c r="I412" s="69">
        <v>11.99</v>
      </c>
    </row>
    <row r="413" spans="1:9" ht="26.4" x14ac:dyDescent="0.25">
      <c r="A413" s="67" t="s">
        <v>70</v>
      </c>
      <c r="B413" s="68" t="s">
        <v>22</v>
      </c>
      <c r="C413" s="68" t="s">
        <v>23</v>
      </c>
      <c r="D413" s="68" t="s">
        <v>236</v>
      </c>
      <c r="E413" s="68" t="s">
        <v>71</v>
      </c>
      <c r="F413" s="68" t="s">
        <v>26</v>
      </c>
      <c r="G413" s="69">
        <v>51.68</v>
      </c>
      <c r="H413" s="69">
        <v>24.39</v>
      </c>
      <c r="I413" s="69">
        <v>27.29</v>
      </c>
    </row>
    <row r="414" spans="1:9" x14ac:dyDescent="0.25">
      <c r="A414" s="67" t="s">
        <v>166</v>
      </c>
      <c r="B414" s="68" t="s">
        <v>22</v>
      </c>
      <c r="C414" s="68" t="s">
        <v>23</v>
      </c>
      <c r="D414" s="68" t="s">
        <v>236</v>
      </c>
      <c r="E414" s="68" t="s">
        <v>167</v>
      </c>
      <c r="F414" s="68" t="s">
        <v>26</v>
      </c>
      <c r="G414" s="69">
        <v>0</v>
      </c>
      <c r="H414" s="69">
        <v>0.31</v>
      </c>
      <c r="I414" s="69">
        <v>-0.31</v>
      </c>
    </row>
    <row r="415" spans="1:9" ht="26.4" x14ac:dyDescent="0.25">
      <c r="A415" s="67" t="s">
        <v>101</v>
      </c>
      <c r="B415" s="68" t="s">
        <v>22</v>
      </c>
      <c r="C415" s="68" t="s">
        <v>23</v>
      </c>
      <c r="D415" s="68" t="s">
        <v>236</v>
      </c>
      <c r="E415" s="68" t="s">
        <v>102</v>
      </c>
      <c r="F415" s="68" t="s">
        <v>26</v>
      </c>
      <c r="G415" s="69">
        <v>329.01</v>
      </c>
      <c r="H415" s="69">
        <v>291.98</v>
      </c>
      <c r="I415" s="69">
        <v>37.03</v>
      </c>
    </row>
    <row r="416" spans="1:9" ht="26.4" x14ac:dyDescent="0.25">
      <c r="A416" s="67" t="s">
        <v>74</v>
      </c>
      <c r="B416" s="68" t="s">
        <v>22</v>
      </c>
      <c r="C416" s="68" t="s">
        <v>23</v>
      </c>
      <c r="D416" s="68" t="s">
        <v>236</v>
      </c>
      <c r="E416" s="68" t="s">
        <v>75</v>
      </c>
      <c r="F416" s="68" t="s">
        <v>26</v>
      </c>
      <c r="G416" s="69">
        <v>151.78</v>
      </c>
      <c r="H416" s="69">
        <v>125.79</v>
      </c>
      <c r="I416" s="69">
        <v>25.99</v>
      </c>
    </row>
    <row r="417" spans="1:9" ht="26.4" x14ac:dyDescent="0.25">
      <c r="A417" s="67" t="s">
        <v>78</v>
      </c>
      <c r="B417" s="68" t="s">
        <v>22</v>
      </c>
      <c r="C417" s="68" t="s">
        <v>23</v>
      </c>
      <c r="D417" s="68" t="s">
        <v>236</v>
      </c>
      <c r="E417" s="68" t="s">
        <v>79</v>
      </c>
      <c r="F417" s="68" t="s">
        <v>26</v>
      </c>
      <c r="G417" s="69">
        <v>1380</v>
      </c>
      <c r="H417" s="69">
        <v>1380</v>
      </c>
      <c r="I417" s="69">
        <v>0</v>
      </c>
    </row>
    <row r="418" spans="1:9" x14ac:dyDescent="0.25">
      <c r="A418" s="67" t="s">
        <v>213</v>
      </c>
      <c r="B418" s="68" t="s">
        <v>22</v>
      </c>
      <c r="C418" s="68" t="s">
        <v>23</v>
      </c>
      <c r="D418" s="68" t="s">
        <v>236</v>
      </c>
      <c r="E418" s="68" t="s">
        <v>214</v>
      </c>
      <c r="F418" s="68" t="s">
        <v>26</v>
      </c>
      <c r="G418" s="69">
        <v>990</v>
      </c>
      <c r="H418" s="69">
        <v>830.72</v>
      </c>
      <c r="I418" s="69">
        <v>159.28</v>
      </c>
    </row>
    <row r="419" spans="1:9" x14ac:dyDescent="0.25">
      <c r="A419" s="67" t="s">
        <v>105</v>
      </c>
      <c r="B419" s="68" t="s">
        <v>22</v>
      </c>
      <c r="C419" s="68" t="s">
        <v>23</v>
      </c>
      <c r="D419" s="68" t="s">
        <v>236</v>
      </c>
      <c r="E419" s="68" t="s">
        <v>106</v>
      </c>
      <c r="F419" s="68" t="s">
        <v>26</v>
      </c>
      <c r="G419" s="69">
        <v>100</v>
      </c>
      <c r="H419" s="69">
        <v>0</v>
      </c>
      <c r="I419" s="69">
        <v>100</v>
      </c>
    </row>
    <row r="420" spans="1:9" x14ac:dyDescent="0.25">
      <c r="A420" s="67" t="s">
        <v>43</v>
      </c>
      <c r="B420" s="68" t="s">
        <v>22</v>
      </c>
      <c r="C420" s="68" t="s">
        <v>23</v>
      </c>
      <c r="D420" s="68" t="s">
        <v>236</v>
      </c>
      <c r="E420" s="68" t="s">
        <v>44</v>
      </c>
      <c r="F420" s="68" t="s">
        <v>26</v>
      </c>
      <c r="G420" s="69">
        <v>659.99</v>
      </c>
      <c r="H420" s="69">
        <v>754.28</v>
      </c>
      <c r="I420" s="69">
        <v>-94.29</v>
      </c>
    </row>
    <row r="421" spans="1:9" x14ac:dyDescent="0.25">
      <c r="A421" s="67" t="s">
        <v>88</v>
      </c>
      <c r="B421" s="68" t="s">
        <v>22</v>
      </c>
      <c r="C421" s="68" t="s">
        <v>23</v>
      </c>
      <c r="D421" s="68" t="s">
        <v>236</v>
      </c>
      <c r="E421" s="68" t="s">
        <v>81</v>
      </c>
      <c r="F421" s="68" t="s">
        <v>26</v>
      </c>
      <c r="G421" s="69">
        <v>560</v>
      </c>
      <c r="H421" s="69">
        <v>614</v>
      </c>
      <c r="I421" s="69">
        <v>-54</v>
      </c>
    </row>
    <row r="422" spans="1:9" x14ac:dyDescent="0.25">
      <c r="A422" s="67" t="s">
        <v>89</v>
      </c>
      <c r="B422" s="68" t="s">
        <v>22</v>
      </c>
      <c r="C422" s="68" t="s">
        <v>23</v>
      </c>
      <c r="D422" s="68" t="s">
        <v>236</v>
      </c>
      <c r="E422" s="68" t="s">
        <v>90</v>
      </c>
      <c r="F422" s="68" t="s">
        <v>39</v>
      </c>
      <c r="G422" s="69">
        <v>80118</v>
      </c>
      <c r="H422" s="69">
        <v>80118</v>
      </c>
      <c r="I422" s="69">
        <v>0</v>
      </c>
    </row>
    <row r="423" spans="1:9" ht="26.4" x14ac:dyDescent="0.25">
      <c r="A423" s="67" t="s">
        <v>54</v>
      </c>
      <c r="B423" s="68" t="s">
        <v>22</v>
      </c>
      <c r="C423" s="68" t="s">
        <v>23</v>
      </c>
      <c r="D423" s="68" t="s">
        <v>236</v>
      </c>
      <c r="E423" s="68" t="s">
        <v>55</v>
      </c>
      <c r="F423" s="68" t="s">
        <v>39</v>
      </c>
      <c r="G423" s="69">
        <v>27102.32</v>
      </c>
      <c r="H423" s="69">
        <v>27427.72</v>
      </c>
      <c r="I423" s="69">
        <v>-325.39999999999998</v>
      </c>
    </row>
    <row r="424" spans="1:9" ht="26.4" x14ac:dyDescent="0.25">
      <c r="A424" s="67" t="s">
        <v>237</v>
      </c>
      <c r="B424" s="68" t="s">
        <v>22</v>
      </c>
      <c r="C424" s="68" t="s">
        <v>23</v>
      </c>
      <c r="D424" s="68" t="s">
        <v>236</v>
      </c>
      <c r="E424" s="68" t="s">
        <v>238</v>
      </c>
      <c r="F424" s="68" t="s">
        <v>39</v>
      </c>
      <c r="G424" s="69">
        <v>400</v>
      </c>
      <c r="H424" s="69">
        <v>0</v>
      </c>
      <c r="I424" s="69">
        <v>400</v>
      </c>
    </row>
    <row r="425" spans="1:9" x14ac:dyDescent="0.25">
      <c r="A425" s="67" t="s">
        <v>91</v>
      </c>
      <c r="B425" s="68" t="s">
        <v>22</v>
      </c>
      <c r="C425" s="68" t="s">
        <v>23</v>
      </c>
      <c r="D425" s="68" t="s">
        <v>236</v>
      </c>
      <c r="E425" s="68" t="s">
        <v>92</v>
      </c>
      <c r="F425" s="68" t="s">
        <v>39</v>
      </c>
      <c r="G425" s="69">
        <v>8820</v>
      </c>
      <c r="H425" s="69">
        <v>13052.82</v>
      </c>
      <c r="I425" s="69">
        <v>-4232.82</v>
      </c>
    </row>
    <row r="426" spans="1:9" x14ac:dyDescent="0.25">
      <c r="A426" s="67" t="s">
        <v>93</v>
      </c>
      <c r="B426" s="68" t="s">
        <v>22</v>
      </c>
      <c r="C426" s="68" t="s">
        <v>23</v>
      </c>
      <c r="D426" s="68" t="s">
        <v>236</v>
      </c>
      <c r="E426" s="68" t="s">
        <v>94</v>
      </c>
      <c r="F426" s="68" t="s">
        <v>39</v>
      </c>
      <c r="G426" s="69">
        <v>452.4</v>
      </c>
      <c r="H426" s="69">
        <v>464.52</v>
      </c>
      <c r="I426" s="69">
        <v>-12.12</v>
      </c>
    </row>
    <row r="427" spans="1:9" ht="26.4" x14ac:dyDescent="0.25">
      <c r="A427" s="67" t="s">
        <v>58</v>
      </c>
      <c r="B427" s="68" t="s">
        <v>22</v>
      </c>
      <c r="C427" s="68" t="s">
        <v>23</v>
      </c>
      <c r="D427" s="68" t="s">
        <v>236</v>
      </c>
      <c r="E427" s="68" t="s">
        <v>59</v>
      </c>
      <c r="F427" s="68" t="s">
        <v>39</v>
      </c>
      <c r="G427" s="69">
        <v>13908</v>
      </c>
      <c r="H427" s="69">
        <v>13901.16</v>
      </c>
      <c r="I427" s="69">
        <v>6.84</v>
      </c>
    </row>
    <row r="428" spans="1:9" ht="26.4" x14ac:dyDescent="0.25">
      <c r="A428" s="67" t="s">
        <v>60</v>
      </c>
      <c r="B428" s="68" t="s">
        <v>22</v>
      </c>
      <c r="C428" s="68" t="s">
        <v>23</v>
      </c>
      <c r="D428" s="68" t="s">
        <v>236</v>
      </c>
      <c r="E428" s="68" t="s">
        <v>61</v>
      </c>
      <c r="F428" s="68" t="s">
        <v>39</v>
      </c>
      <c r="G428" s="69">
        <v>180</v>
      </c>
      <c r="H428" s="69">
        <v>180.12</v>
      </c>
      <c r="I428" s="69">
        <v>-0.12</v>
      </c>
    </row>
    <row r="429" spans="1:9" ht="26.4" x14ac:dyDescent="0.25">
      <c r="A429" s="67" t="s">
        <v>161</v>
      </c>
      <c r="B429" s="68" t="s">
        <v>22</v>
      </c>
      <c r="C429" s="68" t="s">
        <v>23</v>
      </c>
      <c r="D429" s="68" t="s">
        <v>236</v>
      </c>
      <c r="E429" s="68" t="s">
        <v>140</v>
      </c>
      <c r="F429" s="68" t="s">
        <v>39</v>
      </c>
      <c r="G429" s="69">
        <v>30.6</v>
      </c>
      <c r="H429" s="69">
        <v>0</v>
      </c>
      <c r="I429" s="69">
        <v>30.6</v>
      </c>
    </row>
    <row r="430" spans="1:9" x14ac:dyDescent="0.25">
      <c r="A430" s="67" t="s">
        <v>95</v>
      </c>
      <c r="B430" s="68" t="s">
        <v>22</v>
      </c>
      <c r="C430" s="68" t="s">
        <v>23</v>
      </c>
      <c r="D430" s="68" t="s">
        <v>236</v>
      </c>
      <c r="E430" s="68" t="s">
        <v>96</v>
      </c>
      <c r="F430" s="68" t="s">
        <v>39</v>
      </c>
      <c r="G430" s="69">
        <v>1161.71</v>
      </c>
      <c r="H430" s="69">
        <v>1072.96</v>
      </c>
      <c r="I430" s="69">
        <v>88.75</v>
      </c>
    </row>
    <row r="431" spans="1:9" ht="26.4" x14ac:dyDescent="0.25">
      <c r="A431" s="67" t="s">
        <v>64</v>
      </c>
      <c r="B431" s="68" t="s">
        <v>22</v>
      </c>
      <c r="C431" s="68" t="s">
        <v>23</v>
      </c>
      <c r="D431" s="68" t="s">
        <v>236</v>
      </c>
      <c r="E431" s="68" t="s">
        <v>65</v>
      </c>
      <c r="F431" s="68" t="s">
        <v>39</v>
      </c>
      <c r="G431" s="69">
        <v>2073.3200000000002</v>
      </c>
      <c r="H431" s="69">
        <v>1587.22</v>
      </c>
      <c r="I431" s="69">
        <v>486.1</v>
      </c>
    </row>
    <row r="432" spans="1:9" x14ac:dyDescent="0.25">
      <c r="A432" s="67" t="s">
        <v>97</v>
      </c>
      <c r="B432" s="68" t="s">
        <v>22</v>
      </c>
      <c r="C432" s="68" t="s">
        <v>23</v>
      </c>
      <c r="D432" s="68" t="s">
        <v>236</v>
      </c>
      <c r="E432" s="68" t="s">
        <v>98</v>
      </c>
      <c r="F432" s="68" t="s">
        <v>39</v>
      </c>
      <c r="G432" s="69">
        <v>2691.96</v>
      </c>
      <c r="H432" s="69">
        <v>2692.04</v>
      </c>
      <c r="I432" s="69">
        <v>-0.08</v>
      </c>
    </row>
    <row r="433" spans="1:9" x14ac:dyDescent="0.25">
      <c r="A433" s="67" t="s">
        <v>164</v>
      </c>
      <c r="B433" s="68" t="s">
        <v>22</v>
      </c>
      <c r="C433" s="68" t="s">
        <v>23</v>
      </c>
      <c r="D433" s="68" t="s">
        <v>236</v>
      </c>
      <c r="E433" s="68" t="s">
        <v>165</v>
      </c>
      <c r="F433" s="68" t="s">
        <v>39</v>
      </c>
      <c r="G433" s="69">
        <v>1.2</v>
      </c>
      <c r="H433" s="69">
        <v>0</v>
      </c>
      <c r="I433" s="69">
        <v>1.2</v>
      </c>
    </row>
    <row r="434" spans="1:9" x14ac:dyDescent="0.25">
      <c r="A434" s="67" t="s">
        <v>99</v>
      </c>
      <c r="B434" s="68" t="s">
        <v>22</v>
      </c>
      <c r="C434" s="68" t="s">
        <v>23</v>
      </c>
      <c r="D434" s="68" t="s">
        <v>236</v>
      </c>
      <c r="E434" s="68" t="s">
        <v>100</v>
      </c>
      <c r="F434" s="68" t="s">
        <v>39</v>
      </c>
      <c r="G434" s="69">
        <v>36</v>
      </c>
      <c r="H434" s="69">
        <v>24.01</v>
      </c>
      <c r="I434" s="69">
        <v>11.99</v>
      </c>
    </row>
    <row r="435" spans="1:9" ht="26.4" x14ac:dyDescent="0.25">
      <c r="A435" s="67" t="s">
        <v>70</v>
      </c>
      <c r="B435" s="68" t="s">
        <v>22</v>
      </c>
      <c r="C435" s="68" t="s">
        <v>23</v>
      </c>
      <c r="D435" s="68" t="s">
        <v>236</v>
      </c>
      <c r="E435" s="68" t="s">
        <v>71</v>
      </c>
      <c r="F435" s="68" t="s">
        <v>39</v>
      </c>
      <c r="G435" s="69">
        <v>37.5</v>
      </c>
      <c r="H435" s="69">
        <v>25.91</v>
      </c>
      <c r="I435" s="69">
        <v>11.59</v>
      </c>
    </row>
    <row r="436" spans="1:9" x14ac:dyDescent="0.25">
      <c r="A436" s="67" t="s">
        <v>166</v>
      </c>
      <c r="B436" s="68" t="s">
        <v>22</v>
      </c>
      <c r="C436" s="68" t="s">
        <v>23</v>
      </c>
      <c r="D436" s="68" t="s">
        <v>236</v>
      </c>
      <c r="E436" s="68" t="s">
        <v>167</v>
      </c>
      <c r="F436" s="68" t="s">
        <v>39</v>
      </c>
      <c r="G436" s="69">
        <v>1.62</v>
      </c>
      <c r="H436" s="69">
        <v>0</v>
      </c>
      <c r="I436" s="69">
        <v>1.62</v>
      </c>
    </row>
    <row r="437" spans="1:9" ht="26.4" x14ac:dyDescent="0.25">
      <c r="A437" s="67" t="s">
        <v>101</v>
      </c>
      <c r="B437" s="68" t="s">
        <v>22</v>
      </c>
      <c r="C437" s="68" t="s">
        <v>23</v>
      </c>
      <c r="D437" s="68" t="s">
        <v>236</v>
      </c>
      <c r="E437" s="68" t="s">
        <v>102</v>
      </c>
      <c r="F437" s="68" t="s">
        <v>39</v>
      </c>
      <c r="G437" s="69">
        <v>324.95999999999998</v>
      </c>
      <c r="H437" s="69">
        <v>288.33999999999997</v>
      </c>
      <c r="I437" s="69">
        <v>36.619999999999997</v>
      </c>
    </row>
    <row r="438" spans="1:9" ht="26.4" x14ac:dyDescent="0.25">
      <c r="A438" s="67" t="s">
        <v>74</v>
      </c>
      <c r="B438" s="68" t="s">
        <v>22</v>
      </c>
      <c r="C438" s="68" t="s">
        <v>23</v>
      </c>
      <c r="D438" s="68" t="s">
        <v>236</v>
      </c>
      <c r="E438" s="68" t="s">
        <v>75</v>
      </c>
      <c r="F438" s="68" t="s">
        <v>39</v>
      </c>
      <c r="G438" s="69">
        <v>109.93</v>
      </c>
      <c r="H438" s="69">
        <v>98.86</v>
      </c>
      <c r="I438" s="69">
        <v>11.07</v>
      </c>
    </row>
    <row r="439" spans="1:9" ht="26.4" x14ac:dyDescent="0.25">
      <c r="A439" s="67" t="s">
        <v>78</v>
      </c>
      <c r="B439" s="68" t="s">
        <v>22</v>
      </c>
      <c r="C439" s="68" t="s">
        <v>23</v>
      </c>
      <c r="D439" s="68" t="s">
        <v>236</v>
      </c>
      <c r="E439" s="68" t="s">
        <v>79</v>
      </c>
      <c r="F439" s="68" t="s">
        <v>39</v>
      </c>
      <c r="G439" s="69">
        <v>1080</v>
      </c>
      <c r="H439" s="69">
        <v>1080</v>
      </c>
      <c r="I439" s="69">
        <v>0</v>
      </c>
    </row>
    <row r="440" spans="1:9" x14ac:dyDescent="0.25">
      <c r="A440" s="67" t="s">
        <v>213</v>
      </c>
      <c r="B440" s="68" t="s">
        <v>22</v>
      </c>
      <c r="C440" s="68" t="s">
        <v>23</v>
      </c>
      <c r="D440" s="68" t="s">
        <v>236</v>
      </c>
      <c r="E440" s="68" t="s">
        <v>214</v>
      </c>
      <c r="F440" s="68" t="s">
        <v>39</v>
      </c>
      <c r="G440" s="69">
        <v>550</v>
      </c>
      <c r="H440" s="69">
        <v>429.31</v>
      </c>
      <c r="I440" s="69">
        <v>120.69</v>
      </c>
    </row>
    <row r="441" spans="1:9" x14ac:dyDescent="0.25">
      <c r="A441" s="67" t="s">
        <v>105</v>
      </c>
      <c r="B441" s="68" t="s">
        <v>22</v>
      </c>
      <c r="C441" s="68" t="s">
        <v>23</v>
      </c>
      <c r="D441" s="68" t="s">
        <v>236</v>
      </c>
      <c r="E441" s="68" t="s">
        <v>106</v>
      </c>
      <c r="F441" s="68" t="s">
        <v>39</v>
      </c>
      <c r="G441" s="69">
        <v>100</v>
      </c>
      <c r="H441" s="69">
        <v>100</v>
      </c>
      <c r="I441" s="69">
        <v>0</v>
      </c>
    </row>
    <row r="442" spans="1:9" x14ac:dyDescent="0.25">
      <c r="A442" s="67" t="s">
        <v>49</v>
      </c>
      <c r="B442" s="68" t="s">
        <v>22</v>
      </c>
      <c r="C442" s="68" t="s">
        <v>23</v>
      </c>
      <c r="D442" s="68" t="s">
        <v>236</v>
      </c>
      <c r="E442" s="68" t="s">
        <v>50</v>
      </c>
      <c r="F442" s="68" t="s">
        <v>39</v>
      </c>
      <c r="G442" s="69">
        <v>525</v>
      </c>
      <c r="H442" s="69">
        <v>326.7</v>
      </c>
      <c r="I442" s="69">
        <v>198.3</v>
      </c>
    </row>
    <row r="443" spans="1:9" x14ac:dyDescent="0.25">
      <c r="A443" s="67" t="s">
        <v>43</v>
      </c>
      <c r="B443" s="68" t="s">
        <v>22</v>
      </c>
      <c r="C443" s="68" t="s">
        <v>23</v>
      </c>
      <c r="D443" s="68" t="s">
        <v>236</v>
      </c>
      <c r="E443" s="68" t="s">
        <v>44</v>
      </c>
      <c r="F443" s="68" t="s">
        <v>39</v>
      </c>
      <c r="G443" s="69">
        <v>1270</v>
      </c>
      <c r="H443" s="69">
        <v>1164.06</v>
      </c>
      <c r="I443" s="69">
        <v>105.94</v>
      </c>
    </row>
    <row r="444" spans="1:9" x14ac:dyDescent="0.25">
      <c r="A444" s="67" t="s">
        <v>88</v>
      </c>
      <c r="B444" s="68" t="s">
        <v>22</v>
      </c>
      <c r="C444" s="68" t="s">
        <v>23</v>
      </c>
      <c r="D444" s="68" t="s">
        <v>236</v>
      </c>
      <c r="E444" s="68" t="s">
        <v>81</v>
      </c>
      <c r="F444" s="68" t="s">
        <v>39</v>
      </c>
      <c r="G444" s="69">
        <v>560</v>
      </c>
      <c r="H444" s="69">
        <v>0</v>
      </c>
      <c r="I444" s="69">
        <v>560</v>
      </c>
    </row>
    <row r="445" spans="1:9" x14ac:dyDescent="0.25">
      <c r="A445" s="67" t="s">
        <v>89</v>
      </c>
      <c r="B445" s="68" t="s">
        <v>22</v>
      </c>
      <c r="C445" s="68" t="s">
        <v>23</v>
      </c>
      <c r="D445" s="68" t="s">
        <v>236</v>
      </c>
      <c r="E445" s="68" t="s">
        <v>90</v>
      </c>
      <c r="F445" s="68" t="s">
        <v>40</v>
      </c>
      <c r="G445" s="69">
        <v>21344.5</v>
      </c>
      <c r="H445" s="69">
        <v>21344.5</v>
      </c>
      <c r="I445" s="69">
        <v>0</v>
      </c>
    </row>
    <row r="446" spans="1:9" ht="26.4" x14ac:dyDescent="0.25">
      <c r="A446" s="67" t="s">
        <v>54</v>
      </c>
      <c r="B446" s="68" t="s">
        <v>22</v>
      </c>
      <c r="C446" s="68" t="s">
        <v>23</v>
      </c>
      <c r="D446" s="68" t="s">
        <v>236</v>
      </c>
      <c r="E446" s="68" t="s">
        <v>55</v>
      </c>
      <c r="F446" s="68" t="s">
        <v>40</v>
      </c>
      <c r="G446" s="69">
        <v>27102.32</v>
      </c>
      <c r="H446" s="69">
        <v>27427.72</v>
      </c>
      <c r="I446" s="69">
        <v>-325.39999999999998</v>
      </c>
    </row>
    <row r="447" spans="1:9" ht="26.4" x14ac:dyDescent="0.25">
      <c r="A447" s="67" t="s">
        <v>237</v>
      </c>
      <c r="B447" s="68" t="s">
        <v>22</v>
      </c>
      <c r="C447" s="68" t="s">
        <v>23</v>
      </c>
      <c r="D447" s="68" t="s">
        <v>236</v>
      </c>
      <c r="E447" s="68" t="s">
        <v>238</v>
      </c>
      <c r="F447" s="68" t="s">
        <v>40</v>
      </c>
      <c r="G447" s="69">
        <v>400</v>
      </c>
      <c r="H447" s="69">
        <v>1425</v>
      </c>
      <c r="I447" s="69">
        <v>-1025</v>
      </c>
    </row>
    <row r="448" spans="1:9" ht="26.4" x14ac:dyDescent="0.25">
      <c r="A448" s="67" t="s">
        <v>58</v>
      </c>
      <c r="B448" s="68" t="s">
        <v>22</v>
      </c>
      <c r="C448" s="68" t="s">
        <v>23</v>
      </c>
      <c r="D448" s="68" t="s">
        <v>236</v>
      </c>
      <c r="E448" s="68" t="s">
        <v>59</v>
      </c>
      <c r="F448" s="68" t="s">
        <v>40</v>
      </c>
      <c r="G448" s="69">
        <v>13908</v>
      </c>
      <c r="H448" s="69">
        <v>14655.75</v>
      </c>
      <c r="I448" s="69">
        <v>-747.75</v>
      </c>
    </row>
    <row r="449" spans="1:9" ht="26.4" x14ac:dyDescent="0.25">
      <c r="A449" s="67" t="s">
        <v>60</v>
      </c>
      <c r="B449" s="68" t="s">
        <v>22</v>
      </c>
      <c r="C449" s="68" t="s">
        <v>23</v>
      </c>
      <c r="D449" s="68" t="s">
        <v>236</v>
      </c>
      <c r="E449" s="68" t="s">
        <v>61</v>
      </c>
      <c r="F449" s="68" t="s">
        <v>40</v>
      </c>
      <c r="G449" s="69">
        <v>180</v>
      </c>
      <c r="H449" s="69">
        <v>180.12</v>
      </c>
      <c r="I449" s="69">
        <v>-0.12</v>
      </c>
    </row>
    <row r="450" spans="1:9" ht="26.4" x14ac:dyDescent="0.25">
      <c r="A450" s="67" t="s">
        <v>161</v>
      </c>
      <c r="B450" s="68" t="s">
        <v>22</v>
      </c>
      <c r="C450" s="68" t="s">
        <v>23</v>
      </c>
      <c r="D450" s="68" t="s">
        <v>236</v>
      </c>
      <c r="E450" s="68" t="s">
        <v>140</v>
      </c>
      <c r="F450" s="68" t="s">
        <v>40</v>
      </c>
      <c r="G450" s="69">
        <v>30.6</v>
      </c>
      <c r="H450" s="69">
        <v>20.65</v>
      </c>
      <c r="I450" s="69">
        <v>9.9499999999999993</v>
      </c>
    </row>
    <row r="451" spans="1:9" x14ac:dyDescent="0.25">
      <c r="A451" s="67" t="s">
        <v>95</v>
      </c>
      <c r="B451" s="68" t="s">
        <v>22</v>
      </c>
      <c r="C451" s="68" t="s">
        <v>23</v>
      </c>
      <c r="D451" s="68" t="s">
        <v>236</v>
      </c>
      <c r="E451" s="68" t="s">
        <v>96</v>
      </c>
      <c r="F451" s="68" t="s">
        <v>40</v>
      </c>
      <c r="G451" s="69">
        <v>309.5</v>
      </c>
      <c r="H451" s="69">
        <v>309.39999999999998</v>
      </c>
      <c r="I451" s="69">
        <v>0.1</v>
      </c>
    </row>
    <row r="452" spans="1:9" x14ac:dyDescent="0.25">
      <c r="A452" s="67" t="s">
        <v>97</v>
      </c>
      <c r="B452" s="68" t="s">
        <v>22</v>
      </c>
      <c r="C452" s="68" t="s">
        <v>23</v>
      </c>
      <c r="D452" s="68" t="s">
        <v>236</v>
      </c>
      <c r="E452" s="68" t="s">
        <v>98</v>
      </c>
      <c r="F452" s="68" t="s">
        <v>40</v>
      </c>
      <c r="G452" s="69">
        <v>717.18</v>
      </c>
      <c r="H452" s="69">
        <v>717.08</v>
      </c>
      <c r="I452" s="69">
        <v>0.1</v>
      </c>
    </row>
    <row r="453" spans="1:9" x14ac:dyDescent="0.25">
      <c r="A453" s="67" t="s">
        <v>203</v>
      </c>
      <c r="B453" s="68" t="s">
        <v>22</v>
      </c>
      <c r="C453" s="68" t="s">
        <v>23</v>
      </c>
      <c r="D453" s="68" t="s">
        <v>236</v>
      </c>
      <c r="E453" s="68" t="s">
        <v>204</v>
      </c>
      <c r="F453" s="68" t="s">
        <v>40</v>
      </c>
      <c r="G453" s="69">
        <v>910.64</v>
      </c>
      <c r="H453" s="69">
        <v>921.58</v>
      </c>
      <c r="I453" s="69">
        <v>-10.94</v>
      </c>
    </row>
    <row r="454" spans="1:9" x14ac:dyDescent="0.25">
      <c r="A454" s="67" t="s">
        <v>164</v>
      </c>
      <c r="B454" s="68" t="s">
        <v>22</v>
      </c>
      <c r="C454" s="68" t="s">
        <v>23</v>
      </c>
      <c r="D454" s="68" t="s">
        <v>236</v>
      </c>
      <c r="E454" s="68" t="s">
        <v>165</v>
      </c>
      <c r="F454" s="68" t="s">
        <v>40</v>
      </c>
      <c r="G454" s="69">
        <v>1.2</v>
      </c>
      <c r="H454" s="69">
        <v>2.9</v>
      </c>
      <c r="I454" s="69">
        <v>-1.7</v>
      </c>
    </row>
    <row r="455" spans="1:9" x14ac:dyDescent="0.25">
      <c r="A455" s="67" t="s">
        <v>99</v>
      </c>
      <c r="B455" s="68" t="s">
        <v>22</v>
      </c>
      <c r="C455" s="68" t="s">
        <v>23</v>
      </c>
      <c r="D455" s="68" t="s">
        <v>236</v>
      </c>
      <c r="E455" s="68" t="s">
        <v>100</v>
      </c>
      <c r="F455" s="68" t="s">
        <v>40</v>
      </c>
      <c r="G455" s="69">
        <v>36</v>
      </c>
      <c r="H455" s="69">
        <v>7.31</v>
      </c>
      <c r="I455" s="69">
        <v>28.69</v>
      </c>
    </row>
    <row r="456" spans="1:9" ht="26.4" x14ac:dyDescent="0.25">
      <c r="A456" s="67" t="s">
        <v>70</v>
      </c>
      <c r="B456" s="68" t="s">
        <v>22</v>
      </c>
      <c r="C456" s="68" t="s">
        <v>23</v>
      </c>
      <c r="D456" s="68" t="s">
        <v>236</v>
      </c>
      <c r="E456" s="68" t="s">
        <v>71</v>
      </c>
      <c r="F456" s="68" t="s">
        <v>40</v>
      </c>
      <c r="G456" s="69">
        <v>37.5</v>
      </c>
      <c r="H456" s="69">
        <v>25.52</v>
      </c>
      <c r="I456" s="69">
        <v>11.98</v>
      </c>
    </row>
    <row r="457" spans="1:9" x14ac:dyDescent="0.25">
      <c r="A457" s="67" t="s">
        <v>166</v>
      </c>
      <c r="B457" s="68" t="s">
        <v>22</v>
      </c>
      <c r="C457" s="68" t="s">
        <v>23</v>
      </c>
      <c r="D457" s="68" t="s">
        <v>236</v>
      </c>
      <c r="E457" s="68" t="s">
        <v>167</v>
      </c>
      <c r="F457" s="68" t="s">
        <v>40</v>
      </c>
      <c r="G457" s="69">
        <v>1.62</v>
      </c>
      <c r="H457" s="69">
        <v>5.23</v>
      </c>
      <c r="I457" s="69">
        <v>-3.61</v>
      </c>
    </row>
    <row r="458" spans="1:9" ht="26.4" x14ac:dyDescent="0.25">
      <c r="A458" s="67" t="s">
        <v>101</v>
      </c>
      <c r="B458" s="68" t="s">
        <v>22</v>
      </c>
      <c r="C458" s="68" t="s">
        <v>23</v>
      </c>
      <c r="D458" s="68" t="s">
        <v>236</v>
      </c>
      <c r="E458" s="68" t="s">
        <v>102</v>
      </c>
      <c r="F458" s="68" t="s">
        <v>40</v>
      </c>
      <c r="G458" s="69">
        <v>86.57</v>
      </c>
      <c r="H458" s="69">
        <v>76.959999999999994</v>
      </c>
      <c r="I458" s="69">
        <v>9.61</v>
      </c>
    </row>
    <row r="459" spans="1:9" ht="26.4" x14ac:dyDescent="0.25">
      <c r="A459" s="67" t="s">
        <v>74</v>
      </c>
      <c r="B459" s="68" t="s">
        <v>22</v>
      </c>
      <c r="C459" s="68" t="s">
        <v>23</v>
      </c>
      <c r="D459" s="68" t="s">
        <v>236</v>
      </c>
      <c r="E459" s="68" t="s">
        <v>75</v>
      </c>
      <c r="F459" s="68" t="s">
        <v>40</v>
      </c>
      <c r="G459" s="69">
        <v>109.93</v>
      </c>
      <c r="H459" s="69">
        <v>98.86</v>
      </c>
      <c r="I459" s="69">
        <v>11.07</v>
      </c>
    </row>
    <row r="460" spans="1:9" ht="26.4" x14ac:dyDescent="0.25">
      <c r="A460" s="67" t="s">
        <v>76</v>
      </c>
      <c r="B460" s="68" t="s">
        <v>22</v>
      </c>
      <c r="C460" s="68" t="s">
        <v>23</v>
      </c>
      <c r="D460" s="68" t="s">
        <v>236</v>
      </c>
      <c r="E460" s="68" t="s">
        <v>77</v>
      </c>
      <c r="F460" s="68" t="s">
        <v>40</v>
      </c>
      <c r="G460" s="69">
        <v>0</v>
      </c>
      <c r="H460" s="69">
        <v>617</v>
      </c>
      <c r="I460" s="69">
        <v>-617</v>
      </c>
    </row>
    <row r="461" spans="1:9" ht="26.4" x14ac:dyDescent="0.25">
      <c r="A461" s="67" t="s">
        <v>78</v>
      </c>
      <c r="B461" s="68" t="s">
        <v>22</v>
      </c>
      <c r="C461" s="68" t="s">
        <v>23</v>
      </c>
      <c r="D461" s="68" t="s">
        <v>236</v>
      </c>
      <c r="E461" s="68" t="s">
        <v>79</v>
      </c>
      <c r="F461" s="68" t="s">
        <v>40</v>
      </c>
      <c r="G461" s="69">
        <v>660</v>
      </c>
      <c r="H461" s="69">
        <v>660</v>
      </c>
      <c r="I461" s="69">
        <v>0</v>
      </c>
    </row>
    <row r="462" spans="1:9" x14ac:dyDescent="0.25">
      <c r="A462" s="67" t="s">
        <v>213</v>
      </c>
      <c r="B462" s="68" t="s">
        <v>22</v>
      </c>
      <c r="C462" s="68" t="s">
        <v>23</v>
      </c>
      <c r="D462" s="68" t="s">
        <v>236</v>
      </c>
      <c r="E462" s="68" t="s">
        <v>214</v>
      </c>
      <c r="F462" s="68" t="s">
        <v>40</v>
      </c>
      <c r="G462" s="69">
        <v>660</v>
      </c>
      <c r="H462" s="69">
        <v>345.64</v>
      </c>
      <c r="I462" s="69">
        <v>314.36</v>
      </c>
    </row>
    <row r="463" spans="1:9" x14ac:dyDescent="0.25">
      <c r="A463" s="67" t="s">
        <v>105</v>
      </c>
      <c r="B463" s="68" t="s">
        <v>22</v>
      </c>
      <c r="C463" s="68" t="s">
        <v>23</v>
      </c>
      <c r="D463" s="68" t="s">
        <v>236</v>
      </c>
      <c r="E463" s="68" t="s">
        <v>106</v>
      </c>
      <c r="F463" s="68" t="s">
        <v>40</v>
      </c>
      <c r="G463" s="69">
        <v>100</v>
      </c>
      <c r="H463" s="69">
        <v>100</v>
      </c>
      <c r="I463" s="69">
        <v>0</v>
      </c>
    </row>
    <row r="464" spans="1:9" x14ac:dyDescent="0.25">
      <c r="A464" s="67" t="s">
        <v>49</v>
      </c>
      <c r="B464" s="68" t="s">
        <v>22</v>
      </c>
      <c r="C464" s="68" t="s">
        <v>23</v>
      </c>
      <c r="D464" s="68" t="s">
        <v>236</v>
      </c>
      <c r="E464" s="68" t="s">
        <v>50</v>
      </c>
      <c r="F464" s="68" t="s">
        <v>40</v>
      </c>
      <c r="G464" s="69">
        <v>300</v>
      </c>
      <c r="H464" s="69">
        <v>299.27</v>
      </c>
      <c r="I464" s="69">
        <v>0.73</v>
      </c>
    </row>
    <row r="465" spans="1:9" x14ac:dyDescent="0.25">
      <c r="A465" s="67" t="s">
        <v>43</v>
      </c>
      <c r="B465" s="68" t="s">
        <v>22</v>
      </c>
      <c r="C465" s="68" t="s">
        <v>23</v>
      </c>
      <c r="D465" s="68" t="s">
        <v>236</v>
      </c>
      <c r="E465" s="68" t="s">
        <v>44</v>
      </c>
      <c r="F465" s="68" t="s">
        <v>40</v>
      </c>
      <c r="G465" s="69">
        <v>1066.8800000000001</v>
      </c>
      <c r="H465" s="69">
        <v>907.95</v>
      </c>
      <c r="I465" s="69">
        <v>158.93</v>
      </c>
    </row>
    <row r="466" spans="1:9" ht="26.4" x14ac:dyDescent="0.25">
      <c r="A466" s="67" t="s">
        <v>247</v>
      </c>
      <c r="B466" s="68" t="s">
        <v>22</v>
      </c>
      <c r="C466" s="68" t="s">
        <v>23</v>
      </c>
      <c r="D466" s="68" t="s">
        <v>236</v>
      </c>
      <c r="E466" s="68" t="s">
        <v>248</v>
      </c>
      <c r="F466" s="68" t="s">
        <v>40</v>
      </c>
      <c r="G466" s="69">
        <v>250</v>
      </c>
      <c r="H466" s="69">
        <v>0</v>
      </c>
      <c r="I466" s="69">
        <v>250</v>
      </c>
    </row>
    <row r="467" spans="1:9" x14ac:dyDescent="0.25">
      <c r="A467" s="67" t="s">
        <v>88</v>
      </c>
      <c r="B467" s="68" t="s">
        <v>22</v>
      </c>
      <c r="C467" s="68" t="s">
        <v>23</v>
      </c>
      <c r="D467" s="68" t="s">
        <v>236</v>
      </c>
      <c r="E467" s="68" t="s">
        <v>81</v>
      </c>
      <c r="F467" s="68" t="s">
        <v>40</v>
      </c>
      <c r="G467" s="69">
        <v>560</v>
      </c>
      <c r="H467" s="69">
        <v>105</v>
      </c>
      <c r="I467" s="69">
        <v>455</v>
      </c>
    </row>
    <row r="468" spans="1:9" x14ac:dyDescent="0.25">
      <c r="A468" s="67" t="s">
        <v>89</v>
      </c>
      <c r="B468" s="68" t="s">
        <v>22</v>
      </c>
      <c r="C468" s="68" t="s">
        <v>23</v>
      </c>
      <c r="D468" s="68" t="s">
        <v>236</v>
      </c>
      <c r="E468" s="68" t="s">
        <v>90</v>
      </c>
      <c r="F468" s="68" t="s">
        <v>42</v>
      </c>
      <c r="G468" s="69">
        <v>78068</v>
      </c>
      <c r="H468" s="69">
        <v>78068</v>
      </c>
      <c r="I468" s="69">
        <v>0</v>
      </c>
    </row>
    <row r="469" spans="1:9" ht="26.4" x14ac:dyDescent="0.25">
      <c r="A469" s="67" t="s">
        <v>54</v>
      </c>
      <c r="B469" s="68" t="s">
        <v>22</v>
      </c>
      <c r="C469" s="68" t="s">
        <v>23</v>
      </c>
      <c r="D469" s="68" t="s">
        <v>236</v>
      </c>
      <c r="E469" s="68" t="s">
        <v>55</v>
      </c>
      <c r="F469" s="68" t="s">
        <v>42</v>
      </c>
      <c r="G469" s="69">
        <v>26852.32</v>
      </c>
      <c r="H469" s="69">
        <v>21892.240000000002</v>
      </c>
      <c r="I469" s="69">
        <v>4960.08</v>
      </c>
    </row>
    <row r="470" spans="1:9" ht="26.4" x14ac:dyDescent="0.25">
      <c r="A470" s="67" t="s">
        <v>237</v>
      </c>
      <c r="B470" s="68" t="s">
        <v>22</v>
      </c>
      <c r="C470" s="68" t="s">
        <v>23</v>
      </c>
      <c r="D470" s="68" t="s">
        <v>236</v>
      </c>
      <c r="E470" s="68" t="s">
        <v>238</v>
      </c>
      <c r="F470" s="68" t="s">
        <v>42</v>
      </c>
      <c r="G470" s="69">
        <v>400</v>
      </c>
      <c r="H470" s="69">
        <v>759.22</v>
      </c>
      <c r="I470" s="69">
        <v>-359.22</v>
      </c>
    </row>
    <row r="471" spans="1:9" x14ac:dyDescent="0.25">
      <c r="A471" s="67" t="s">
        <v>93</v>
      </c>
      <c r="B471" s="68" t="s">
        <v>22</v>
      </c>
      <c r="C471" s="68" t="s">
        <v>23</v>
      </c>
      <c r="D471" s="68" t="s">
        <v>236</v>
      </c>
      <c r="E471" s="68" t="s">
        <v>94</v>
      </c>
      <c r="F471" s="68" t="s">
        <v>42</v>
      </c>
      <c r="G471" s="69">
        <v>452.4</v>
      </c>
      <c r="H471" s="69">
        <v>464.52</v>
      </c>
      <c r="I471" s="69">
        <v>-12.12</v>
      </c>
    </row>
    <row r="472" spans="1:9" ht="26.4" x14ac:dyDescent="0.25">
      <c r="A472" s="67" t="s">
        <v>58</v>
      </c>
      <c r="B472" s="68" t="s">
        <v>22</v>
      </c>
      <c r="C472" s="68" t="s">
        <v>23</v>
      </c>
      <c r="D472" s="68" t="s">
        <v>236</v>
      </c>
      <c r="E472" s="68" t="s">
        <v>59</v>
      </c>
      <c r="F472" s="68" t="s">
        <v>42</v>
      </c>
      <c r="G472" s="69">
        <v>8820</v>
      </c>
      <c r="H472" s="69">
        <v>2937.04</v>
      </c>
      <c r="I472" s="69">
        <v>5882.96</v>
      </c>
    </row>
    <row r="473" spans="1:9" ht="26.4" x14ac:dyDescent="0.25">
      <c r="A473" s="67" t="s">
        <v>60</v>
      </c>
      <c r="B473" s="68" t="s">
        <v>22</v>
      </c>
      <c r="C473" s="68" t="s">
        <v>23</v>
      </c>
      <c r="D473" s="68" t="s">
        <v>236</v>
      </c>
      <c r="E473" s="68" t="s">
        <v>61</v>
      </c>
      <c r="F473" s="68" t="s">
        <v>42</v>
      </c>
      <c r="G473" s="69">
        <v>180</v>
      </c>
      <c r="H473" s="69">
        <v>90.06</v>
      </c>
      <c r="I473" s="69">
        <v>89.94</v>
      </c>
    </row>
    <row r="474" spans="1:9" ht="26.4" x14ac:dyDescent="0.25">
      <c r="A474" s="67" t="s">
        <v>161</v>
      </c>
      <c r="B474" s="68" t="s">
        <v>22</v>
      </c>
      <c r="C474" s="68" t="s">
        <v>23</v>
      </c>
      <c r="D474" s="68" t="s">
        <v>236</v>
      </c>
      <c r="E474" s="68" t="s">
        <v>140</v>
      </c>
      <c r="F474" s="68" t="s">
        <v>42</v>
      </c>
      <c r="G474" s="69">
        <v>30.6</v>
      </c>
      <c r="H474" s="69">
        <v>46.04</v>
      </c>
      <c r="I474" s="69">
        <v>-15.44</v>
      </c>
    </row>
    <row r="475" spans="1:9" x14ac:dyDescent="0.25">
      <c r="A475" s="67" t="s">
        <v>95</v>
      </c>
      <c r="B475" s="68" t="s">
        <v>22</v>
      </c>
      <c r="C475" s="68" t="s">
        <v>23</v>
      </c>
      <c r="D475" s="68" t="s">
        <v>236</v>
      </c>
      <c r="E475" s="68" t="s">
        <v>96</v>
      </c>
      <c r="F475" s="68" t="s">
        <v>42</v>
      </c>
      <c r="G475" s="69">
        <v>1131.99</v>
      </c>
      <c r="H475" s="69">
        <v>1195.8800000000001</v>
      </c>
      <c r="I475" s="69">
        <v>-63.89</v>
      </c>
    </row>
    <row r="476" spans="1:9" ht="26.4" x14ac:dyDescent="0.25">
      <c r="A476" s="67" t="s">
        <v>64</v>
      </c>
      <c r="B476" s="68" t="s">
        <v>22</v>
      </c>
      <c r="C476" s="68" t="s">
        <v>23</v>
      </c>
      <c r="D476" s="68" t="s">
        <v>236</v>
      </c>
      <c r="E476" s="68" t="s">
        <v>65</v>
      </c>
      <c r="F476" s="68" t="s">
        <v>42</v>
      </c>
      <c r="G476" s="69">
        <v>2054.1999999999998</v>
      </c>
      <c r="H476" s="69">
        <v>1667.37</v>
      </c>
      <c r="I476" s="69">
        <v>386.83</v>
      </c>
    </row>
    <row r="477" spans="1:9" x14ac:dyDescent="0.25">
      <c r="A477" s="67" t="s">
        <v>97</v>
      </c>
      <c r="B477" s="68" t="s">
        <v>22</v>
      </c>
      <c r="C477" s="68" t="s">
        <v>23</v>
      </c>
      <c r="D477" s="68" t="s">
        <v>236</v>
      </c>
      <c r="E477" s="68" t="s">
        <v>98</v>
      </c>
      <c r="F477" s="68" t="s">
        <v>42</v>
      </c>
      <c r="G477" s="69">
        <v>2623.08</v>
      </c>
      <c r="H477" s="69">
        <v>2623.14</v>
      </c>
      <c r="I477" s="69">
        <v>-0.06</v>
      </c>
    </row>
    <row r="478" spans="1:9" x14ac:dyDescent="0.25">
      <c r="A478" s="67" t="s">
        <v>164</v>
      </c>
      <c r="B478" s="68" t="s">
        <v>22</v>
      </c>
      <c r="C478" s="68" t="s">
        <v>23</v>
      </c>
      <c r="D478" s="68" t="s">
        <v>236</v>
      </c>
      <c r="E478" s="68" t="s">
        <v>165</v>
      </c>
      <c r="F478" s="68" t="s">
        <v>42</v>
      </c>
      <c r="G478" s="69">
        <v>1.2</v>
      </c>
      <c r="H478" s="69">
        <v>1.36</v>
      </c>
      <c r="I478" s="69">
        <v>-0.16</v>
      </c>
    </row>
    <row r="479" spans="1:9" x14ac:dyDescent="0.25">
      <c r="A479" s="67" t="s">
        <v>99</v>
      </c>
      <c r="B479" s="68" t="s">
        <v>22</v>
      </c>
      <c r="C479" s="68" t="s">
        <v>23</v>
      </c>
      <c r="D479" s="68" t="s">
        <v>236</v>
      </c>
      <c r="E479" s="68" t="s">
        <v>100</v>
      </c>
      <c r="F479" s="68" t="s">
        <v>42</v>
      </c>
      <c r="G479" s="69">
        <v>36</v>
      </c>
      <c r="H479" s="69">
        <v>24.01</v>
      </c>
      <c r="I479" s="69">
        <v>11.99</v>
      </c>
    </row>
    <row r="480" spans="1:9" ht="26.4" x14ac:dyDescent="0.25">
      <c r="A480" s="67" t="s">
        <v>70</v>
      </c>
      <c r="B480" s="68" t="s">
        <v>22</v>
      </c>
      <c r="C480" s="68" t="s">
        <v>23</v>
      </c>
      <c r="D480" s="68" t="s">
        <v>236</v>
      </c>
      <c r="E480" s="68" t="s">
        <v>71</v>
      </c>
      <c r="F480" s="68" t="s">
        <v>42</v>
      </c>
      <c r="G480" s="69">
        <v>36.75</v>
      </c>
      <c r="H480" s="69">
        <v>19.239999999999998</v>
      </c>
      <c r="I480" s="69">
        <v>17.510000000000002</v>
      </c>
    </row>
    <row r="481" spans="1:9" x14ac:dyDescent="0.25">
      <c r="A481" s="67" t="s">
        <v>166</v>
      </c>
      <c r="B481" s="68" t="s">
        <v>22</v>
      </c>
      <c r="C481" s="68" t="s">
        <v>23</v>
      </c>
      <c r="D481" s="68" t="s">
        <v>236</v>
      </c>
      <c r="E481" s="68" t="s">
        <v>167</v>
      </c>
      <c r="F481" s="68" t="s">
        <v>42</v>
      </c>
      <c r="G481" s="69">
        <v>1.62</v>
      </c>
      <c r="H481" s="69">
        <v>2.76</v>
      </c>
      <c r="I481" s="69">
        <v>-1.1399999999999999</v>
      </c>
    </row>
    <row r="482" spans="1:9" ht="26.4" x14ac:dyDescent="0.25">
      <c r="A482" s="67" t="s">
        <v>101</v>
      </c>
      <c r="B482" s="68" t="s">
        <v>22</v>
      </c>
      <c r="C482" s="68" t="s">
        <v>23</v>
      </c>
      <c r="D482" s="68" t="s">
        <v>236</v>
      </c>
      <c r="E482" s="68" t="s">
        <v>102</v>
      </c>
      <c r="F482" s="68" t="s">
        <v>42</v>
      </c>
      <c r="G482" s="69">
        <v>316.64</v>
      </c>
      <c r="H482" s="69">
        <v>296.89999999999998</v>
      </c>
      <c r="I482" s="69">
        <v>19.739999999999998</v>
      </c>
    </row>
    <row r="483" spans="1:9" ht="26.4" x14ac:dyDescent="0.25">
      <c r="A483" s="67" t="s">
        <v>74</v>
      </c>
      <c r="B483" s="68" t="s">
        <v>22</v>
      </c>
      <c r="C483" s="68" t="s">
        <v>23</v>
      </c>
      <c r="D483" s="68" t="s">
        <v>236</v>
      </c>
      <c r="E483" s="68" t="s">
        <v>75</v>
      </c>
      <c r="F483" s="68" t="s">
        <v>42</v>
      </c>
      <c r="G483" s="69">
        <v>108.91</v>
      </c>
      <c r="H483" s="69">
        <v>78.77</v>
      </c>
      <c r="I483" s="69">
        <v>30.14</v>
      </c>
    </row>
    <row r="484" spans="1:9" x14ac:dyDescent="0.25">
      <c r="A484" s="67" t="s">
        <v>250</v>
      </c>
      <c r="B484" s="68" t="s">
        <v>22</v>
      </c>
      <c r="C484" s="68" t="s">
        <v>23</v>
      </c>
      <c r="D484" s="68" t="s">
        <v>236</v>
      </c>
      <c r="E484" s="68" t="s">
        <v>251</v>
      </c>
      <c r="F484" s="68" t="s">
        <v>42</v>
      </c>
      <c r="G484" s="69">
        <v>4884</v>
      </c>
      <c r="H484" s="69">
        <v>4405.5600000000004</v>
      </c>
      <c r="I484" s="69">
        <v>478.44</v>
      </c>
    </row>
    <row r="485" spans="1:9" ht="26.4" x14ac:dyDescent="0.25">
      <c r="A485" s="67" t="s">
        <v>78</v>
      </c>
      <c r="B485" s="68" t="s">
        <v>22</v>
      </c>
      <c r="C485" s="68" t="s">
        <v>23</v>
      </c>
      <c r="D485" s="68" t="s">
        <v>236</v>
      </c>
      <c r="E485" s="68" t="s">
        <v>79</v>
      </c>
      <c r="F485" s="68" t="s">
        <v>42</v>
      </c>
      <c r="G485" s="69">
        <v>1194</v>
      </c>
      <c r="H485" s="69">
        <v>1194</v>
      </c>
      <c r="I485" s="69">
        <v>0</v>
      </c>
    </row>
    <row r="486" spans="1:9" x14ac:dyDescent="0.25">
      <c r="A486" s="67" t="s">
        <v>213</v>
      </c>
      <c r="B486" s="68" t="s">
        <v>22</v>
      </c>
      <c r="C486" s="68" t="s">
        <v>23</v>
      </c>
      <c r="D486" s="68" t="s">
        <v>236</v>
      </c>
      <c r="E486" s="68" t="s">
        <v>214</v>
      </c>
      <c r="F486" s="68" t="s">
        <v>42</v>
      </c>
      <c r="G486" s="69">
        <v>770</v>
      </c>
      <c r="H486" s="69">
        <v>333.09</v>
      </c>
      <c r="I486" s="69">
        <v>436.91</v>
      </c>
    </row>
    <row r="487" spans="1:9" x14ac:dyDescent="0.25">
      <c r="A487" s="67" t="s">
        <v>105</v>
      </c>
      <c r="B487" s="68" t="s">
        <v>22</v>
      </c>
      <c r="C487" s="68" t="s">
        <v>23</v>
      </c>
      <c r="D487" s="68" t="s">
        <v>236</v>
      </c>
      <c r="E487" s="68" t="s">
        <v>106</v>
      </c>
      <c r="F487" s="68" t="s">
        <v>42</v>
      </c>
      <c r="G487" s="69">
        <v>100</v>
      </c>
      <c r="H487" s="69">
        <v>0</v>
      </c>
      <c r="I487" s="69">
        <v>100</v>
      </c>
    </row>
    <row r="488" spans="1:9" x14ac:dyDescent="0.25">
      <c r="A488" s="67" t="s">
        <v>49</v>
      </c>
      <c r="B488" s="68" t="s">
        <v>22</v>
      </c>
      <c r="C488" s="68" t="s">
        <v>23</v>
      </c>
      <c r="D488" s="68" t="s">
        <v>236</v>
      </c>
      <c r="E488" s="68" t="s">
        <v>50</v>
      </c>
      <c r="F488" s="68" t="s">
        <v>42</v>
      </c>
      <c r="G488" s="69">
        <v>200</v>
      </c>
      <c r="H488" s="69">
        <v>0</v>
      </c>
      <c r="I488" s="69">
        <v>200</v>
      </c>
    </row>
    <row r="489" spans="1:9" ht="26.4" x14ac:dyDescent="0.25">
      <c r="A489" s="67" t="s">
        <v>113</v>
      </c>
      <c r="B489" s="68" t="s">
        <v>22</v>
      </c>
      <c r="C489" s="68" t="s">
        <v>23</v>
      </c>
      <c r="D489" s="68" t="s">
        <v>236</v>
      </c>
      <c r="E489" s="68" t="s">
        <v>114</v>
      </c>
      <c r="F489" s="68" t="s">
        <v>42</v>
      </c>
      <c r="G489" s="69">
        <v>200</v>
      </c>
      <c r="H489" s="69">
        <v>0</v>
      </c>
      <c r="I489" s="69">
        <v>200</v>
      </c>
    </row>
    <row r="490" spans="1:9" x14ac:dyDescent="0.25">
      <c r="A490" s="67" t="s">
        <v>43</v>
      </c>
      <c r="B490" s="68" t="s">
        <v>22</v>
      </c>
      <c r="C490" s="68" t="s">
        <v>23</v>
      </c>
      <c r="D490" s="68" t="s">
        <v>236</v>
      </c>
      <c r="E490" s="68" t="s">
        <v>44</v>
      </c>
      <c r="F490" s="68" t="s">
        <v>42</v>
      </c>
      <c r="G490" s="69">
        <v>3346.73</v>
      </c>
      <c r="H490" s="69">
        <v>3085.34</v>
      </c>
      <c r="I490" s="69">
        <v>261.39</v>
      </c>
    </row>
    <row r="491" spans="1:9" x14ac:dyDescent="0.25">
      <c r="A491" s="67" t="s">
        <v>51</v>
      </c>
      <c r="B491" s="68" t="s">
        <v>22</v>
      </c>
      <c r="C491" s="68" t="s">
        <v>23</v>
      </c>
      <c r="D491" s="68" t="s">
        <v>236</v>
      </c>
      <c r="E491" s="68" t="s">
        <v>52</v>
      </c>
      <c r="F491" s="68" t="s">
        <v>42</v>
      </c>
      <c r="G491" s="69">
        <v>100</v>
      </c>
      <c r="H491" s="69">
        <v>0</v>
      </c>
      <c r="I491" s="69">
        <v>100</v>
      </c>
    </row>
    <row r="492" spans="1:9" ht="26.4" x14ac:dyDescent="0.25">
      <c r="A492" s="67" t="s">
        <v>247</v>
      </c>
      <c r="B492" s="68" t="s">
        <v>22</v>
      </c>
      <c r="C492" s="68" t="s">
        <v>23</v>
      </c>
      <c r="D492" s="68" t="s">
        <v>236</v>
      </c>
      <c r="E492" s="68" t="s">
        <v>248</v>
      </c>
      <c r="F492" s="68" t="s">
        <v>42</v>
      </c>
      <c r="G492" s="69">
        <v>455</v>
      </c>
      <c r="H492" s="69">
        <v>440</v>
      </c>
      <c r="I492" s="69">
        <v>15</v>
      </c>
    </row>
    <row r="493" spans="1:9" x14ac:dyDescent="0.25">
      <c r="A493" s="67" t="s">
        <v>88</v>
      </c>
      <c r="B493" s="68" t="s">
        <v>22</v>
      </c>
      <c r="C493" s="68" t="s">
        <v>23</v>
      </c>
      <c r="D493" s="68" t="s">
        <v>236</v>
      </c>
      <c r="E493" s="68" t="s">
        <v>81</v>
      </c>
      <c r="F493" s="68" t="s">
        <v>42</v>
      </c>
      <c r="G493" s="69">
        <v>560</v>
      </c>
      <c r="H493" s="69">
        <v>290</v>
      </c>
      <c r="I493" s="69">
        <v>270</v>
      </c>
    </row>
    <row r="494" spans="1:9" x14ac:dyDescent="0.25">
      <c r="A494" s="67" t="s">
        <v>89</v>
      </c>
      <c r="B494" s="68" t="s">
        <v>22</v>
      </c>
      <c r="C494" s="68" t="s">
        <v>23</v>
      </c>
      <c r="D494" s="68" t="s">
        <v>236</v>
      </c>
      <c r="E494" s="68" t="s">
        <v>90</v>
      </c>
      <c r="F494" s="68" t="s">
        <v>45</v>
      </c>
      <c r="G494" s="69">
        <v>74868</v>
      </c>
      <c r="H494" s="69">
        <v>81425.289999999994</v>
      </c>
      <c r="I494" s="69">
        <v>-6557.29</v>
      </c>
    </row>
    <row r="495" spans="1:9" ht="26.4" x14ac:dyDescent="0.25">
      <c r="A495" s="67" t="s">
        <v>54</v>
      </c>
      <c r="B495" s="68" t="s">
        <v>22</v>
      </c>
      <c r="C495" s="68" t="s">
        <v>23</v>
      </c>
      <c r="D495" s="68" t="s">
        <v>236</v>
      </c>
      <c r="E495" s="68" t="s">
        <v>55</v>
      </c>
      <c r="F495" s="68" t="s">
        <v>45</v>
      </c>
      <c r="G495" s="69">
        <v>45903.47</v>
      </c>
      <c r="H495" s="69">
        <v>45832.83</v>
      </c>
      <c r="I495" s="69">
        <v>70.64</v>
      </c>
    </row>
    <row r="496" spans="1:9" ht="26.4" x14ac:dyDescent="0.25">
      <c r="A496" s="67" t="s">
        <v>237</v>
      </c>
      <c r="B496" s="68" t="s">
        <v>22</v>
      </c>
      <c r="C496" s="68" t="s">
        <v>23</v>
      </c>
      <c r="D496" s="68" t="s">
        <v>236</v>
      </c>
      <c r="E496" s="68" t="s">
        <v>238</v>
      </c>
      <c r="F496" s="68" t="s">
        <v>45</v>
      </c>
      <c r="G496" s="69">
        <v>0</v>
      </c>
      <c r="H496" s="69">
        <v>37.5</v>
      </c>
      <c r="I496" s="69">
        <v>-37.5</v>
      </c>
    </row>
    <row r="497" spans="1:9" x14ac:dyDescent="0.25">
      <c r="A497" s="67" t="s">
        <v>91</v>
      </c>
      <c r="B497" s="68" t="s">
        <v>22</v>
      </c>
      <c r="C497" s="68" t="s">
        <v>23</v>
      </c>
      <c r="D497" s="68" t="s">
        <v>236</v>
      </c>
      <c r="E497" s="68" t="s">
        <v>92</v>
      </c>
      <c r="F497" s="68" t="s">
        <v>45</v>
      </c>
      <c r="G497" s="69">
        <v>10920</v>
      </c>
      <c r="H497" s="69">
        <v>9096.4</v>
      </c>
      <c r="I497" s="69">
        <v>1823.6</v>
      </c>
    </row>
    <row r="498" spans="1:9" x14ac:dyDescent="0.25">
      <c r="A498" s="67" t="s">
        <v>93</v>
      </c>
      <c r="B498" s="68" t="s">
        <v>22</v>
      </c>
      <c r="C498" s="68" t="s">
        <v>23</v>
      </c>
      <c r="D498" s="68" t="s">
        <v>236</v>
      </c>
      <c r="E498" s="68" t="s">
        <v>94</v>
      </c>
      <c r="F498" s="68" t="s">
        <v>45</v>
      </c>
      <c r="G498" s="69">
        <v>452.4</v>
      </c>
      <c r="H498" s="69">
        <v>425.64</v>
      </c>
      <c r="I498" s="69">
        <v>26.76</v>
      </c>
    </row>
    <row r="499" spans="1:9" ht="26.4" x14ac:dyDescent="0.25">
      <c r="A499" s="67" t="s">
        <v>58</v>
      </c>
      <c r="B499" s="68" t="s">
        <v>22</v>
      </c>
      <c r="C499" s="68" t="s">
        <v>23</v>
      </c>
      <c r="D499" s="68" t="s">
        <v>236</v>
      </c>
      <c r="E499" s="68" t="s">
        <v>59</v>
      </c>
      <c r="F499" s="68" t="s">
        <v>45</v>
      </c>
      <c r="G499" s="69">
        <v>18972</v>
      </c>
      <c r="H499" s="69">
        <v>19627.79</v>
      </c>
      <c r="I499" s="69">
        <v>-655.79</v>
      </c>
    </row>
    <row r="500" spans="1:9" ht="26.4" x14ac:dyDescent="0.25">
      <c r="A500" s="67" t="s">
        <v>60</v>
      </c>
      <c r="B500" s="68" t="s">
        <v>22</v>
      </c>
      <c r="C500" s="68" t="s">
        <v>23</v>
      </c>
      <c r="D500" s="68" t="s">
        <v>236</v>
      </c>
      <c r="E500" s="68" t="s">
        <v>61</v>
      </c>
      <c r="F500" s="68" t="s">
        <v>45</v>
      </c>
      <c r="G500" s="69">
        <v>288</v>
      </c>
      <c r="H500" s="69">
        <v>287.58999999999997</v>
      </c>
      <c r="I500" s="69">
        <v>0.41</v>
      </c>
    </row>
    <row r="501" spans="1:9" ht="26.4" x14ac:dyDescent="0.25">
      <c r="A501" s="67" t="s">
        <v>161</v>
      </c>
      <c r="B501" s="68" t="s">
        <v>22</v>
      </c>
      <c r="C501" s="68" t="s">
        <v>23</v>
      </c>
      <c r="D501" s="68" t="s">
        <v>236</v>
      </c>
      <c r="E501" s="68" t="s">
        <v>140</v>
      </c>
      <c r="F501" s="68" t="s">
        <v>45</v>
      </c>
      <c r="G501" s="69">
        <v>0</v>
      </c>
      <c r="H501" s="69">
        <v>0.55000000000000004</v>
      </c>
      <c r="I501" s="69">
        <v>-0.55000000000000004</v>
      </c>
    </row>
    <row r="502" spans="1:9" x14ac:dyDescent="0.25">
      <c r="A502" s="67" t="s">
        <v>95</v>
      </c>
      <c r="B502" s="68" t="s">
        <v>22</v>
      </c>
      <c r="C502" s="68" t="s">
        <v>23</v>
      </c>
      <c r="D502" s="68" t="s">
        <v>236</v>
      </c>
      <c r="E502" s="68" t="s">
        <v>96</v>
      </c>
      <c r="F502" s="68" t="s">
        <v>45</v>
      </c>
      <c r="G502" s="69">
        <v>1085.5899999999999</v>
      </c>
      <c r="H502" s="69">
        <v>1121.43</v>
      </c>
      <c r="I502" s="69">
        <v>-35.840000000000003</v>
      </c>
    </row>
    <row r="503" spans="1:9" ht="26.4" x14ac:dyDescent="0.25">
      <c r="A503" s="67" t="s">
        <v>64</v>
      </c>
      <c r="B503" s="68" t="s">
        <v>22</v>
      </c>
      <c r="C503" s="68" t="s">
        <v>23</v>
      </c>
      <c r="D503" s="68" t="s">
        <v>236</v>
      </c>
      <c r="E503" s="68" t="s">
        <v>65</v>
      </c>
      <c r="F503" s="68" t="s">
        <v>45</v>
      </c>
      <c r="G503" s="69">
        <v>1202.02</v>
      </c>
      <c r="H503" s="69">
        <v>826.84</v>
      </c>
      <c r="I503" s="69">
        <v>375.18</v>
      </c>
    </row>
    <row r="504" spans="1:9" x14ac:dyDescent="0.25">
      <c r="A504" s="67" t="s">
        <v>97</v>
      </c>
      <c r="B504" s="68" t="s">
        <v>22</v>
      </c>
      <c r="C504" s="68" t="s">
        <v>23</v>
      </c>
      <c r="D504" s="68" t="s">
        <v>236</v>
      </c>
      <c r="E504" s="68" t="s">
        <v>98</v>
      </c>
      <c r="F504" s="68" t="s">
        <v>45</v>
      </c>
      <c r="G504" s="69">
        <v>2515.5</v>
      </c>
      <c r="H504" s="69">
        <v>2735.82</v>
      </c>
      <c r="I504" s="69">
        <v>-220.32</v>
      </c>
    </row>
    <row r="505" spans="1:9" x14ac:dyDescent="0.25">
      <c r="A505" s="67" t="s">
        <v>203</v>
      </c>
      <c r="B505" s="68" t="s">
        <v>22</v>
      </c>
      <c r="C505" s="68" t="s">
        <v>23</v>
      </c>
      <c r="D505" s="68" t="s">
        <v>236</v>
      </c>
      <c r="E505" s="68" t="s">
        <v>204</v>
      </c>
      <c r="F505" s="68" t="s">
        <v>45</v>
      </c>
      <c r="G505" s="69">
        <v>1014.41</v>
      </c>
      <c r="H505" s="69">
        <v>1020.14</v>
      </c>
      <c r="I505" s="69">
        <v>-5.73</v>
      </c>
    </row>
    <row r="506" spans="1:9" x14ac:dyDescent="0.25">
      <c r="A506" s="67" t="s">
        <v>164</v>
      </c>
      <c r="B506" s="68" t="s">
        <v>22</v>
      </c>
      <c r="C506" s="68" t="s">
        <v>23</v>
      </c>
      <c r="D506" s="68" t="s">
        <v>236</v>
      </c>
      <c r="E506" s="68" t="s">
        <v>165</v>
      </c>
      <c r="F506" s="68" t="s">
        <v>45</v>
      </c>
      <c r="G506" s="69">
        <v>0</v>
      </c>
      <c r="H506" s="69">
        <v>0.08</v>
      </c>
      <c r="I506" s="69">
        <v>-0.08</v>
      </c>
    </row>
    <row r="507" spans="1:9" x14ac:dyDescent="0.25">
      <c r="A507" s="67" t="s">
        <v>99</v>
      </c>
      <c r="B507" s="68" t="s">
        <v>22</v>
      </c>
      <c r="C507" s="68" t="s">
        <v>23</v>
      </c>
      <c r="D507" s="68" t="s">
        <v>236</v>
      </c>
      <c r="E507" s="68" t="s">
        <v>100</v>
      </c>
      <c r="F507" s="68" t="s">
        <v>45</v>
      </c>
      <c r="G507" s="69">
        <v>36</v>
      </c>
      <c r="H507" s="69">
        <v>48.01</v>
      </c>
      <c r="I507" s="69">
        <v>-12.01</v>
      </c>
    </row>
    <row r="508" spans="1:9" ht="26.4" x14ac:dyDescent="0.25">
      <c r="A508" s="67" t="s">
        <v>70</v>
      </c>
      <c r="B508" s="68" t="s">
        <v>22</v>
      </c>
      <c r="C508" s="68" t="s">
        <v>23</v>
      </c>
      <c r="D508" s="68" t="s">
        <v>236</v>
      </c>
      <c r="E508" s="68" t="s">
        <v>71</v>
      </c>
      <c r="F508" s="68" t="s">
        <v>45</v>
      </c>
      <c r="G508" s="69">
        <v>59.48</v>
      </c>
      <c r="H508" s="69">
        <v>39.29</v>
      </c>
      <c r="I508" s="69">
        <v>20.190000000000001</v>
      </c>
    </row>
    <row r="509" spans="1:9" x14ac:dyDescent="0.25">
      <c r="A509" s="67" t="s">
        <v>166</v>
      </c>
      <c r="B509" s="68" t="s">
        <v>22</v>
      </c>
      <c r="C509" s="68" t="s">
        <v>23</v>
      </c>
      <c r="D509" s="68" t="s">
        <v>236</v>
      </c>
      <c r="E509" s="68" t="s">
        <v>167</v>
      </c>
      <c r="F509" s="68" t="s">
        <v>45</v>
      </c>
      <c r="G509" s="69">
        <v>0</v>
      </c>
      <c r="H509" s="69">
        <v>0.14000000000000001</v>
      </c>
      <c r="I509" s="69">
        <v>-0.14000000000000001</v>
      </c>
    </row>
    <row r="510" spans="1:9" ht="26.4" x14ac:dyDescent="0.25">
      <c r="A510" s="67" t="s">
        <v>101</v>
      </c>
      <c r="B510" s="68" t="s">
        <v>22</v>
      </c>
      <c r="C510" s="68" t="s">
        <v>23</v>
      </c>
      <c r="D510" s="68" t="s">
        <v>236</v>
      </c>
      <c r="E510" s="68" t="s">
        <v>102</v>
      </c>
      <c r="F510" s="68" t="s">
        <v>45</v>
      </c>
      <c r="G510" s="69">
        <v>303.66000000000003</v>
      </c>
      <c r="H510" s="69">
        <v>295.87</v>
      </c>
      <c r="I510" s="69">
        <v>7.79</v>
      </c>
    </row>
    <row r="511" spans="1:9" ht="26.4" x14ac:dyDescent="0.25">
      <c r="A511" s="67" t="s">
        <v>74</v>
      </c>
      <c r="B511" s="68" t="s">
        <v>22</v>
      </c>
      <c r="C511" s="68" t="s">
        <v>23</v>
      </c>
      <c r="D511" s="68" t="s">
        <v>236</v>
      </c>
      <c r="E511" s="68" t="s">
        <v>75</v>
      </c>
      <c r="F511" s="68" t="s">
        <v>45</v>
      </c>
      <c r="G511" s="69">
        <v>186.19</v>
      </c>
      <c r="H511" s="69">
        <v>165.07</v>
      </c>
      <c r="I511" s="69">
        <v>21.12</v>
      </c>
    </row>
    <row r="512" spans="1:9" x14ac:dyDescent="0.25">
      <c r="A512" s="67" t="s">
        <v>250</v>
      </c>
      <c r="B512" s="68" t="s">
        <v>22</v>
      </c>
      <c r="C512" s="68" t="s">
        <v>23</v>
      </c>
      <c r="D512" s="68" t="s">
        <v>236</v>
      </c>
      <c r="E512" s="68" t="s">
        <v>251</v>
      </c>
      <c r="F512" s="68" t="s">
        <v>45</v>
      </c>
      <c r="G512" s="69">
        <v>0</v>
      </c>
      <c r="H512" s="69">
        <v>734.26</v>
      </c>
      <c r="I512" s="69">
        <v>-734.26</v>
      </c>
    </row>
    <row r="513" spans="1:9" ht="26.4" x14ac:dyDescent="0.25">
      <c r="A513" s="67" t="s">
        <v>76</v>
      </c>
      <c r="B513" s="68" t="s">
        <v>22</v>
      </c>
      <c r="C513" s="68" t="s">
        <v>23</v>
      </c>
      <c r="D513" s="68" t="s">
        <v>236</v>
      </c>
      <c r="E513" s="68" t="s">
        <v>77</v>
      </c>
      <c r="F513" s="68" t="s">
        <v>45</v>
      </c>
      <c r="G513" s="69">
        <v>0</v>
      </c>
      <c r="H513" s="69">
        <v>499</v>
      </c>
      <c r="I513" s="69">
        <v>-499</v>
      </c>
    </row>
    <row r="514" spans="1:9" ht="26.4" x14ac:dyDescent="0.25">
      <c r="A514" s="67" t="s">
        <v>84</v>
      </c>
      <c r="B514" s="68" t="s">
        <v>22</v>
      </c>
      <c r="C514" s="68" t="s">
        <v>23</v>
      </c>
      <c r="D514" s="68" t="s">
        <v>236</v>
      </c>
      <c r="E514" s="68" t="s">
        <v>85</v>
      </c>
      <c r="F514" s="68" t="s">
        <v>45</v>
      </c>
      <c r="G514" s="69">
        <v>100</v>
      </c>
      <c r="H514" s="69">
        <v>0</v>
      </c>
      <c r="I514" s="69">
        <v>100</v>
      </c>
    </row>
    <row r="515" spans="1:9" ht="26.4" x14ac:dyDescent="0.25">
      <c r="A515" s="67" t="s">
        <v>78</v>
      </c>
      <c r="B515" s="68" t="s">
        <v>22</v>
      </c>
      <c r="C515" s="68" t="s">
        <v>23</v>
      </c>
      <c r="D515" s="68" t="s">
        <v>236</v>
      </c>
      <c r="E515" s="68" t="s">
        <v>79</v>
      </c>
      <c r="F515" s="68" t="s">
        <v>45</v>
      </c>
      <c r="G515" s="69">
        <v>1644</v>
      </c>
      <c r="H515" s="69">
        <v>1644</v>
      </c>
      <c r="I515" s="69">
        <v>0</v>
      </c>
    </row>
    <row r="516" spans="1:9" x14ac:dyDescent="0.25">
      <c r="A516" s="67" t="s">
        <v>86</v>
      </c>
      <c r="B516" s="68" t="s">
        <v>22</v>
      </c>
      <c r="C516" s="68" t="s">
        <v>23</v>
      </c>
      <c r="D516" s="68" t="s">
        <v>236</v>
      </c>
      <c r="E516" s="68" t="s">
        <v>87</v>
      </c>
      <c r="F516" s="68" t="s">
        <v>45</v>
      </c>
      <c r="G516" s="69">
        <v>1050</v>
      </c>
      <c r="H516" s="69">
        <v>666.5</v>
      </c>
      <c r="I516" s="69">
        <v>383.5</v>
      </c>
    </row>
    <row r="517" spans="1:9" x14ac:dyDescent="0.25">
      <c r="A517" s="67" t="s">
        <v>213</v>
      </c>
      <c r="B517" s="68" t="s">
        <v>22</v>
      </c>
      <c r="C517" s="68" t="s">
        <v>23</v>
      </c>
      <c r="D517" s="68" t="s">
        <v>236</v>
      </c>
      <c r="E517" s="68" t="s">
        <v>214</v>
      </c>
      <c r="F517" s="68" t="s">
        <v>45</v>
      </c>
      <c r="G517" s="69">
        <v>990</v>
      </c>
      <c r="H517" s="69">
        <v>529.41</v>
      </c>
      <c r="I517" s="69">
        <v>460.59</v>
      </c>
    </row>
    <row r="518" spans="1:9" x14ac:dyDescent="0.25">
      <c r="A518" s="67" t="s">
        <v>105</v>
      </c>
      <c r="B518" s="68" t="s">
        <v>22</v>
      </c>
      <c r="C518" s="68" t="s">
        <v>23</v>
      </c>
      <c r="D518" s="68" t="s">
        <v>236</v>
      </c>
      <c r="E518" s="68" t="s">
        <v>106</v>
      </c>
      <c r="F518" s="68" t="s">
        <v>45</v>
      </c>
      <c r="G518" s="69">
        <v>200</v>
      </c>
      <c r="H518" s="69">
        <v>0</v>
      </c>
      <c r="I518" s="69">
        <v>200</v>
      </c>
    </row>
    <row r="519" spans="1:9" x14ac:dyDescent="0.25">
      <c r="A519" s="67" t="s">
        <v>49</v>
      </c>
      <c r="B519" s="68" t="s">
        <v>22</v>
      </c>
      <c r="C519" s="68" t="s">
        <v>23</v>
      </c>
      <c r="D519" s="68" t="s">
        <v>236</v>
      </c>
      <c r="E519" s="68" t="s">
        <v>50</v>
      </c>
      <c r="F519" s="68" t="s">
        <v>45</v>
      </c>
      <c r="G519" s="69">
        <v>300</v>
      </c>
      <c r="H519" s="69">
        <v>333.94</v>
      </c>
      <c r="I519" s="69">
        <v>-33.94</v>
      </c>
    </row>
    <row r="520" spans="1:9" x14ac:dyDescent="0.25">
      <c r="A520" s="67" t="s">
        <v>43</v>
      </c>
      <c r="B520" s="68" t="s">
        <v>22</v>
      </c>
      <c r="C520" s="68" t="s">
        <v>23</v>
      </c>
      <c r="D520" s="68" t="s">
        <v>236</v>
      </c>
      <c r="E520" s="68" t="s">
        <v>44</v>
      </c>
      <c r="F520" s="68" t="s">
        <v>45</v>
      </c>
      <c r="G520" s="69">
        <v>2650.82</v>
      </c>
      <c r="H520" s="69">
        <v>1583.64</v>
      </c>
      <c r="I520" s="69">
        <v>1067.18</v>
      </c>
    </row>
    <row r="521" spans="1:9" x14ac:dyDescent="0.25">
      <c r="A521" s="67" t="s">
        <v>51</v>
      </c>
      <c r="B521" s="68" t="s">
        <v>22</v>
      </c>
      <c r="C521" s="68" t="s">
        <v>23</v>
      </c>
      <c r="D521" s="68" t="s">
        <v>236</v>
      </c>
      <c r="E521" s="68" t="s">
        <v>52</v>
      </c>
      <c r="F521" s="68" t="s">
        <v>45</v>
      </c>
      <c r="G521" s="69">
        <v>200</v>
      </c>
      <c r="H521" s="69">
        <v>0</v>
      </c>
      <c r="I521" s="69">
        <v>200</v>
      </c>
    </row>
    <row r="522" spans="1:9" ht="26.4" x14ac:dyDescent="0.25">
      <c r="A522" s="67" t="s">
        <v>247</v>
      </c>
      <c r="B522" s="68" t="s">
        <v>22</v>
      </c>
      <c r="C522" s="68" t="s">
        <v>23</v>
      </c>
      <c r="D522" s="68" t="s">
        <v>236</v>
      </c>
      <c r="E522" s="68" t="s">
        <v>248</v>
      </c>
      <c r="F522" s="68" t="s">
        <v>45</v>
      </c>
      <c r="G522" s="69">
        <v>424</v>
      </c>
      <c r="H522" s="69">
        <v>419.94</v>
      </c>
      <c r="I522" s="69">
        <v>4.0599999999999996</v>
      </c>
    </row>
    <row r="523" spans="1:9" x14ac:dyDescent="0.25">
      <c r="A523" s="67" t="s">
        <v>88</v>
      </c>
      <c r="B523" s="68" t="s">
        <v>22</v>
      </c>
      <c r="C523" s="68" t="s">
        <v>23</v>
      </c>
      <c r="D523" s="68" t="s">
        <v>236</v>
      </c>
      <c r="E523" s="68" t="s">
        <v>81</v>
      </c>
      <c r="F523" s="68" t="s">
        <v>45</v>
      </c>
      <c r="G523" s="69">
        <v>560</v>
      </c>
      <c r="H523" s="69">
        <v>525</v>
      </c>
      <c r="I523" s="69">
        <v>35</v>
      </c>
    </row>
    <row r="524" spans="1:9" x14ac:dyDescent="0.25">
      <c r="A524" s="67" t="s">
        <v>89</v>
      </c>
      <c r="B524" s="68" t="s">
        <v>22</v>
      </c>
      <c r="C524" s="68" t="s">
        <v>23</v>
      </c>
      <c r="D524" s="68" t="s">
        <v>236</v>
      </c>
      <c r="E524" s="68" t="s">
        <v>90</v>
      </c>
      <c r="F524" s="68" t="s">
        <v>46</v>
      </c>
      <c r="G524" s="69">
        <v>88934</v>
      </c>
      <c r="H524" s="69">
        <v>88934</v>
      </c>
      <c r="I524" s="69">
        <v>0</v>
      </c>
    </row>
    <row r="525" spans="1:9" ht="26.4" x14ac:dyDescent="0.25">
      <c r="A525" s="67" t="s">
        <v>172</v>
      </c>
      <c r="B525" s="68" t="s">
        <v>22</v>
      </c>
      <c r="C525" s="68" t="s">
        <v>23</v>
      </c>
      <c r="D525" s="68" t="s">
        <v>236</v>
      </c>
      <c r="E525" s="68" t="s">
        <v>173</v>
      </c>
      <c r="F525" s="68" t="s">
        <v>46</v>
      </c>
      <c r="G525" s="69">
        <v>51347.23</v>
      </c>
      <c r="H525" s="69">
        <v>51347.199999999997</v>
      </c>
      <c r="I525" s="69">
        <v>0.03</v>
      </c>
    </row>
    <row r="526" spans="1:9" ht="26.4" x14ac:dyDescent="0.25">
      <c r="A526" s="67" t="s">
        <v>54</v>
      </c>
      <c r="B526" s="68" t="s">
        <v>22</v>
      </c>
      <c r="C526" s="68" t="s">
        <v>23</v>
      </c>
      <c r="D526" s="68" t="s">
        <v>236</v>
      </c>
      <c r="E526" s="68" t="s">
        <v>55</v>
      </c>
      <c r="F526" s="68" t="s">
        <v>46</v>
      </c>
      <c r="G526" s="69">
        <v>58035.12</v>
      </c>
      <c r="H526" s="69">
        <v>56210.7</v>
      </c>
      <c r="I526" s="69">
        <v>1824.42</v>
      </c>
    </row>
    <row r="527" spans="1:9" x14ac:dyDescent="0.25">
      <c r="A527" s="67" t="s">
        <v>91</v>
      </c>
      <c r="B527" s="68" t="s">
        <v>22</v>
      </c>
      <c r="C527" s="68" t="s">
        <v>23</v>
      </c>
      <c r="D527" s="68" t="s">
        <v>236</v>
      </c>
      <c r="E527" s="68" t="s">
        <v>92</v>
      </c>
      <c r="F527" s="68" t="s">
        <v>46</v>
      </c>
      <c r="G527" s="69">
        <v>8820</v>
      </c>
      <c r="H527" s="69">
        <v>8811.1200000000008</v>
      </c>
      <c r="I527" s="69">
        <v>8.8800000000000008</v>
      </c>
    </row>
    <row r="528" spans="1:9" x14ac:dyDescent="0.25">
      <c r="A528" s="67" t="s">
        <v>93</v>
      </c>
      <c r="B528" s="68" t="s">
        <v>22</v>
      </c>
      <c r="C528" s="68" t="s">
        <v>23</v>
      </c>
      <c r="D528" s="68" t="s">
        <v>236</v>
      </c>
      <c r="E528" s="68" t="s">
        <v>94</v>
      </c>
      <c r="F528" s="68" t="s">
        <v>46</v>
      </c>
      <c r="G528" s="69">
        <v>452.4</v>
      </c>
      <c r="H528" s="69">
        <v>464.52</v>
      </c>
      <c r="I528" s="69">
        <v>-12.12</v>
      </c>
    </row>
    <row r="529" spans="1:9" ht="26.4" x14ac:dyDescent="0.25">
      <c r="A529" s="67" t="s">
        <v>174</v>
      </c>
      <c r="B529" s="68" t="s">
        <v>22</v>
      </c>
      <c r="C529" s="68" t="s">
        <v>23</v>
      </c>
      <c r="D529" s="68" t="s">
        <v>236</v>
      </c>
      <c r="E529" s="68" t="s">
        <v>175</v>
      </c>
      <c r="F529" s="68" t="s">
        <v>46</v>
      </c>
      <c r="G529" s="69">
        <v>11280.56</v>
      </c>
      <c r="H529" s="69">
        <v>11280.66</v>
      </c>
      <c r="I529" s="69">
        <v>-0.1</v>
      </c>
    </row>
    <row r="530" spans="1:9" ht="26.4" x14ac:dyDescent="0.25">
      <c r="A530" s="67" t="s">
        <v>176</v>
      </c>
      <c r="B530" s="68" t="s">
        <v>22</v>
      </c>
      <c r="C530" s="68" t="s">
        <v>23</v>
      </c>
      <c r="D530" s="68" t="s">
        <v>236</v>
      </c>
      <c r="E530" s="68" t="s">
        <v>177</v>
      </c>
      <c r="F530" s="68" t="s">
        <v>46</v>
      </c>
      <c r="G530" s="69">
        <v>301.62</v>
      </c>
      <c r="H530" s="69">
        <v>309.72000000000003</v>
      </c>
      <c r="I530" s="69">
        <v>-8.1</v>
      </c>
    </row>
    <row r="531" spans="1:9" ht="26.4" x14ac:dyDescent="0.25">
      <c r="A531" s="67" t="s">
        <v>58</v>
      </c>
      <c r="B531" s="68" t="s">
        <v>22</v>
      </c>
      <c r="C531" s="68" t="s">
        <v>23</v>
      </c>
      <c r="D531" s="68" t="s">
        <v>236</v>
      </c>
      <c r="E531" s="68" t="s">
        <v>59</v>
      </c>
      <c r="F531" s="68" t="s">
        <v>46</v>
      </c>
      <c r="G531" s="69">
        <v>27840</v>
      </c>
      <c r="H531" s="69">
        <v>25730.639999999999</v>
      </c>
      <c r="I531" s="69">
        <v>2109.36</v>
      </c>
    </row>
    <row r="532" spans="1:9" ht="26.4" x14ac:dyDescent="0.25">
      <c r="A532" s="67" t="s">
        <v>60</v>
      </c>
      <c r="B532" s="68" t="s">
        <v>22</v>
      </c>
      <c r="C532" s="68" t="s">
        <v>23</v>
      </c>
      <c r="D532" s="68" t="s">
        <v>236</v>
      </c>
      <c r="E532" s="68" t="s">
        <v>61</v>
      </c>
      <c r="F532" s="68" t="s">
        <v>46</v>
      </c>
      <c r="G532" s="69">
        <v>360</v>
      </c>
      <c r="H532" s="69">
        <v>360.24</v>
      </c>
      <c r="I532" s="69">
        <v>-0.24</v>
      </c>
    </row>
    <row r="533" spans="1:9" x14ac:dyDescent="0.25">
      <c r="A533" s="67" t="s">
        <v>95</v>
      </c>
      <c r="B533" s="68" t="s">
        <v>22</v>
      </c>
      <c r="C533" s="68" t="s">
        <v>23</v>
      </c>
      <c r="D533" s="68" t="s">
        <v>236</v>
      </c>
      <c r="E533" s="68" t="s">
        <v>96</v>
      </c>
      <c r="F533" s="68" t="s">
        <v>46</v>
      </c>
      <c r="G533" s="69">
        <v>1289.54</v>
      </c>
      <c r="H533" s="69">
        <v>1289.5999999999999</v>
      </c>
      <c r="I533" s="69">
        <v>-0.06</v>
      </c>
    </row>
    <row r="534" spans="1:9" x14ac:dyDescent="0.25">
      <c r="A534" s="67" t="s">
        <v>178</v>
      </c>
      <c r="B534" s="68" t="s">
        <v>22</v>
      </c>
      <c r="C534" s="68" t="s">
        <v>23</v>
      </c>
      <c r="D534" s="68" t="s">
        <v>236</v>
      </c>
      <c r="E534" s="68" t="s">
        <v>179</v>
      </c>
      <c r="F534" s="68" t="s">
        <v>46</v>
      </c>
      <c r="G534" s="69">
        <v>744.53</v>
      </c>
      <c r="H534" s="69">
        <v>664.82</v>
      </c>
      <c r="I534" s="69">
        <v>79.709999999999994</v>
      </c>
    </row>
    <row r="535" spans="1:9" ht="26.4" x14ac:dyDescent="0.25">
      <c r="A535" s="67" t="s">
        <v>64</v>
      </c>
      <c r="B535" s="68" t="s">
        <v>22</v>
      </c>
      <c r="C535" s="68" t="s">
        <v>23</v>
      </c>
      <c r="D535" s="68" t="s">
        <v>236</v>
      </c>
      <c r="E535" s="68" t="s">
        <v>65</v>
      </c>
      <c r="F535" s="68" t="s">
        <v>46</v>
      </c>
      <c r="G535" s="69">
        <v>4439.68</v>
      </c>
      <c r="H535" s="69">
        <v>3604.36</v>
      </c>
      <c r="I535" s="69">
        <v>835.32</v>
      </c>
    </row>
    <row r="536" spans="1:9" x14ac:dyDescent="0.25">
      <c r="A536" s="67" t="s">
        <v>97</v>
      </c>
      <c r="B536" s="68" t="s">
        <v>22</v>
      </c>
      <c r="C536" s="68" t="s">
        <v>23</v>
      </c>
      <c r="D536" s="68" t="s">
        <v>236</v>
      </c>
      <c r="E536" s="68" t="s">
        <v>98</v>
      </c>
      <c r="F536" s="68" t="s">
        <v>46</v>
      </c>
      <c r="G536" s="69">
        <v>2988.18</v>
      </c>
      <c r="H536" s="69">
        <v>2988.18</v>
      </c>
      <c r="I536" s="69">
        <v>0</v>
      </c>
    </row>
    <row r="537" spans="1:9" x14ac:dyDescent="0.25">
      <c r="A537" s="67" t="s">
        <v>180</v>
      </c>
      <c r="B537" s="68" t="s">
        <v>22</v>
      </c>
      <c r="C537" s="68" t="s">
        <v>23</v>
      </c>
      <c r="D537" s="68" t="s">
        <v>236</v>
      </c>
      <c r="E537" s="68" t="s">
        <v>181</v>
      </c>
      <c r="F537" s="68" t="s">
        <v>46</v>
      </c>
      <c r="G537" s="69">
        <v>1725.27</v>
      </c>
      <c r="H537" s="69">
        <v>1725.42</v>
      </c>
      <c r="I537" s="69">
        <v>-0.15</v>
      </c>
    </row>
    <row r="538" spans="1:9" x14ac:dyDescent="0.25">
      <c r="A538" s="67" t="s">
        <v>99</v>
      </c>
      <c r="B538" s="68" t="s">
        <v>22</v>
      </c>
      <c r="C538" s="68" t="s">
        <v>23</v>
      </c>
      <c r="D538" s="68" t="s">
        <v>236</v>
      </c>
      <c r="E538" s="68" t="s">
        <v>100</v>
      </c>
      <c r="F538" s="68" t="s">
        <v>46</v>
      </c>
      <c r="G538" s="69">
        <v>36</v>
      </c>
      <c r="H538" s="69">
        <v>24</v>
      </c>
      <c r="I538" s="69">
        <v>12</v>
      </c>
    </row>
    <row r="539" spans="1:9" ht="26.4" x14ac:dyDescent="0.25">
      <c r="A539" s="67" t="s">
        <v>182</v>
      </c>
      <c r="B539" s="68" t="s">
        <v>22</v>
      </c>
      <c r="C539" s="68" t="s">
        <v>23</v>
      </c>
      <c r="D539" s="68" t="s">
        <v>236</v>
      </c>
      <c r="E539" s="68" t="s">
        <v>183</v>
      </c>
      <c r="F539" s="68" t="s">
        <v>46</v>
      </c>
      <c r="G539" s="69">
        <v>24</v>
      </c>
      <c r="H539" s="69">
        <v>16.02</v>
      </c>
      <c r="I539" s="69">
        <v>7.98</v>
      </c>
    </row>
    <row r="540" spans="1:9" ht="26.4" x14ac:dyDescent="0.25">
      <c r="A540" s="67" t="s">
        <v>70</v>
      </c>
      <c r="B540" s="68" t="s">
        <v>22</v>
      </c>
      <c r="C540" s="68" t="s">
        <v>23</v>
      </c>
      <c r="D540" s="68" t="s">
        <v>236</v>
      </c>
      <c r="E540" s="68" t="s">
        <v>71</v>
      </c>
      <c r="F540" s="68" t="s">
        <v>46</v>
      </c>
      <c r="G540" s="69">
        <v>72.75</v>
      </c>
      <c r="H540" s="69">
        <v>54.43</v>
      </c>
      <c r="I540" s="69">
        <v>18.32</v>
      </c>
    </row>
    <row r="541" spans="1:9" ht="26.4" x14ac:dyDescent="0.25">
      <c r="A541" s="67" t="s">
        <v>101</v>
      </c>
      <c r="B541" s="68" t="s">
        <v>22</v>
      </c>
      <c r="C541" s="68" t="s">
        <v>23</v>
      </c>
      <c r="D541" s="68" t="s">
        <v>236</v>
      </c>
      <c r="E541" s="68" t="s">
        <v>102</v>
      </c>
      <c r="F541" s="68" t="s">
        <v>46</v>
      </c>
      <c r="G541" s="69">
        <v>360.72</v>
      </c>
      <c r="H541" s="69">
        <v>320.06</v>
      </c>
      <c r="I541" s="69">
        <v>40.659999999999997</v>
      </c>
    </row>
    <row r="542" spans="1:9" ht="26.4" x14ac:dyDescent="0.25">
      <c r="A542" s="67" t="s">
        <v>184</v>
      </c>
      <c r="B542" s="68" t="s">
        <v>22</v>
      </c>
      <c r="C542" s="68" t="s">
        <v>23</v>
      </c>
      <c r="D542" s="68" t="s">
        <v>236</v>
      </c>
      <c r="E542" s="68" t="s">
        <v>185</v>
      </c>
      <c r="F542" s="68" t="s">
        <v>46</v>
      </c>
      <c r="G542" s="69">
        <v>208.26</v>
      </c>
      <c r="H542" s="69">
        <v>184.86</v>
      </c>
      <c r="I542" s="69">
        <v>23.4</v>
      </c>
    </row>
    <row r="543" spans="1:9" ht="26.4" x14ac:dyDescent="0.25">
      <c r="A543" s="67" t="s">
        <v>74</v>
      </c>
      <c r="B543" s="68" t="s">
        <v>22</v>
      </c>
      <c r="C543" s="68" t="s">
        <v>23</v>
      </c>
      <c r="D543" s="68" t="s">
        <v>236</v>
      </c>
      <c r="E543" s="68" t="s">
        <v>75</v>
      </c>
      <c r="F543" s="68" t="s">
        <v>46</v>
      </c>
      <c r="G543" s="69">
        <v>235.39</v>
      </c>
      <c r="H543" s="69">
        <v>202.36</v>
      </c>
      <c r="I543" s="69">
        <v>33.03</v>
      </c>
    </row>
    <row r="544" spans="1:9" ht="26.4" x14ac:dyDescent="0.25">
      <c r="A544" s="67" t="s">
        <v>76</v>
      </c>
      <c r="B544" s="68" t="s">
        <v>22</v>
      </c>
      <c r="C544" s="68" t="s">
        <v>23</v>
      </c>
      <c r="D544" s="68" t="s">
        <v>236</v>
      </c>
      <c r="E544" s="68" t="s">
        <v>77</v>
      </c>
      <c r="F544" s="68" t="s">
        <v>46</v>
      </c>
      <c r="G544" s="69">
        <v>0</v>
      </c>
      <c r="H544" s="69">
        <v>767</v>
      </c>
      <c r="I544" s="69">
        <v>-767</v>
      </c>
    </row>
    <row r="545" spans="1:9" ht="26.4" x14ac:dyDescent="0.25">
      <c r="A545" s="67" t="s">
        <v>78</v>
      </c>
      <c r="B545" s="68" t="s">
        <v>22</v>
      </c>
      <c r="C545" s="68" t="s">
        <v>23</v>
      </c>
      <c r="D545" s="68" t="s">
        <v>236</v>
      </c>
      <c r="E545" s="68" t="s">
        <v>79</v>
      </c>
      <c r="F545" s="68" t="s">
        <v>46</v>
      </c>
      <c r="G545" s="69">
        <v>2748</v>
      </c>
      <c r="H545" s="69">
        <v>2748</v>
      </c>
      <c r="I545" s="69">
        <v>0</v>
      </c>
    </row>
    <row r="546" spans="1:9" x14ac:dyDescent="0.25">
      <c r="A546" s="67" t="s">
        <v>213</v>
      </c>
      <c r="B546" s="68" t="s">
        <v>22</v>
      </c>
      <c r="C546" s="68" t="s">
        <v>23</v>
      </c>
      <c r="D546" s="68" t="s">
        <v>236</v>
      </c>
      <c r="E546" s="68" t="s">
        <v>214</v>
      </c>
      <c r="F546" s="68" t="s">
        <v>46</v>
      </c>
      <c r="G546" s="69">
        <v>3300</v>
      </c>
      <c r="H546" s="69">
        <v>2666.64</v>
      </c>
      <c r="I546" s="69">
        <v>633.36</v>
      </c>
    </row>
    <row r="547" spans="1:9" x14ac:dyDescent="0.25">
      <c r="A547" s="67" t="s">
        <v>105</v>
      </c>
      <c r="B547" s="68" t="s">
        <v>22</v>
      </c>
      <c r="C547" s="68" t="s">
        <v>23</v>
      </c>
      <c r="D547" s="68" t="s">
        <v>236</v>
      </c>
      <c r="E547" s="68" t="s">
        <v>106</v>
      </c>
      <c r="F547" s="68" t="s">
        <v>46</v>
      </c>
      <c r="G547" s="69">
        <v>300</v>
      </c>
      <c r="H547" s="69">
        <v>600</v>
      </c>
      <c r="I547" s="69">
        <v>-300</v>
      </c>
    </row>
    <row r="548" spans="1:9" x14ac:dyDescent="0.25">
      <c r="A548" s="67" t="s">
        <v>49</v>
      </c>
      <c r="B548" s="68" t="s">
        <v>22</v>
      </c>
      <c r="C548" s="68" t="s">
        <v>23</v>
      </c>
      <c r="D548" s="68" t="s">
        <v>236</v>
      </c>
      <c r="E548" s="68" t="s">
        <v>50</v>
      </c>
      <c r="F548" s="68" t="s">
        <v>46</v>
      </c>
      <c r="G548" s="69">
        <v>400</v>
      </c>
      <c r="H548" s="69">
        <v>150.19</v>
      </c>
      <c r="I548" s="69">
        <v>249.81</v>
      </c>
    </row>
    <row r="549" spans="1:9" x14ac:dyDescent="0.25">
      <c r="A549" s="67" t="s">
        <v>43</v>
      </c>
      <c r="B549" s="68" t="s">
        <v>22</v>
      </c>
      <c r="C549" s="68" t="s">
        <v>23</v>
      </c>
      <c r="D549" s="68" t="s">
        <v>236</v>
      </c>
      <c r="E549" s="68" t="s">
        <v>44</v>
      </c>
      <c r="F549" s="68" t="s">
        <v>46</v>
      </c>
      <c r="G549" s="69">
        <v>4457.6099999999997</v>
      </c>
      <c r="H549" s="69">
        <v>4318.34</v>
      </c>
      <c r="I549" s="69">
        <v>139.27000000000001</v>
      </c>
    </row>
    <row r="550" spans="1:9" ht="26.4" x14ac:dyDescent="0.25">
      <c r="A550" s="67" t="s">
        <v>247</v>
      </c>
      <c r="B550" s="68" t="s">
        <v>22</v>
      </c>
      <c r="C550" s="68" t="s">
        <v>23</v>
      </c>
      <c r="D550" s="68" t="s">
        <v>236</v>
      </c>
      <c r="E550" s="68" t="s">
        <v>248</v>
      </c>
      <c r="F550" s="68" t="s">
        <v>46</v>
      </c>
      <c r="G550" s="69">
        <v>220</v>
      </c>
      <c r="H550" s="69">
        <v>0</v>
      </c>
      <c r="I550" s="69">
        <v>220</v>
      </c>
    </row>
    <row r="551" spans="1:9" x14ac:dyDescent="0.25">
      <c r="A551" s="67" t="s">
        <v>88</v>
      </c>
      <c r="B551" s="68" t="s">
        <v>22</v>
      </c>
      <c r="C551" s="68" t="s">
        <v>23</v>
      </c>
      <c r="D551" s="68" t="s">
        <v>236</v>
      </c>
      <c r="E551" s="68" t="s">
        <v>81</v>
      </c>
      <c r="F551" s="68" t="s">
        <v>46</v>
      </c>
      <c r="G551" s="69">
        <v>1120</v>
      </c>
      <c r="H551" s="69">
        <v>694</v>
      </c>
      <c r="I551" s="69">
        <v>426</v>
      </c>
    </row>
    <row r="552" spans="1:9" x14ac:dyDescent="0.25">
      <c r="A552" s="67" t="s">
        <v>21</v>
      </c>
      <c r="B552" s="68" t="s">
        <v>22</v>
      </c>
      <c r="C552" s="68" t="s">
        <v>23</v>
      </c>
      <c r="D552" s="68" t="s">
        <v>236</v>
      </c>
      <c r="E552" s="68" t="s">
        <v>25</v>
      </c>
      <c r="F552" s="68" t="s">
        <v>53</v>
      </c>
      <c r="G552" s="69">
        <v>5000</v>
      </c>
      <c r="H552" s="69">
        <v>4411.29</v>
      </c>
      <c r="I552" s="69">
        <v>588.71</v>
      </c>
    </row>
    <row r="553" spans="1:9" x14ac:dyDescent="0.25">
      <c r="A553" s="67" t="s">
        <v>89</v>
      </c>
      <c r="B553" s="68" t="s">
        <v>22</v>
      </c>
      <c r="C553" s="68" t="s">
        <v>23</v>
      </c>
      <c r="D553" s="68" t="s">
        <v>236</v>
      </c>
      <c r="E553" s="68" t="s">
        <v>90</v>
      </c>
      <c r="F553" s="68" t="s">
        <v>53</v>
      </c>
      <c r="G553" s="69">
        <v>101104</v>
      </c>
      <c r="H553" s="69">
        <v>101614</v>
      </c>
      <c r="I553" s="69">
        <v>-510</v>
      </c>
    </row>
    <row r="554" spans="1:9" ht="26.4" x14ac:dyDescent="0.25">
      <c r="A554" s="67" t="s">
        <v>172</v>
      </c>
      <c r="B554" s="68" t="s">
        <v>22</v>
      </c>
      <c r="C554" s="68" t="s">
        <v>23</v>
      </c>
      <c r="D554" s="68" t="s">
        <v>236</v>
      </c>
      <c r="E554" s="68" t="s">
        <v>173</v>
      </c>
      <c r="F554" s="68" t="s">
        <v>53</v>
      </c>
      <c r="G554" s="69">
        <v>117974.6</v>
      </c>
      <c r="H554" s="69">
        <v>117974.98</v>
      </c>
      <c r="I554" s="69">
        <v>-0.38</v>
      </c>
    </row>
    <row r="555" spans="1:9" ht="26.4" x14ac:dyDescent="0.25">
      <c r="A555" s="67" t="s">
        <v>54</v>
      </c>
      <c r="B555" s="68" t="s">
        <v>22</v>
      </c>
      <c r="C555" s="68" t="s">
        <v>23</v>
      </c>
      <c r="D555" s="68" t="s">
        <v>236</v>
      </c>
      <c r="E555" s="68" t="s">
        <v>55</v>
      </c>
      <c r="F555" s="68" t="s">
        <v>53</v>
      </c>
      <c r="G555" s="69">
        <v>86675.55</v>
      </c>
      <c r="H555" s="69">
        <v>71153.58</v>
      </c>
      <c r="I555" s="69">
        <v>15521.97</v>
      </c>
    </row>
    <row r="556" spans="1:9" x14ac:dyDescent="0.25">
      <c r="A556" s="67" t="s">
        <v>91</v>
      </c>
      <c r="B556" s="68" t="s">
        <v>22</v>
      </c>
      <c r="C556" s="68" t="s">
        <v>23</v>
      </c>
      <c r="D556" s="68" t="s">
        <v>236</v>
      </c>
      <c r="E556" s="68" t="s">
        <v>92</v>
      </c>
      <c r="F556" s="68" t="s">
        <v>53</v>
      </c>
      <c r="G556" s="69">
        <v>10920</v>
      </c>
      <c r="H556" s="69">
        <v>11916.32</v>
      </c>
      <c r="I556" s="69">
        <v>-996.32</v>
      </c>
    </row>
    <row r="557" spans="1:9" x14ac:dyDescent="0.25">
      <c r="A557" s="67" t="s">
        <v>93</v>
      </c>
      <c r="B557" s="68" t="s">
        <v>22</v>
      </c>
      <c r="C557" s="68" t="s">
        <v>23</v>
      </c>
      <c r="D557" s="68" t="s">
        <v>236</v>
      </c>
      <c r="E557" s="68" t="s">
        <v>94</v>
      </c>
      <c r="F557" s="68" t="s">
        <v>53</v>
      </c>
      <c r="G557" s="69">
        <v>452.4</v>
      </c>
      <c r="H557" s="69">
        <v>464.52</v>
      </c>
      <c r="I557" s="69">
        <v>-12.12</v>
      </c>
    </row>
    <row r="558" spans="1:9" ht="26.4" x14ac:dyDescent="0.25">
      <c r="A558" s="67" t="s">
        <v>174</v>
      </c>
      <c r="B558" s="68" t="s">
        <v>22</v>
      </c>
      <c r="C558" s="68" t="s">
        <v>23</v>
      </c>
      <c r="D558" s="68" t="s">
        <v>236</v>
      </c>
      <c r="E558" s="68" t="s">
        <v>175</v>
      </c>
      <c r="F558" s="68" t="s">
        <v>53</v>
      </c>
      <c r="G558" s="69">
        <v>12348</v>
      </c>
      <c r="H558" s="69">
        <v>12335.03</v>
      </c>
      <c r="I558" s="69">
        <v>12.97</v>
      </c>
    </row>
    <row r="559" spans="1:9" ht="26.4" x14ac:dyDescent="0.25">
      <c r="A559" s="67" t="s">
        <v>176</v>
      </c>
      <c r="B559" s="68" t="s">
        <v>22</v>
      </c>
      <c r="C559" s="68" t="s">
        <v>23</v>
      </c>
      <c r="D559" s="68" t="s">
        <v>236</v>
      </c>
      <c r="E559" s="68" t="s">
        <v>177</v>
      </c>
      <c r="F559" s="68" t="s">
        <v>53</v>
      </c>
      <c r="G559" s="69">
        <v>633.36</v>
      </c>
      <c r="H559" s="69">
        <v>650.28</v>
      </c>
      <c r="I559" s="69">
        <v>-16.920000000000002</v>
      </c>
    </row>
    <row r="560" spans="1:9" ht="26.4" x14ac:dyDescent="0.25">
      <c r="A560" s="67" t="s">
        <v>58</v>
      </c>
      <c r="B560" s="68" t="s">
        <v>22</v>
      </c>
      <c r="C560" s="68" t="s">
        <v>23</v>
      </c>
      <c r="D560" s="68" t="s">
        <v>236</v>
      </c>
      <c r="E560" s="68" t="s">
        <v>59</v>
      </c>
      <c r="F560" s="68" t="s">
        <v>53</v>
      </c>
      <c r="G560" s="69">
        <v>37836</v>
      </c>
      <c r="H560" s="69">
        <v>23716.36</v>
      </c>
      <c r="I560" s="69">
        <v>14119.64</v>
      </c>
    </row>
    <row r="561" spans="1:9" ht="26.4" x14ac:dyDescent="0.25">
      <c r="A561" s="67" t="s">
        <v>60</v>
      </c>
      <c r="B561" s="68" t="s">
        <v>22</v>
      </c>
      <c r="C561" s="68" t="s">
        <v>23</v>
      </c>
      <c r="D561" s="68" t="s">
        <v>236</v>
      </c>
      <c r="E561" s="68" t="s">
        <v>61</v>
      </c>
      <c r="F561" s="68" t="s">
        <v>53</v>
      </c>
      <c r="G561" s="69">
        <v>360</v>
      </c>
      <c r="H561" s="69">
        <v>360.24</v>
      </c>
      <c r="I561" s="69">
        <v>-0.24</v>
      </c>
    </row>
    <row r="562" spans="1:9" x14ac:dyDescent="0.25">
      <c r="A562" s="67" t="s">
        <v>31</v>
      </c>
      <c r="B562" s="68" t="s">
        <v>22</v>
      </c>
      <c r="C562" s="68" t="s">
        <v>23</v>
      </c>
      <c r="D562" s="68" t="s">
        <v>236</v>
      </c>
      <c r="E562" s="68" t="s">
        <v>32</v>
      </c>
      <c r="F562" s="68" t="s">
        <v>53</v>
      </c>
      <c r="G562" s="69">
        <v>0</v>
      </c>
      <c r="H562" s="69">
        <v>63.33</v>
      </c>
      <c r="I562" s="69">
        <v>-63.33</v>
      </c>
    </row>
    <row r="563" spans="1:9" x14ac:dyDescent="0.25">
      <c r="A563" s="67" t="s">
        <v>95</v>
      </c>
      <c r="B563" s="68" t="s">
        <v>22</v>
      </c>
      <c r="C563" s="68" t="s">
        <v>23</v>
      </c>
      <c r="D563" s="68" t="s">
        <v>236</v>
      </c>
      <c r="E563" s="68" t="s">
        <v>96</v>
      </c>
      <c r="F563" s="68" t="s">
        <v>53</v>
      </c>
      <c r="G563" s="69">
        <v>1466.01</v>
      </c>
      <c r="H563" s="69">
        <v>1399.38</v>
      </c>
      <c r="I563" s="69">
        <v>66.63</v>
      </c>
    </row>
    <row r="564" spans="1:9" x14ac:dyDescent="0.25">
      <c r="A564" s="67" t="s">
        <v>178</v>
      </c>
      <c r="B564" s="68" t="s">
        <v>22</v>
      </c>
      <c r="C564" s="68" t="s">
        <v>23</v>
      </c>
      <c r="D564" s="68" t="s">
        <v>236</v>
      </c>
      <c r="E564" s="68" t="s">
        <v>179</v>
      </c>
      <c r="F564" s="68" t="s">
        <v>53</v>
      </c>
      <c r="G564" s="69">
        <v>1710.64</v>
      </c>
      <c r="H564" s="69">
        <v>1707.78</v>
      </c>
      <c r="I564" s="69">
        <v>2.86</v>
      </c>
    </row>
    <row r="565" spans="1:9" ht="26.4" x14ac:dyDescent="0.25">
      <c r="A565" s="67" t="s">
        <v>64</v>
      </c>
      <c r="B565" s="68" t="s">
        <v>22</v>
      </c>
      <c r="C565" s="68" t="s">
        <v>23</v>
      </c>
      <c r="D565" s="68" t="s">
        <v>236</v>
      </c>
      <c r="E565" s="68" t="s">
        <v>65</v>
      </c>
      <c r="F565" s="68" t="s">
        <v>53</v>
      </c>
      <c r="G565" s="69">
        <v>6561.84</v>
      </c>
      <c r="H565" s="69">
        <v>5307.48</v>
      </c>
      <c r="I565" s="69">
        <v>1254.3599999999999</v>
      </c>
    </row>
    <row r="566" spans="1:9" x14ac:dyDescent="0.25">
      <c r="A566" s="67" t="s">
        <v>33</v>
      </c>
      <c r="B566" s="68" t="s">
        <v>22</v>
      </c>
      <c r="C566" s="68" t="s">
        <v>23</v>
      </c>
      <c r="D566" s="68" t="s">
        <v>236</v>
      </c>
      <c r="E566" s="68" t="s">
        <v>34</v>
      </c>
      <c r="F566" s="68" t="s">
        <v>53</v>
      </c>
      <c r="G566" s="69">
        <v>0</v>
      </c>
      <c r="H566" s="69">
        <v>148.09</v>
      </c>
      <c r="I566" s="69">
        <v>-148.09</v>
      </c>
    </row>
    <row r="567" spans="1:9" x14ac:dyDescent="0.25">
      <c r="A567" s="67" t="s">
        <v>97</v>
      </c>
      <c r="B567" s="68" t="s">
        <v>22</v>
      </c>
      <c r="C567" s="68" t="s">
        <v>23</v>
      </c>
      <c r="D567" s="68" t="s">
        <v>236</v>
      </c>
      <c r="E567" s="68" t="s">
        <v>98</v>
      </c>
      <c r="F567" s="68" t="s">
        <v>53</v>
      </c>
      <c r="G567" s="69">
        <v>3397.09</v>
      </c>
      <c r="H567" s="69">
        <v>3397.16</v>
      </c>
      <c r="I567" s="69">
        <v>-7.0000000000000007E-2</v>
      </c>
    </row>
    <row r="568" spans="1:9" x14ac:dyDescent="0.25">
      <c r="A568" s="67" t="s">
        <v>180</v>
      </c>
      <c r="B568" s="68" t="s">
        <v>22</v>
      </c>
      <c r="C568" s="68" t="s">
        <v>23</v>
      </c>
      <c r="D568" s="68" t="s">
        <v>236</v>
      </c>
      <c r="E568" s="68" t="s">
        <v>181</v>
      </c>
      <c r="F568" s="68" t="s">
        <v>53</v>
      </c>
      <c r="G568" s="69">
        <v>3963.95</v>
      </c>
      <c r="H568" s="69">
        <v>3963.84</v>
      </c>
      <c r="I568" s="69">
        <v>0.11</v>
      </c>
    </row>
    <row r="569" spans="1:9" x14ac:dyDescent="0.25">
      <c r="A569" s="67" t="s">
        <v>252</v>
      </c>
      <c r="B569" s="68" t="s">
        <v>22</v>
      </c>
      <c r="C569" s="68" t="s">
        <v>23</v>
      </c>
      <c r="D569" s="68" t="s">
        <v>236</v>
      </c>
      <c r="E569" s="68" t="s">
        <v>253</v>
      </c>
      <c r="F569" s="68" t="s">
        <v>53</v>
      </c>
      <c r="G569" s="69">
        <v>0</v>
      </c>
      <c r="H569" s="69">
        <v>1045</v>
      </c>
      <c r="I569" s="69">
        <v>-1045</v>
      </c>
    </row>
    <row r="570" spans="1:9" x14ac:dyDescent="0.25">
      <c r="A570" s="67" t="s">
        <v>35</v>
      </c>
      <c r="B570" s="68" t="s">
        <v>22</v>
      </c>
      <c r="C570" s="68" t="s">
        <v>23</v>
      </c>
      <c r="D570" s="68" t="s">
        <v>236</v>
      </c>
      <c r="E570" s="68" t="s">
        <v>36</v>
      </c>
      <c r="F570" s="68" t="s">
        <v>53</v>
      </c>
      <c r="G570" s="69">
        <v>0</v>
      </c>
      <c r="H570" s="69">
        <v>1.82</v>
      </c>
      <c r="I570" s="69">
        <v>-1.82</v>
      </c>
    </row>
    <row r="571" spans="1:9" x14ac:dyDescent="0.25">
      <c r="A571" s="67" t="s">
        <v>99</v>
      </c>
      <c r="B571" s="68" t="s">
        <v>22</v>
      </c>
      <c r="C571" s="68" t="s">
        <v>23</v>
      </c>
      <c r="D571" s="68" t="s">
        <v>236</v>
      </c>
      <c r="E571" s="68" t="s">
        <v>100</v>
      </c>
      <c r="F571" s="68" t="s">
        <v>53</v>
      </c>
      <c r="G571" s="69">
        <v>36</v>
      </c>
      <c r="H571" s="69">
        <v>24.01</v>
      </c>
      <c r="I571" s="69">
        <v>11.99</v>
      </c>
    </row>
    <row r="572" spans="1:9" ht="26.4" x14ac:dyDescent="0.25">
      <c r="A572" s="67" t="s">
        <v>182</v>
      </c>
      <c r="B572" s="68" t="s">
        <v>22</v>
      </c>
      <c r="C572" s="68" t="s">
        <v>23</v>
      </c>
      <c r="D572" s="68" t="s">
        <v>236</v>
      </c>
      <c r="E572" s="68" t="s">
        <v>183</v>
      </c>
      <c r="F572" s="68" t="s">
        <v>53</v>
      </c>
      <c r="G572" s="69">
        <v>50.4</v>
      </c>
      <c r="H572" s="69">
        <v>33.6</v>
      </c>
      <c r="I572" s="69">
        <v>16.8</v>
      </c>
    </row>
    <row r="573" spans="1:9" ht="26.4" x14ac:dyDescent="0.25">
      <c r="A573" s="67" t="s">
        <v>70</v>
      </c>
      <c r="B573" s="68" t="s">
        <v>22</v>
      </c>
      <c r="C573" s="68" t="s">
        <v>23</v>
      </c>
      <c r="D573" s="68" t="s">
        <v>236</v>
      </c>
      <c r="E573" s="68" t="s">
        <v>71</v>
      </c>
      <c r="F573" s="68" t="s">
        <v>53</v>
      </c>
      <c r="G573" s="69">
        <v>110.25</v>
      </c>
      <c r="H573" s="69">
        <v>63.9</v>
      </c>
      <c r="I573" s="69">
        <v>46.35</v>
      </c>
    </row>
    <row r="574" spans="1:9" x14ac:dyDescent="0.25">
      <c r="A574" s="67" t="s">
        <v>37</v>
      </c>
      <c r="B574" s="68" t="s">
        <v>22</v>
      </c>
      <c r="C574" s="68" t="s">
        <v>23</v>
      </c>
      <c r="D574" s="68" t="s">
        <v>236</v>
      </c>
      <c r="E574" s="68" t="s">
        <v>38</v>
      </c>
      <c r="F574" s="68" t="s">
        <v>53</v>
      </c>
      <c r="G574" s="69">
        <v>0</v>
      </c>
      <c r="H574" s="69">
        <v>15.85</v>
      </c>
      <c r="I574" s="69">
        <v>-15.85</v>
      </c>
    </row>
    <row r="575" spans="1:9" ht="26.4" x14ac:dyDescent="0.25">
      <c r="A575" s="67" t="s">
        <v>101</v>
      </c>
      <c r="B575" s="68" t="s">
        <v>22</v>
      </c>
      <c r="C575" s="68" t="s">
        <v>23</v>
      </c>
      <c r="D575" s="68" t="s">
        <v>236</v>
      </c>
      <c r="E575" s="68" t="s">
        <v>102</v>
      </c>
      <c r="F575" s="68" t="s">
        <v>53</v>
      </c>
      <c r="G575" s="69">
        <v>410.08</v>
      </c>
      <c r="H575" s="69">
        <v>365.83</v>
      </c>
      <c r="I575" s="69">
        <v>44.25</v>
      </c>
    </row>
    <row r="576" spans="1:9" ht="26.4" x14ac:dyDescent="0.25">
      <c r="A576" s="67" t="s">
        <v>184</v>
      </c>
      <c r="B576" s="68" t="s">
        <v>22</v>
      </c>
      <c r="C576" s="68" t="s">
        <v>23</v>
      </c>
      <c r="D576" s="68" t="s">
        <v>236</v>
      </c>
      <c r="E576" s="68" t="s">
        <v>185</v>
      </c>
      <c r="F576" s="68" t="s">
        <v>53</v>
      </c>
      <c r="G576" s="69">
        <v>478.51</v>
      </c>
      <c r="H576" s="69">
        <v>424.84</v>
      </c>
      <c r="I576" s="69">
        <v>53.67</v>
      </c>
    </row>
    <row r="577" spans="1:9" ht="26.4" x14ac:dyDescent="0.25">
      <c r="A577" s="67" t="s">
        <v>74</v>
      </c>
      <c r="B577" s="68" t="s">
        <v>22</v>
      </c>
      <c r="C577" s="68" t="s">
        <v>23</v>
      </c>
      <c r="D577" s="68" t="s">
        <v>236</v>
      </c>
      <c r="E577" s="68" t="s">
        <v>75</v>
      </c>
      <c r="F577" s="68" t="s">
        <v>53</v>
      </c>
      <c r="G577" s="69">
        <v>347.89</v>
      </c>
      <c r="H577" s="69">
        <v>256.08</v>
      </c>
      <c r="I577" s="69">
        <v>91.81</v>
      </c>
    </row>
    <row r="578" spans="1:9" ht="26.4" x14ac:dyDescent="0.25">
      <c r="A578" s="67" t="s">
        <v>76</v>
      </c>
      <c r="B578" s="68" t="s">
        <v>22</v>
      </c>
      <c r="C578" s="68" t="s">
        <v>23</v>
      </c>
      <c r="D578" s="68" t="s">
        <v>236</v>
      </c>
      <c r="E578" s="68" t="s">
        <v>77</v>
      </c>
      <c r="F578" s="68" t="s">
        <v>53</v>
      </c>
      <c r="G578" s="69">
        <v>500</v>
      </c>
      <c r="H578" s="69">
        <v>250</v>
      </c>
      <c r="I578" s="69">
        <v>250</v>
      </c>
    </row>
    <row r="579" spans="1:9" ht="26.4" x14ac:dyDescent="0.25">
      <c r="A579" s="67" t="s">
        <v>78</v>
      </c>
      <c r="B579" s="68" t="s">
        <v>22</v>
      </c>
      <c r="C579" s="68" t="s">
        <v>23</v>
      </c>
      <c r="D579" s="68" t="s">
        <v>236</v>
      </c>
      <c r="E579" s="68" t="s">
        <v>79</v>
      </c>
      <c r="F579" s="68" t="s">
        <v>53</v>
      </c>
      <c r="G579" s="69">
        <v>3840</v>
      </c>
      <c r="H579" s="69">
        <v>3840</v>
      </c>
      <c r="I579" s="69">
        <v>0</v>
      </c>
    </row>
    <row r="580" spans="1:9" ht="26.4" x14ac:dyDescent="0.25">
      <c r="A580" s="67" t="s">
        <v>155</v>
      </c>
      <c r="B580" s="68" t="s">
        <v>22</v>
      </c>
      <c r="C580" s="68" t="s">
        <v>23</v>
      </c>
      <c r="D580" s="68" t="s">
        <v>236</v>
      </c>
      <c r="E580" s="68" t="s">
        <v>156</v>
      </c>
      <c r="F580" s="68" t="s">
        <v>53</v>
      </c>
      <c r="G580" s="69">
        <v>750</v>
      </c>
      <c r="H580" s="69">
        <v>100</v>
      </c>
      <c r="I580" s="69">
        <v>650</v>
      </c>
    </row>
    <row r="581" spans="1:9" x14ac:dyDescent="0.25">
      <c r="A581" s="67" t="s">
        <v>213</v>
      </c>
      <c r="B581" s="68" t="s">
        <v>22</v>
      </c>
      <c r="C581" s="68" t="s">
        <v>23</v>
      </c>
      <c r="D581" s="68" t="s">
        <v>236</v>
      </c>
      <c r="E581" s="68" t="s">
        <v>214</v>
      </c>
      <c r="F581" s="68" t="s">
        <v>53</v>
      </c>
      <c r="G581" s="69">
        <v>7700</v>
      </c>
      <c r="H581" s="69">
        <v>5176.3599999999997</v>
      </c>
      <c r="I581" s="69">
        <v>2523.64</v>
      </c>
    </row>
    <row r="582" spans="1:9" x14ac:dyDescent="0.25">
      <c r="A582" s="67" t="s">
        <v>105</v>
      </c>
      <c r="B582" s="68" t="s">
        <v>22</v>
      </c>
      <c r="C582" s="68" t="s">
        <v>23</v>
      </c>
      <c r="D582" s="68" t="s">
        <v>236</v>
      </c>
      <c r="E582" s="68" t="s">
        <v>106</v>
      </c>
      <c r="F582" s="68" t="s">
        <v>53</v>
      </c>
      <c r="G582" s="69">
        <v>900</v>
      </c>
      <c r="H582" s="69">
        <v>600</v>
      </c>
      <c r="I582" s="69">
        <v>300</v>
      </c>
    </row>
    <row r="583" spans="1:9" x14ac:dyDescent="0.25">
      <c r="A583" s="67" t="s">
        <v>49</v>
      </c>
      <c r="B583" s="68" t="s">
        <v>22</v>
      </c>
      <c r="C583" s="68" t="s">
        <v>23</v>
      </c>
      <c r="D583" s="68" t="s">
        <v>236</v>
      </c>
      <c r="E583" s="68" t="s">
        <v>50</v>
      </c>
      <c r="F583" s="68" t="s">
        <v>53</v>
      </c>
      <c r="G583" s="69">
        <v>200</v>
      </c>
      <c r="H583" s="69">
        <v>145.80000000000001</v>
      </c>
      <c r="I583" s="69">
        <v>54.2</v>
      </c>
    </row>
    <row r="584" spans="1:9" x14ac:dyDescent="0.25">
      <c r="A584" s="67" t="s">
        <v>43</v>
      </c>
      <c r="B584" s="68" t="s">
        <v>22</v>
      </c>
      <c r="C584" s="68" t="s">
        <v>23</v>
      </c>
      <c r="D584" s="68" t="s">
        <v>236</v>
      </c>
      <c r="E584" s="68" t="s">
        <v>44</v>
      </c>
      <c r="F584" s="68" t="s">
        <v>53</v>
      </c>
      <c r="G584" s="69">
        <v>2553.81</v>
      </c>
      <c r="H584" s="69">
        <v>2421.23</v>
      </c>
      <c r="I584" s="69">
        <v>132.58000000000001</v>
      </c>
    </row>
    <row r="585" spans="1:9" x14ac:dyDescent="0.25">
      <c r="A585" s="67" t="s">
        <v>88</v>
      </c>
      <c r="B585" s="68" t="s">
        <v>22</v>
      </c>
      <c r="C585" s="68" t="s">
        <v>23</v>
      </c>
      <c r="D585" s="68" t="s">
        <v>236</v>
      </c>
      <c r="E585" s="68" t="s">
        <v>81</v>
      </c>
      <c r="F585" s="68" t="s">
        <v>53</v>
      </c>
      <c r="G585" s="69">
        <v>3080</v>
      </c>
      <c r="H585" s="69">
        <v>2680</v>
      </c>
      <c r="I585" s="69">
        <v>400</v>
      </c>
    </row>
    <row r="586" spans="1:9" x14ac:dyDescent="0.25">
      <c r="A586" s="67" t="s">
        <v>254</v>
      </c>
      <c r="B586" s="68" t="s">
        <v>22</v>
      </c>
      <c r="C586" s="68" t="s">
        <v>23</v>
      </c>
      <c r="D586" s="68" t="s">
        <v>255</v>
      </c>
      <c r="E586" s="68" t="s">
        <v>256</v>
      </c>
      <c r="F586" s="68" t="s">
        <v>53</v>
      </c>
      <c r="G586" s="69">
        <v>3500</v>
      </c>
      <c r="H586" s="69">
        <v>3587.25</v>
      </c>
      <c r="I586" s="69">
        <v>-87.25</v>
      </c>
    </row>
    <row r="587" spans="1:9" x14ac:dyDescent="0.25">
      <c r="A587" s="67" t="s">
        <v>43</v>
      </c>
      <c r="B587" s="68" t="s">
        <v>22</v>
      </c>
      <c r="C587" s="68" t="s">
        <v>23</v>
      </c>
      <c r="D587" s="68" t="s">
        <v>255</v>
      </c>
      <c r="E587" s="68" t="s">
        <v>44</v>
      </c>
      <c r="F587" s="68" t="s">
        <v>53</v>
      </c>
      <c r="G587" s="69">
        <v>4623.71</v>
      </c>
      <c r="H587" s="69">
        <v>2934.68</v>
      </c>
      <c r="I587" s="69">
        <v>1689.03</v>
      </c>
    </row>
    <row r="588" spans="1:9" ht="26.4" x14ac:dyDescent="0.25">
      <c r="A588" s="67" t="s">
        <v>219</v>
      </c>
      <c r="B588" s="68" t="s">
        <v>22</v>
      </c>
      <c r="C588" s="68" t="s">
        <v>23</v>
      </c>
      <c r="D588" s="68" t="s">
        <v>116</v>
      </c>
      <c r="E588" s="68" t="s">
        <v>220</v>
      </c>
      <c r="F588" s="68" t="s">
        <v>83</v>
      </c>
      <c r="G588" s="69">
        <v>77655</v>
      </c>
      <c r="H588" s="69">
        <v>80655</v>
      </c>
      <c r="I588" s="69">
        <v>-3000</v>
      </c>
    </row>
    <row r="589" spans="1:9" ht="26.4" x14ac:dyDescent="0.25">
      <c r="A589" s="67" t="s">
        <v>54</v>
      </c>
      <c r="B589" s="68" t="s">
        <v>22</v>
      </c>
      <c r="C589" s="68" t="s">
        <v>23</v>
      </c>
      <c r="D589" s="68" t="s">
        <v>116</v>
      </c>
      <c r="E589" s="68" t="s">
        <v>55</v>
      </c>
      <c r="F589" s="68" t="s">
        <v>83</v>
      </c>
      <c r="G589" s="69">
        <v>77473.5</v>
      </c>
      <c r="H589" s="69">
        <v>81962.899999999994</v>
      </c>
      <c r="I589" s="69">
        <v>-4489.3999999999996</v>
      </c>
    </row>
    <row r="590" spans="1:9" x14ac:dyDescent="0.25">
      <c r="A590" s="67" t="s">
        <v>221</v>
      </c>
      <c r="B590" s="68" t="s">
        <v>22</v>
      </c>
      <c r="C590" s="68" t="s">
        <v>23</v>
      </c>
      <c r="D590" s="68" t="s">
        <v>116</v>
      </c>
      <c r="E590" s="68" t="s">
        <v>222</v>
      </c>
      <c r="F590" s="68" t="s">
        <v>83</v>
      </c>
      <c r="G590" s="69">
        <v>12096</v>
      </c>
      <c r="H590" s="69">
        <v>12085.32</v>
      </c>
      <c r="I590" s="69">
        <v>10.68</v>
      </c>
    </row>
    <row r="591" spans="1:9" x14ac:dyDescent="0.25">
      <c r="A591" s="67" t="s">
        <v>223</v>
      </c>
      <c r="B591" s="68" t="s">
        <v>22</v>
      </c>
      <c r="C591" s="68" t="s">
        <v>23</v>
      </c>
      <c r="D591" s="68" t="s">
        <v>116</v>
      </c>
      <c r="E591" s="68" t="s">
        <v>224</v>
      </c>
      <c r="F591" s="68" t="s">
        <v>83</v>
      </c>
      <c r="G591" s="69">
        <v>452.4</v>
      </c>
      <c r="H591" s="69">
        <v>464.52</v>
      </c>
      <c r="I591" s="69">
        <v>-12.12</v>
      </c>
    </row>
    <row r="592" spans="1:9" ht="26.4" x14ac:dyDescent="0.25">
      <c r="A592" s="67" t="s">
        <v>58</v>
      </c>
      <c r="B592" s="68" t="s">
        <v>22</v>
      </c>
      <c r="C592" s="68" t="s">
        <v>23</v>
      </c>
      <c r="D592" s="68" t="s">
        <v>116</v>
      </c>
      <c r="E592" s="68" t="s">
        <v>59</v>
      </c>
      <c r="F592" s="68" t="s">
        <v>83</v>
      </c>
      <c r="G592" s="69">
        <v>19740</v>
      </c>
      <c r="H592" s="69">
        <v>13216.68</v>
      </c>
      <c r="I592" s="69">
        <v>6523.32</v>
      </c>
    </row>
    <row r="593" spans="1:9" ht="26.4" x14ac:dyDescent="0.25">
      <c r="A593" s="67" t="s">
        <v>60</v>
      </c>
      <c r="B593" s="68" t="s">
        <v>22</v>
      </c>
      <c r="C593" s="68" t="s">
        <v>23</v>
      </c>
      <c r="D593" s="68" t="s">
        <v>116</v>
      </c>
      <c r="E593" s="68" t="s">
        <v>61</v>
      </c>
      <c r="F593" s="68" t="s">
        <v>83</v>
      </c>
      <c r="G593" s="69">
        <v>452.4</v>
      </c>
      <c r="H593" s="69">
        <v>464.52</v>
      </c>
      <c r="I593" s="69">
        <v>-12.12</v>
      </c>
    </row>
    <row r="594" spans="1:9" x14ac:dyDescent="0.25">
      <c r="A594" s="67" t="s">
        <v>225</v>
      </c>
      <c r="B594" s="68" t="s">
        <v>22</v>
      </c>
      <c r="C594" s="68" t="s">
        <v>23</v>
      </c>
      <c r="D594" s="68" t="s">
        <v>116</v>
      </c>
      <c r="E594" s="68" t="s">
        <v>226</v>
      </c>
      <c r="F594" s="68" t="s">
        <v>83</v>
      </c>
      <c r="G594" s="69">
        <v>5940.61</v>
      </c>
      <c r="H594" s="69">
        <v>6134.78</v>
      </c>
      <c r="I594" s="69">
        <v>-194.17</v>
      </c>
    </row>
    <row r="595" spans="1:9" ht="26.4" x14ac:dyDescent="0.25">
      <c r="A595" s="67" t="s">
        <v>64</v>
      </c>
      <c r="B595" s="68" t="s">
        <v>22</v>
      </c>
      <c r="C595" s="68" t="s">
        <v>23</v>
      </c>
      <c r="D595" s="68" t="s">
        <v>116</v>
      </c>
      <c r="E595" s="68" t="s">
        <v>65</v>
      </c>
      <c r="F595" s="68" t="s">
        <v>83</v>
      </c>
      <c r="G595" s="69">
        <v>5926.73</v>
      </c>
      <c r="H595" s="69">
        <v>6606.98</v>
      </c>
      <c r="I595" s="69">
        <v>-680.25</v>
      </c>
    </row>
    <row r="596" spans="1:9" x14ac:dyDescent="0.25">
      <c r="A596" s="67" t="s">
        <v>227</v>
      </c>
      <c r="B596" s="68" t="s">
        <v>22</v>
      </c>
      <c r="C596" s="68" t="s">
        <v>23</v>
      </c>
      <c r="D596" s="68" t="s">
        <v>116</v>
      </c>
      <c r="E596" s="68" t="s">
        <v>228</v>
      </c>
      <c r="F596" s="68" t="s">
        <v>83</v>
      </c>
      <c r="G596" s="69">
        <v>36</v>
      </c>
      <c r="H596" s="69">
        <v>24.02</v>
      </c>
      <c r="I596" s="69">
        <v>11.98</v>
      </c>
    </row>
    <row r="597" spans="1:9" ht="26.4" x14ac:dyDescent="0.25">
      <c r="A597" s="67" t="s">
        <v>70</v>
      </c>
      <c r="B597" s="68" t="s">
        <v>22</v>
      </c>
      <c r="C597" s="68" t="s">
        <v>23</v>
      </c>
      <c r="D597" s="68" t="s">
        <v>116</v>
      </c>
      <c r="E597" s="68" t="s">
        <v>71</v>
      </c>
      <c r="F597" s="68" t="s">
        <v>83</v>
      </c>
      <c r="G597" s="69">
        <v>72</v>
      </c>
      <c r="H597" s="69">
        <v>54.03</v>
      </c>
      <c r="I597" s="69">
        <v>17.97</v>
      </c>
    </row>
    <row r="598" spans="1:9" x14ac:dyDescent="0.25">
      <c r="A598" s="67" t="s">
        <v>229</v>
      </c>
      <c r="B598" s="68" t="s">
        <v>22</v>
      </c>
      <c r="C598" s="68" t="s">
        <v>23</v>
      </c>
      <c r="D598" s="68" t="s">
        <v>116</v>
      </c>
      <c r="E598" s="68" t="s">
        <v>230</v>
      </c>
      <c r="F598" s="68" t="s">
        <v>83</v>
      </c>
      <c r="G598" s="69">
        <v>314.97000000000003</v>
      </c>
      <c r="H598" s="69">
        <v>290.42</v>
      </c>
      <c r="I598" s="69">
        <v>24.55</v>
      </c>
    </row>
    <row r="599" spans="1:9" ht="26.4" x14ac:dyDescent="0.25">
      <c r="A599" s="67" t="s">
        <v>74</v>
      </c>
      <c r="B599" s="68" t="s">
        <v>22</v>
      </c>
      <c r="C599" s="68" t="s">
        <v>23</v>
      </c>
      <c r="D599" s="68" t="s">
        <v>116</v>
      </c>
      <c r="E599" s="68" t="s">
        <v>75</v>
      </c>
      <c r="F599" s="68" t="s">
        <v>83</v>
      </c>
      <c r="G599" s="69">
        <v>314.23</v>
      </c>
      <c r="H599" s="69">
        <v>310.94</v>
      </c>
      <c r="I599" s="69">
        <v>3.29</v>
      </c>
    </row>
    <row r="600" spans="1:9" ht="26.4" x14ac:dyDescent="0.25">
      <c r="A600" s="67" t="s">
        <v>76</v>
      </c>
      <c r="B600" s="68" t="s">
        <v>22</v>
      </c>
      <c r="C600" s="68" t="s">
        <v>23</v>
      </c>
      <c r="D600" s="68" t="s">
        <v>116</v>
      </c>
      <c r="E600" s="68" t="s">
        <v>77</v>
      </c>
      <c r="F600" s="68" t="s">
        <v>83</v>
      </c>
      <c r="G600" s="69">
        <v>875</v>
      </c>
      <c r="H600" s="69">
        <v>388</v>
      </c>
      <c r="I600" s="69">
        <v>487</v>
      </c>
    </row>
    <row r="601" spans="1:9" ht="26.4" x14ac:dyDescent="0.25">
      <c r="A601" s="67" t="s">
        <v>84</v>
      </c>
      <c r="B601" s="68" t="s">
        <v>22</v>
      </c>
      <c r="C601" s="68" t="s">
        <v>23</v>
      </c>
      <c r="D601" s="68" t="s">
        <v>116</v>
      </c>
      <c r="E601" s="68" t="s">
        <v>85</v>
      </c>
      <c r="F601" s="68" t="s">
        <v>83</v>
      </c>
      <c r="G601" s="69">
        <v>1104.49</v>
      </c>
      <c r="H601" s="69">
        <v>0</v>
      </c>
      <c r="I601" s="69">
        <v>1104.49</v>
      </c>
    </row>
    <row r="602" spans="1:9" ht="26.4" x14ac:dyDescent="0.25">
      <c r="A602" s="67" t="s">
        <v>78</v>
      </c>
      <c r="B602" s="68" t="s">
        <v>22</v>
      </c>
      <c r="C602" s="68" t="s">
        <v>23</v>
      </c>
      <c r="D602" s="68" t="s">
        <v>116</v>
      </c>
      <c r="E602" s="68" t="s">
        <v>79</v>
      </c>
      <c r="F602" s="68" t="s">
        <v>83</v>
      </c>
      <c r="G602" s="69">
        <v>22866.799999999999</v>
      </c>
      <c r="H602" s="69">
        <v>22774.37</v>
      </c>
      <c r="I602" s="69">
        <v>92.43</v>
      </c>
    </row>
    <row r="603" spans="1:9" x14ac:dyDescent="0.25">
      <c r="A603" s="67" t="s">
        <v>105</v>
      </c>
      <c r="B603" s="68" t="s">
        <v>22</v>
      </c>
      <c r="C603" s="68" t="s">
        <v>23</v>
      </c>
      <c r="D603" s="68" t="s">
        <v>116</v>
      </c>
      <c r="E603" s="68" t="s">
        <v>106</v>
      </c>
      <c r="F603" s="68" t="s">
        <v>83</v>
      </c>
      <c r="G603" s="69">
        <v>600</v>
      </c>
      <c r="H603" s="69">
        <v>550</v>
      </c>
      <c r="I603" s="69">
        <v>50</v>
      </c>
    </row>
    <row r="604" spans="1:9" x14ac:dyDescent="0.25">
      <c r="A604" s="67" t="s">
        <v>43</v>
      </c>
      <c r="B604" s="68" t="s">
        <v>22</v>
      </c>
      <c r="C604" s="68" t="s">
        <v>23</v>
      </c>
      <c r="D604" s="68" t="s">
        <v>116</v>
      </c>
      <c r="E604" s="68" t="s">
        <v>44</v>
      </c>
      <c r="F604" s="68" t="s">
        <v>83</v>
      </c>
      <c r="G604" s="69">
        <v>2776.68</v>
      </c>
      <c r="H604" s="69">
        <v>1178.0999999999999</v>
      </c>
      <c r="I604" s="69">
        <v>1598.58</v>
      </c>
    </row>
    <row r="605" spans="1:9" x14ac:dyDescent="0.25">
      <c r="A605" s="67" t="s">
        <v>88</v>
      </c>
      <c r="B605" s="68" t="s">
        <v>22</v>
      </c>
      <c r="C605" s="68" t="s">
        <v>23</v>
      </c>
      <c r="D605" s="68" t="s">
        <v>116</v>
      </c>
      <c r="E605" s="68" t="s">
        <v>81</v>
      </c>
      <c r="F605" s="68" t="s">
        <v>83</v>
      </c>
      <c r="G605" s="69">
        <v>75</v>
      </c>
      <c r="H605" s="69">
        <v>50</v>
      </c>
      <c r="I605" s="69">
        <v>25</v>
      </c>
    </row>
    <row r="606" spans="1:9" x14ac:dyDescent="0.25">
      <c r="A606" s="67" t="s">
        <v>283</v>
      </c>
      <c r="B606" s="68" t="s">
        <v>22</v>
      </c>
      <c r="C606" s="68" t="s">
        <v>23</v>
      </c>
      <c r="D606" s="68" t="s">
        <v>388</v>
      </c>
      <c r="E606" s="68" t="s">
        <v>284</v>
      </c>
      <c r="F606" s="68" t="s">
        <v>83</v>
      </c>
      <c r="G606" s="69">
        <v>1300</v>
      </c>
      <c r="H606" s="69">
        <v>0</v>
      </c>
      <c r="I606" s="69">
        <v>1300</v>
      </c>
    </row>
    <row r="607" spans="1:9" x14ac:dyDescent="0.25">
      <c r="A607" s="67" t="s">
        <v>103</v>
      </c>
      <c r="B607" s="68" t="s">
        <v>22</v>
      </c>
      <c r="C607" s="68" t="s">
        <v>23</v>
      </c>
      <c r="D607" s="68" t="s">
        <v>231</v>
      </c>
      <c r="E607" s="68" t="s">
        <v>232</v>
      </c>
      <c r="F607" s="68" t="s">
        <v>83</v>
      </c>
      <c r="G607" s="69">
        <v>500</v>
      </c>
      <c r="H607" s="69">
        <v>984</v>
      </c>
      <c r="I607" s="69">
        <v>-484</v>
      </c>
    </row>
    <row r="608" spans="1:9" x14ac:dyDescent="0.25">
      <c r="A608" s="67" t="s">
        <v>56</v>
      </c>
      <c r="B608" s="68" t="s">
        <v>22</v>
      </c>
      <c r="C608" s="68" t="s">
        <v>23</v>
      </c>
      <c r="D608" s="68" t="s">
        <v>233</v>
      </c>
      <c r="E608" s="68" t="s">
        <v>57</v>
      </c>
      <c r="F608" s="68" t="s">
        <v>83</v>
      </c>
      <c r="G608" s="69">
        <v>1000</v>
      </c>
      <c r="H608" s="69">
        <v>0</v>
      </c>
      <c r="I608" s="69">
        <v>1000</v>
      </c>
    </row>
    <row r="609" spans="1:9" x14ac:dyDescent="0.25">
      <c r="A609" s="67" t="s">
        <v>62</v>
      </c>
      <c r="B609" s="68" t="s">
        <v>22</v>
      </c>
      <c r="C609" s="68" t="s">
        <v>23</v>
      </c>
      <c r="D609" s="68" t="s">
        <v>233</v>
      </c>
      <c r="E609" s="68" t="s">
        <v>63</v>
      </c>
      <c r="F609" s="68" t="s">
        <v>83</v>
      </c>
      <c r="G609" s="69">
        <v>14.5</v>
      </c>
      <c r="H609" s="69">
        <v>0</v>
      </c>
      <c r="I609" s="69">
        <v>14.5</v>
      </c>
    </row>
    <row r="610" spans="1:9" x14ac:dyDescent="0.25">
      <c r="A610" s="67" t="s">
        <v>66</v>
      </c>
      <c r="B610" s="68" t="s">
        <v>22</v>
      </c>
      <c r="C610" s="68" t="s">
        <v>23</v>
      </c>
      <c r="D610" s="68" t="s">
        <v>233</v>
      </c>
      <c r="E610" s="68" t="s">
        <v>67</v>
      </c>
      <c r="F610" s="68" t="s">
        <v>83</v>
      </c>
      <c r="G610" s="69">
        <v>33.54</v>
      </c>
      <c r="H610" s="69">
        <v>0</v>
      </c>
      <c r="I610" s="69">
        <v>33.54</v>
      </c>
    </row>
    <row r="611" spans="1:9" x14ac:dyDescent="0.25">
      <c r="A611" s="67" t="s">
        <v>68</v>
      </c>
      <c r="B611" s="68" t="s">
        <v>22</v>
      </c>
      <c r="C611" s="68" t="s">
        <v>23</v>
      </c>
      <c r="D611" s="68" t="s">
        <v>233</v>
      </c>
      <c r="E611" s="68" t="s">
        <v>69</v>
      </c>
      <c r="F611" s="68" t="s">
        <v>83</v>
      </c>
      <c r="G611" s="69">
        <v>3</v>
      </c>
      <c r="H611" s="69">
        <v>0</v>
      </c>
      <c r="I611" s="69">
        <v>3</v>
      </c>
    </row>
    <row r="612" spans="1:9" x14ac:dyDescent="0.25">
      <c r="A612" s="67" t="s">
        <v>72</v>
      </c>
      <c r="B612" s="68" t="s">
        <v>22</v>
      </c>
      <c r="C612" s="68" t="s">
        <v>23</v>
      </c>
      <c r="D612" s="68" t="s">
        <v>233</v>
      </c>
      <c r="E612" s="68" t="s">
        <v>73</v>
      </c>
      <c r="F612" s="68" t="s">
        <v>83</v>
      </c>
      <c r="G612" s="69">
        <v>4.0599999999999996</v>
      </c>
      <c r="H612" s="69">
        <v>0</v>
      </c>
      <c r="I612" s="69">
        <v>4.0599999999999996</v>
      </c>
    </row>
    <row r="613" spans="1:9" x14ac:dyDescent="0.25">
      <c r="A613" s="67" t="s">
        <v>43</v>
      </c>
      <c r="B613" s="68" t="s">
        <v>22</v>
      </c>
      <c r="C613" s="68" t="s">
        <v>23</v>
      </c>
      <c r="D613" s="68" t="s">
        <v>233</v>
      </c>
      <c r="E613" s="68" t="s">
        <v>44</v>
      </c>
      <c r="F613" s="68" t="s">
        <v>83</v>
      </c>
      <c r="G613" s="69">
        <v>500</v>
      </c>
      <c r="H613" s="69">
        <v>0</v>
      </c>
      <c r="I613" s="69">
        <v>500</v>
      </c>
    </row>
    <row r="614" spans="1:9" x14ac:dyDescent="0.25">
      <c r="A614" s="67" t="s">
        <v>51</v>
      </c>
      <c r="B614" s="68" t="s">
        <v>22</v>
      </c>
      <c r="C614" s="68" t="s">
        <v>23</v>
      </c>
      <c r="D614" s="68" t="s">
        <v>233</v>
      </c>
      <c r="E614" s="68" t="s">
        <v>52</v>
      </c>
      <c r="F614" s="68" t="s">
        <v>83</v>
      </c>
      <c r="G614" s="69">
        <v>250</v>
      </c>
      <c r="H614" s="69">
        <v>0</v>
      </c>
      <c r="I614" s="69">
        <v>250</v>
      </c>
    </row>
    <row r="615" spans="1:9" x14ac:dyDescent="0.25">
      <c r="A615" s="67" t="s">
        <v>80</v>
      </c>
      <c r="B615" s="68" t="s">
        <v>22</v>
      </c>
      <c r="C615" s="68" t="s">
        <v>23</v>
      </c>
      <c r="D615" s="68" t="s">
        <v>233</v>
      </c>
      <c r="E615" s="68" t="s">
        <v>81</v>
      </c>
      <c r="F615" s="68" t="s">
        <v>83</v>
      </c>
      <c r="G615" s="69">
        <v>0</v>
      </c>
      <c r="H615" s="69">
        <v>20</v>
      </c>
      <c r="I615" s="69">
        <v>-20</v>
      </c>
    </row>
    <row r="616" spans="1:9" x14ac:dyDescent="0.25">
      <c r="A616" s="67" t="s">
        <v>187</v>
      </c>
      <c r="B616" s="68" t="s">
        <v>22</v>
      </c>
      <c r="C616" s="68" t="s">
        <v>23</v>
      </c>
      <c r="D616" s="68" t="s">
        <v>69</v>
      </c>
      <c r="E616" s="68" t="s">
        <v>188</v>
      </c>
      <c r="F616" s="68" t="s">
        <v>26</v>
      </c>
      <c r="G616" s="69">
        <v>7812</v>
      </c>
      <c r="H616" s="69">
        <v>0</v>
      </c>
      <c r="I616" s="69">
        <v>7812</v>
      </c>
    </row>
    <row r="617" spans="1:9" ht="26.4" x14ac:dyDescent="0.25">
      <c r="A617" s="67" t="s">
        <v>258</v>
      </c>
      <c r="B617" s="68" t="s">
        <v>22</v>
      </c>
      <c r="C617" s="68" t="s">
        <v>23</v>
      </c>
      <c r="D617" s="68" t="s">
        <v>69</v>
      </c>
      <c r="E617" s="68" t="s">
        <v>259</v>
      </c>
      <c r="F617" s="68" t="s">
        <v>26</v>
      </c>
      <c r="G617" s="69">
        <v>0</v>
      </c>
      <c r="H617" s="69">
        <v>8218.33</v>
      </c>
      <c r="I617" s="69">
        <v>-8218.33</v>
      </c>
    </row>
    <row r="618" spans="1:9" x14ac:dyDescent="0.25">
      <c r="A618" s="67" t="s">
        <v>187</v>
      </c>
      <c r="B618" s="68" t="s">
        <v>22</v>
      </c>
      <c r="C618" s="68" t="s">
        <v>23</v>
      </c>
      <c r="D618" s="68" t="s">
        <v>69</v>
      </c>
      <c r="E618" s="68" t="s">
        <v>188</v>
      </c>
      <c r="F618" s="68" t="s">
        <v>39</v>
      </c>
      <c r="G618" s="69">
        <v>6027</v>
      </c>
      <c r="H618" s="69">
        <v>0</v>
      </c>
      <c r="I618" s="69">
        <v>6027</v>
      </c>
    </row>
    <row r="619" spans="1:9" ht="26.4" x14ac:dyDescent="0.25">
      <c r="A619" s="67" t="s">
        <v>258</v>
      </c>
      <c r="B619" s="68" t="s">
        <v>22</v>
      </c>
      <c r="C619" s="68" t="s">
        <v>23</v>
      </c>
      <c r="D619" s="68" t="s">
        <v>69</v>
      </c>
      <c r="E619" s="68" t="s">
        <v>259</v>
      </c>
      <c r="F619" s="68" t="s">
        <v>39</v>
      </c>
      <c r="G619" s="69">
        <v>0</v>
      </c>
      <c r="H619" s="69">
        <v>5107.66</v>
      </c>
      <c r="I619" s="69">
        <v>-5107.66</v>
      </c>
    </row>
    <row r="620" spans="1:9" x14ac:dyDescent="0.25">
      <c r="A620" s="67" t="s">
        <v>187</v>
      </c>
      <c r="B620" s="68" t="s">
        <v>22</v>
      </c>
      <c r="C620" s="68" t="s">
        <v>23</v>
      </c>
      <c r="D620" s="68" t="s">
        <v>69</v>
      </c>
      <c r="E620" s="68" t="s">
        <v>188</v>
      </c>
      <c r="F620" s="68" t="s">
        <v>40</v>
      </c>
      <c r="G620" s="69">
        <v>5281.5</v>
      </c>
      <c r="H620" s="69">
        <v>0</v>
      </c>
      <c r="I620" s="69">
        <v>5281.5</v>
      </c>
    </row>
    <row r="621" spans="1:9" ht="26.4" x14ac:dyDescent="0.25">
      <c r="A621" s="67" t="s">
        <v>258</v>
      </c>
      <c r="B621" s="68" t="s">
        <v>22</v>
      </c>
      <c r="C621" s="68" t="s">
        <v>23</v>
      </c>
      <c r="D621" s="68" t="s">
        <v>69</v>
      </c>
      <c r="E621" s="68" t="s">
        <v>259</v>
      </c>
      <c r="F621" s="68" t="s">
        <v>40</v>
      </c>
      <c r="G621" s="69">
        <v>0</v>
      </c>
      <c r="H621" s="69">
        <v>4375.38</v>
      </c>
      <c r="I621" s="69">
        <v>-4375.38</v>
      </c>
    </row>
    <row r="622" spans="1:9" x14ac:dyDescent="0.25">
      <c r="A622" s="67" t="s">
        <v>187</v>
      </c>
      <c r="B622" s="68" t="s">
        <v>22</v>
      </c>
      <c r="C622" s="68" t="s">
        <v>23</v>
      </c>
      <c r="D622" s="68" t="s">
        <v>69</v>
      </c>
      <c r="E622" s="68" t="s">
        <v>188</v>
      </c>
      <c r="F622" s="68" t="s">
        <v>42</v>
      </c>
      <c r="G622" s="69">
        <v>4856.25</v>
      </c>
      <c r="H622" s="69">
        <v>0</v>
      </c>
      <c r="I622" s="69">
        <v>4856.25</v>
      </c>
    </row>
    <row r="623" spans="1:9" ht="26.4" x14ac:dyDescent="0.25">
      <c r="A623" s="67" t="s">
        <v>258</v>
      </c>
      <c r="B623" s="68" t="s">
        <v>22</v>
      </c>
      <c r="C623" s="68" t="s">
        <v>23</v>
      </c>
      <c r="D623" s="68" t="s">
        <v>69</v>
      </c>
      <c r="E623" s="68" t="s">
        <v>259</v>
      </c>
      <c r="F623" s="68" t="s">
        <v>42</v>
      </c>
      <c r="G623" s="69">
        <v>0</v>
      </c>
      <c r="H623" s="69">
        <v>3836.66</v>
      </c>
      <c r="I623" s="69">
        <v>-3836.66</v>
      </c>
    </row>
    <row r="624" spans="1:9" ht="26.4" x14ac:dyDescent="0.25">
      <c r="A624" s="67" t="s">
        <v>247</v>
      </c>
      <c r="B624" s="68" t="s">
        <v>22</v>
      </c>
      <c r="C624" s="68" t="s">
        <v>23</v>
      </c>
      <c r="D624" s="68" t="s">
        <v>69</v>
      </c>
      <c r="E624" s="68" t="s">
        <v>248</v>
      </c>
      <c r="F624" s="68" t="s">
        <v>42</v>
      </c>
      <c r="G624" s="69">
        <v>660</v>
      </c>
      <c r="H624" s="69">
        <v>1345</v>
      </c>
      <c r="I624" s="69">
        <v>-685</v>
      </c>
    </row>
    <row r="625" spans="1:9" x14ac:dyDescent="0.25">
      <c r="A625" s="67" t="s">
        <v>187</v>
      </c>
      <c r="B625" s="68" t="s">
        <v>22</v>
      </c>
      <c r="C625" s="68" t="s">
        <v>23</v>
      </c>
      <c r="D625" s="68" t="s">
        <v>69</v>
      </c>
      <c r="E625" s="68" t="s">
        <v>188</v>
      </c>
      <c r="F625" s="68" t="s">
        <v>45</v>
      </c>
      <c r="G625" s="69">
        <v>6037.5</v>
      </c>
      <c r="H625" s="69">
        <v>0</v>
      </c>
      <c r="I625" s="69">
        <v>6037.5</v>
      </c>
    </row>
    <row r="626" spans="1:9" ht="26.4" x14ac:dyDescent="0.25">
      <c r="A626" s="67" t="s">
        <v>258</v>
      </c>
      <c r="B626" s="68" t="s">
        <v>22</v>
      </c>
      <c r="C626" s="68" t="s">
        <v>23</v>
      </c>
      <c r="D626" s="68" t="s">
        <v>69</v>
      </c>
      <c r="E626" s="68" t="s">
        <v>259</v>
      </c>
      <c r="F626" s="68" t="s">
        <v>45</v>
      </c>
      <c r="G626" s="69">
        <v>0</v>
      </c>
      <c r="H626" s="69">
        <v>5085.18</v>
      </c>
      <c r="I626" s="69">
        <v>-5085.18</v>
      </c>
    </row>
    <row r="627" spans="1:9" ht="26.4" x14ac:dyDescent="0.25">
      <c r="A627" s="67" t="s">
        <v>247</v>
      </c>
      <c r="B627" s="68" t="s">
        <v>22</v>
      </c>
      <c r="C627" s="68" t="s">
        <v>23</v>
      </c>
      <c r="D627" s="68" t="s">
        <v>69</v>
      </c>
      <c r="E627" s="68" t="s">
        <v>248</v>
      </c>
      <c r="F627" s="68" t="s">
        <v>45</v>
      </c>
      <c r="G627" s="69">
        <v>1500</v>
      </c>
      <c r="H627" s="69">
        <v>1970.87</v>
      </c>
      <c r="I627" s="69">
        <v>-470.87</v>
      </c>
    </row>
    <row r="628" spans="1:9" x14ac:dyDescent="0.25">
      <c r="A628" s="67" t="s">
        <v>187</v>
      </c>
      <c r="B628" s="68" t="s">
        <v>22</v>
      </c>
      <c r="C628" s="68" t="s">
        <v>23</v>
      </c>
      <c r="D628" s="68" t="s">
        <v>69</v>
      </c>
      <c r="E628" s="68" t="s">
        <v>188</v>
      </c>
      <c r="F628" s="68" t="s">
        <v>46</v>
      </c>
      <c r="G628" s="69">
        <v>9654.75</v>
      </c>
      <c r="H628" s="69">
        <v>0</v>
      </c>
      <c r="I628" s="69">
        <v>9654.75</v>
      </c>
    </row>
    <row r="629" spans="1:9" ht="26.4" x14ac:dyDescent="0.25">
      <c r="A629" s="67" t="s">
        <v>258</v>
      </c>
      <c r="B629" s="68" t="s">
        <v>22</v>
      </c>
      <c r="C629" s="68" t="s">
        <v>23</v>
      </c>
      <c r="D629" s="68" t="s">
        <v>69</v>
      </c>
      <c r="E629" s="68" t="s">
        <v>259</v>
      </c>
      <c r="F629" s="68" t="s">
        <v>46</v>
      </c>
      <c r="G629" s="69">
        <v>0</v>
      </c>
      <c r="H629" s="69">
        <v>13089.11</v>
      </c>
      <c r="I629" s="69">
        <v>-13089.11</v>
      </c>
    </row>
    <row r="630" spans="1:9" ht="26.4" x14ac:dyDescent="0.25">
      <c r="A630" s="67" t="s">
        <v>247</v>
      </c>
      <c r="B630" s="68" t="s">
        <v>22</v>
      </c>
      <c r="C630" s="68" t="s">
        <v>23</v>
      </c>
      <c r="D630" s="68" t="s">
        <v>69</v>
      </c>
      <c r="E630" s="68" t="s">
        <v>248</v>
      </c>
      <c r="F630" s="68" t="s">
        <v>46</v>
      </c>
      <c r="G630" s="69">
        <v>5400</v>
      </c>
      <c r="H630" s="69">
        <v>9077.5</v>
      </c>
      <c r="I630" s="69">
        <v>-3677.5</v>
      </c>
    </row>
    <row r="631" spans="1:9" x14ac:dyDescent="0.25">
      <c r="A631" s="67" t="s">
        <v>187</v>
      </c>
      <c r="B631" s="68" t="s">
        <v>22</v>
      </c>
      <c r="C631" s="68" t="s">
        <v>23</v>
      </c>
      <c r="D631" s="68" t="s">
        <v>69</v>
      </c>
      <c r="E631" s="68" t="s">
        <v>188</v>
      </c>
      <c r="F631" s="68" t="s">
        <v>53</v>
      </c>
      <c r="G631" s="69">
        <v>13933.5</v>
      </c>
      <c r="H631" s="69">
        <v>0</v>
      </c>
      <c r="I631" s="69">
        <v>13933.5</v>
      </c>
    </row>
    <row r="632" spans="1:9" ht="26.4" x14ac:dyDescent="0.25">
      <c r="A632" s="67" t="s">
        <v>258</v>
      </c>
      <c r="B632" s="68" t="s">
        <v>22</v>
      </c>
      <c r="C632" s="68" t="s">
        <v>23</v>
      </c>
      <c r="D632" s="68" t="s">
        <v>69</v>
      </c>
      <c r="E632" s="68" t="s">
        <v>259</v>
      </c>
      <c r="F632" s="68" t="s">
        <v>53</v>
      </c>
      <c r="G632" s="69">
        <v>0</v>
      </c>
      <c r="H632" s="69">
        <v>28488.93</v>
      </c>
      <c r="I632" s="69">
        <v>-28488.93</v>
      </c>
    </row>
    <row r="633" spans="1:9" ht="26.4" x14ac:dyDescent="0.25">
      <c r="A633" s="67" t="s">
        <v>247</v>
      </c>
      <c r="B633" s="68" t="s">
        <v>22</v>
      </c>
      <c r="C633" s="68" t="s">
        <v>23</v>
      </c>
      <c r="D633" s="68" t="s">
        <v>69</v>
      </c>
      <c r="E633" s="68" t="s">
        <v>248</v>
      </c>
      <c r="F633" s="68" t="s">
        <v>53</v>
      </c>
      <c r="G633" s="69">
        <v>6250</v>
      </c>
      <c r="H633" s="69">
        <v>17909</v>
      </c>
      <c r="I633" s="69">
        <v>-11659</v>
      </c>
    </row>
    <row r="634" spans="1:9" ht="26.4" x14ac:dyDescent="0.25">
      <c r="A634" s="67" t="s">
        <v>54</v>
      </c>
      <c r="B634" s="68" t="s">
        <v>22</v>
      </c>
      <c r="C634" s="68" t="s">
        <v>23</v>
      </c>
      <c r="D634" s="68" t="s">
        <v>36</v>
      </c>
      <c r="E634" s="68" t="s">
        <v>55</v>
      </c>
      <c r="F634" s="68" t="s">
        <v>26</v>
      </c>
      <c r="G634" s="69">
        <v>65932.399999999994</v>
      </c>
      <c r="H634" s="69">
        <v>64242.01</v>
      </c>
      <c r="I634" s="69">
        <v>1690.39</v>
      </c>
    </row>
    <row r="635" spans="1:9" ht="26.4" x14ac:dyDescent="0.25">
      <c r="A635" s="67" t="s">
        <v>237</v>
      </c>
      <c r="B635" s="68" t="s">
        <v>22</v>
      </c>
      <c r="C635" s="68" t="s">
        <v>23</v>
      </c>
      <c r="D635" s="68" t="s">
        <v>36</v>
      </c>
      <c r="E635" s="68" t="s">
        <v>238</v>
      </c>
      <c r="F635" s="68" t="s">
        <v>26</v>
      </c>
      <c r="G635" s="69">
        <v>1905</v>
      </c>
      <c r="H635" s="69">
        <v>1328.19</v>
      </c>
      <c r="I635" s="69">
        <v>576.80999999999995</v>
      </c>
    </row>
    <row r="636" spans="1:9" ht="26.4" x14ac:dyDescent="0.25">
      <c r="A636" s="67" t="s">
        <v>58</v>
      </c>
      <c r="B636" s="68" t="s">
        <v>22</v>
      </c>
      <c r="C636" s="68" t="s">
        <v>23</v>
      </c>
      <c r="D636" s="68" t="s">
        <v>36</v>
      </c>
      <c r="E636" s="68" t="s">
        <v>59</v>
      </c>
      <c r="F636" s="68" t="s">
        <v>26</v>
      </c>
      <c r="G636" s="69">
        <v>23016</v>
      </c>
      <c r="H636" s="69">
        <v>23001.119999999999</v>
      </c>
      <c r="I636" s="69">
        <v>14.88</v>
      </c>
    </row>
    <row r="637" spans="1:9" ht="26.4" x14ac:dyDescent="0.25">
      <c r="A637" s="67" t="s">
        <v>60</v>
      </c>
      <c r="B637" s="68" t="s">
        <v>22</v>
      </c>
      <c r="C637" s="68" t="s">
        <v>23</v>
      </c>
      <c r="D637" s="68" t="s">
        <v>36</v>
      </c>
      <c r="E637" s="68" t="s">
        <v>61</v>
      </c>
      <c r="F637" s="68" t="s">
        <v>26</v>
      </c>
      <c r="G637" s="69">
        <v>360</v>
      </c>
      <c r="H637" s="69">
        <v>360.24</v>
      </c>
      <c r="I637" s="69">
        <v>-0.24</v>
      </c>
    </row>
    <row r="638" spans="1:9" ht="26.4" x14ac:dyDescent="0.25">
      <c r="A638" s="67" t="s">
        <v>161</v>
      </c>
      <c r="B638" s="68" t="s">
        <v>22</v>
      </c>
      <c r="C638" s="68" t="s">
        <v>23</v>
      </c>
      <c r="D638" s="68" t="s">
        <v>36</v>
      </c>
      <c r="E638" s="68" t="s">
        <v>140</v>
      </c>
      <c r="F638" s="68" t="s">
        <v>26</v>
      </c>
      <c r="G638" s="69">
        <v>145.72999999999999</v>
      </c>
      <c r="H638" s="69">
        <v>92.26</v>
      </c>
      <c r="I638" s="69">
        <v>53.47</v>
      </c>
    </row>
    <row r="639" spans="1:9" ht="26.4" x14ac:dyDescent="0.25">
      <c r="A639" s="67" t="s">
        <v>64</v>
      </c>
      <c r="B639" s="68" t="s">
        <v>22</v>
      </c>
      <c r="C639" s="68" t="s">
        <v>23</v>
      </c>
      <c r="D639" s="68" t="s">
        <v>36</v>
      </c>
      <c r="E639" s="68" t="s">
        <v>65</v>
      </c>
      <c r="F639" s="68" t="s">
        <v>26</v>
      </c>
      <c r="G639" s="69">
        <v>5043.84</v>
      </c>
      <c r="H639" s="69">
        <v>4541.18</v>
      </c>
      <c r="I639" s="69">
        <v>502.66</v>
      </c>
    </row>
    <row r="640" spans="1:9" x14ac:dyDescent="0.25">
      <c r="A640" s="67" t="s">
        <v>164</v>
      </c>
      <c r="B640" s="68" t="s">
        <v>22</v>
      </c>
      <c r="C640" s="68" t="s">
        <v>23</v>
      </c>
      <c r="D640" s="68" t="s">
        <v>36</v>
      </c>
      <c r="E640" s="68" t="s">
        <v>165</v>
      </c>
      <c r="F640" s="68" t="s">
        <v>26</v>
      </c>
      <c r="G640" s="69">
        <v>5.72</v>
      </c>
      <c r="H640" s="69">
        <v>2.31</v>
      </c>
      <c r="I640" s="69">
        <v>3.41</v>
      </c>
    </row>
    <row r="641" spans="1:9" ht="26.4" x14ac:dyDescent="0.25">
      <c r="A641" s="67" t="s">
        <v>70</v>
      </c>
      <c r="B641" s="68" t="s">
        <v>22</v>
      </c>
      <c r="C641" s="68" t="s">
        <v>23</v>
      </c>
      <c r="D641" s="68" t="s">
        <v>36</v>
      </c>
      <c r="E641" s="68" t="s">
        <v>71</v>
      </c>
      <c r="F641" s="68" t="s">
        <v>26</v>
      </c>
      <c r="G641" s="69">
        <v>80.849999999999994</v>
      </c>
      <c r="H641" s="69">
        <v>47.96</v>
      </c>
      <c r="I641" s="69">
        <v>32.89</v>
      </c>
    </row>
    <row r="642" spans="1:9" x14ac:dyDescent="0.25">
      <c r="A642" s="67" t="s">
        <v>166</v>
      </c>
      <c r="B642" s="68" t="s">
        <v>22</v>
      </c>
      <c r="C642" s="68" t="s">
        <v>23</v>
      </c>
      <c r="D642" s="68" t="s">
        <v>36</v>
      </c>
      <c r="E642" s="68" t="s">
        <v>167</v>
      </c>
      <c r="F642" s="68" t="s">
        <v>26</v>
      </c>
      <c r="G642" s="69">
        <v>75.09</v>
      </c>
      <c r="H642" s="69">
        <v>41.16</v>
      </c>
      <c r="I642" s="69">
        <v>33.93</v>
      </c>
    </row>
    <row r="643" spans="1:9" ht="26.4" x14ac:dyDescent="0.25">
      <c r="A643" s="67" t="s">
        <v>74</v>
      </c>
      <c r="B643" s="68" t="s">
        <v>22</v>
      </c>
      <c r="C643" s="68" t="s">
        <v>23</v>
      </c>
      <c r="D643" s="68" t="s">
        <v>36</v>
      </c>
      <c r="E643" s="68" t="s">
        <v>75</v>
      </c>
      <c r="F643" s="68" t="s">
        <v>26</v>
      </c>
      <c r="G643" s="69">
        <v>2598.79</v>
      </c>
      <c r="H643" s="69">
        <v>1999.15</v>
      </c>
      <c r="I643" s="69">
        <v>599.64</v>
      </c>
    </row>
    <row r="644" spans="1:9" ht="26.4" x14ac:dyDescent="0.25">
      <c r="A644" s="67" t="s">
        <v>261</v>
      </c>
      <c r="B644" s="68" t="s">
        <v>22</v>
      </c>
      <c r="C644" s="68" t="s">
        <v>23</v>
      </c>
      <c r="D644" s="68" t="s">
        <v>36</v>
      </c>
      <c r="E644" s="68" t="s">
        <v>262</v>
      </c>
      <c r="F644" s="68" t="s">
        <v>26</v>
      </c>
      <c r="G644" s="69">
        <v>300</v>
      </c>
      <c r="H644" s="69">
        <v>300</v>
      </c>
      <c r="I644" s="69">
        <v>0</v>
      </c>
    </row>
    <row r="645" spans="1:9" x14ac:dyDescent="0.25">
      <c r="A645" s="67" t="s">
        <v>263</v>
      </c>
      <c r="B645" s="68" t="s">
        <v>22</v>
      </c>
      <c r="C645" s="68" t="s">
        <v>23</v>
      </c>
      <c r="D645" s="68" t="s">
        <v>36</v>
      </c>
      <c r="E645" s="68" t="s">
        <v>264</v>
      </c>
      <c r="F645" s="68" t="s">
        <v>26</v>
      </c>
      <c r="G645" s="69">
        <v>2430.7199999999998</v>
      </c>
      <c r="H645" s="69">
        <v>2430.7199999999998</v>
      </c>
      <c r="I645" s="69">
        <v>0</v>
      </c>
    </row>
    <row r="646" spans="1:9" x14ac:dyDescent="0.25">
      <c r="A646" s="67" t="s">
        <v>265</v>
      </c>
      <c r="B646" s="68" t="s">
        <v>22</v>
      </c>
      <c r="C646" s="68" t="s">
        <v>23</v>
      </c>
      <c r="D646" s="68" t="s">
        <v>36</v>
      </c>
      <c r="E646" s="68" t="s">
        <v>266</v>
      </c>
      <c r="F646" s="68" t="s">
        <v>26</v>
      </c>
      <c r="G646" s="69">
        <v>7200</v>
      </c>
      <c r="H646" s="69">
        <v>7047.68</v>
      </c>
      <c r="I646" s="69">
        <v>152.32</v>
      </c>
    </row>
    <row r="647" spans="1:9" ht="26.4" x14ac:dyDescent="0.25">
      <c r="A647" s="67" t="s">
        <v>84</v>
      </c>
      <c r="B647" s="68" t="s">
        <v>22</v>
      </c>
      <c r="C647" s="68" t="s">
        <v>23</v>
      </c>
      <c r="D647" s="68" t="s">
        <v>36</v>
      </c>
      <c r="E647" s="68" t="s">
        <v>85</v>
      </c>
      <c r="F647" s="68" t="s">
        <v>26</v>
      </c>
      <c r="G647" s="69">
        <v>400</v>
      </c>
      <c r="H647" s="69">
        <v>0</v>
      </c>
      <c r="I647" s="69">
        <v>400</v>
      </c>
    </row>
    <row r="648" spans="1:9" x14ac:dyDescent="0.25">
      <c r="A648" s="67" t="s">
        <v>105</v>
      </c>
      <c r="B648" s="68" t="s">
        <v>22</v>
      </c>
      <c r="C648" s="68" t="s">
        <v>23</v>
      </c>
      <c r="D648" s="68" t="s">
        <v>36</v>
      </c>
      <c r="E648" s="68" t="s">
        <v>106</v>
      </c>
      <c r="F648" s="68" t="s">
        <v>26</v>
      </c>
      <c r="G648" s="69">
        <v>1860</v>
      </c>
      <c r="H648" s="69">
        <v>1563.3</v>
      </c>
      <c r="I648" s="69">
        <v>296.7</v>
      </c>
    </row>
    <row r="649" spans="1:9" x14ac:dyDescent="0.25">
      <c r="A649" s="67" t="s">
        <v>43</v>
      </c>
      <c r="B649" s="68" t="s">
        <v>22</v>
      </c>
      <c r="C649" s="68" t="s">
        <v>23</v>
      </c>
      <c r="D649" s="68" t="s">
        <v>36</v>
      </c>
      <c r="E649" s="68" t="s">
        <v>44</v>
      </c>
      <c r="F649" s="68" t="s">
        <v>26</v>
      </c>
      <c r="G649" s="69">
        <v>13100</v>
      </c>
      <c r="H649" s="69">
        <v>9832.89</v>
      </c>
      <c r="I649" s="69">
        <v>3267.11</v>
      </c>
    </row>
    <row r="650" spans="1:9" x14ac:dyDescent="0.25">
      <c r="A650" s="67" t="s">
        <v>267</v>
      </c>
      <c r="B650" s="68" t="s">
        <v>22</v>
      </c>
      <c r="C650" s="68" t="s">
        <v>23</v>
      </c>
      <c r="D650" s="68" t="s">
        <v>36</v>
      </c>
      <c r="E650" s="68" t="s">
        <v>268</v>
      </c>
      <c r="F650" s="68" t="s">
        <v>26</v>
      </c>
      <c r="G650" s="69">
        <v>34450</v>
      </c>
      <c r="H650" s="69">
        <v>20231.18</v>
      </c>
      <c r="I650" s="69">
        <v>14218.82</v>
      </c>
    </row>
    <row r="651" spans="1:9" x14ac:dyDescent="0.25">
      <c r="A651" s="67" t="s">
        <v>269</v>
      </c>
      <c r="B651" s="68" t="s">
        <v>22</v>
      </c>
      <c r="C651" s="68" t="s">
        <v>23</v>
      </c>
      <c r="D651" s="68" t="s">
        <v>36</v>
      </c>
      <c r="E651" s="68" t="s">
        <v>270</v>
      </c>
      <c r="F651" s="68" t="s">
        <v>26</v>
      </c>
      <c r="G651" s="69">
        <v>20000</v>
      </c>
      <c r="H651" s="69">
        <v>22640.97</v>
      </c>
      <c r="I651" s="69">
        <v>-2640.97</v>
      </c>
    </row>
    <row r="652" spans="1:9" x14ac:dyDescent="0.25">
      <c r="A652" s="67" t="s">
        <v>271</v>
      </c>
      <c r="B652" s="68" t="s">
        <v>22</v>
      </c>
      <c r="C652" s="68" t="s">
        <v>23</v>
      </c>
      <c r="D652" s="68" t="s">
        <v>36</v>
      </c>
      <c r="E652" s="68" t="s">
        <v>272</v>
      </c>
      <c r="F652" s="68" t="s">
        <v>26</v>
      </c>
      <c r="G652" s="69">
        <v>800</v>
      </c>
      <c r="H652" s="69">
        <v>193.16</v>
      </c>
      <c r="I652" s="69">
        <v>606.84</v>
      </c>
    </row>
    <row r="653" spans="1:9" x14ac:dyDescent="0.25">
      <c r="A653" s="67" t="s">
        <v>273</v>
      </c>
      <c r="B653" s="68" t="s">
        <v>22</v>
      </c>
      <c r="C653" s="68" t="s">
        <v>23</v>
      </c>
      <c r="D653" s="68" t="s">
        <v>36</v>
      </c>
      <c r="E653" s="68" t="s">
        <v>218</v>
      </c>
      <c r="F653" s="68" t="s">
        <v>26</v>
      </c>
      <c r="G653" s="69">
        <v>0</v>
      </c>
      <c r="H653" s="69">
        <v>749</v>
      </c>
      <c r="I653" s="69">
        <v>-749</v>
      </c>
    </row>
    <row r="654" spans="1:9" ht="26.4" x14ac:dyDescent="0.25">
      <c r="A654" s="67" t="s">
        <v>54</v>
      </c>
      <c r="B654" s="68" t="s">
        <v>22</v>
      </c>
      <c r="C654" s="68" t="s">
        <v>23</v>
      </c>
      <c r="D654" s="68" t="s">
        <v>36</v>
      </c>
      <c r="E654" s="68" t="s">
        <v>55</v>
      </c>
      <c r="F654" s="68" t="s">
        <v>39</v>
      </c>
      <c r="G654" s="69">
        <v>70342</v>
      </c>
      <c r="H654" s="69">
        <v>68543.03</v>
      </c>
      <c r="I654" s="69">
        <v>1798.97</v>
      </c>
    </row>
    <row r="655" spans="1:9" ht="26.4" x14ac:dyDescent="0.25">
      <c r="A655" s="67" t="s">
        <v>237</v>
      </c>
      <c r="B655" s="68" t="s">
        <v>22</v>
      </c>
      <c r="C655" s="68" t="s">
        <v>23</v>
      </c>
      <c r="D655" s="68" t="s">
        <v>36</v>
      </c>
      <c r="E655" s="68" t="s">
        <v>238</v>
      </c>
      <c r="F655" s="68" t="s">
        <v>39</v>
      </c>
      <c r="G655" s="69">
        <v>1905</v>
      </c>
      <c r="H655" s="69">
        <v>638.03</v>
      </c>
      <c r="I655" s="69">
        <v>1266.97</v>
      </c>
    </row>
    <row r="656" spans="1:9" ht="26.4" x14ac:dyDescent="0.25">
      <c r="A656" s="67" t="s">
        <v>58</v>
      </c>
      <c r="B656" s="68" t="s">
        <v>22</v>
      </c>
      <c r="C656" s="68" t="s">
        <v>23</v>
      </c>
      <c r="D656" s="68" t="s">
        <v>36</v>
      </c>
      <c r="E656" s="68" t="s">
        <v>59</v>
      </c>
      <c r="F656" s="68" t="s">
        <v>39</v>
      </c>
      <c r="G656" s="69">
        <v>20916</v>
      </c>
      <c r="H656" s="69">
        <v>20896.439999999999</v>
      </c>
      <c r="I656" s="69">
        <v>19.559999999999999</v>
      </c>
    </row>
    <row r="657" spans="1:9" ht="26.4" x14ac:dyDescent="0.25">
      <c r="A657" s="67" t="s">
        <v>161</v>
      </c>
      <c r="B657" s="68" t="s">
        <v>22</v>
      </c>
      <c r="C657" s="68" t="s">
        <v>23</v>
      </c>
      <c r="D657" s="68" t="s">
        <v>36</v>
      </c>
      <c r="E657" s="68" t="s">
        <v>140</v>
      </c>
      <c r="F657" s="68" t="s">
        <v>39</v>
      </c>
      <c r="G657" s="69">
        <v>145.72999999999999</v>
      </c>
      <c r="H657" s="69">
        <v>48.82</v>
      </c>
      <c r="I657" s="69">
        <v>96.91</v>
      </c>
    </row>
    <row r="658" spans="1:9" ht="26.4" x14ac:dyDescent="0.25">
      <c r="A658" s="67" t="s">
        <v>64</v>
      </c>
      <c r="B658" s="68" t="s">
        <v>22</v>
      </c>
      <c r="C658" s="68" t="s">
        <v>23</v>
      </c>
      <c r="D658" s="68" t="s">
        <v>36</v>
      </c>
      <c r="E658" s="68" t="s">
        <v>65</v>
      </c>
      <c r="F658" s="68" t="s">
        <v>39</v>
      </c>
      <c r="G658" s="69">
        <v>5381.17</v>
      </c>
      <c r="H658" s="69">
        <v>5243.68</v>
      </c>
      <c r="I658" s="69">
        <v>137.49</v>
      </c>
    </row>
    <row r="659" spans="1:9" x14ac:dyDescent="0.25">
      <c r="A659" s="67" t="s">
        <v>164</v>
      </c>
      <c r="B659" s="68" t="s">
        <v>22</v>
      </c>
      <c r="C659" s="68" t="s">
        <v>23</v>
      </c>
      <c r="D659" s="68" t="s">
        <v>36</v>
      </c>
      <c r="E659" s="68" t="s">
        <v>165</v>
      </c>
      <c r="F659" s="68" t="s">
        <v>39</v>
      </c>
      <c r="G659" s="69">
        <v>5.72</v>
      </c>
      <c r="H659" s="69">
        <v>1.28</v>
      </c>
      <c r="I659" s="69">
        <v>4.4400000000000004</v>
      </c>
    </row>
    <row r="660" spans="1:9" ht="26.4" x14ac:dyDescent="0.25">
      <c r="A660" s="67" t="s">
        <v>70</v>
      </c>
      <c r="B660" s="68" t="s">
        <v>22</v>
      </c>
      <c r="C660" s="68" t="s">
        <v>23</v>
      </c>
      <c r="D660" s="68" t="s">
        <v>36</v>
      </c>
      <c r="E660" s="68" t="s">
        <v>71</v>
      </c>
      <c r="F660" s="68" t="s">
        <v>39</v>
      </c>
      <c r="G660" s="69">
        <v>80.849999999999994</v>
      </c>
      <c r="H660" s="69">
        <v>47.98</v>
      </c>
      <c r="I660" s="69">
        <v>32.869999999999997</v>
      </c>
    </row>
    <row r="661" spans="1:9" x14ac:dyDescent="0.25">
      <c r="A661" s="67" t="s">
        <v>166</v>
      </c>
      <c r="B661" s="68" t="s">
        <v>22</v>
      </c>
      <c r="C661" s="68" t="s">
        <v>23</v>
      </c>
      <c r="D661" s="68" t="s">
        <v>36</v>
      </c>
      <c r="E661" s="68" t="s">
        <v>167</v>
      </c>
      <c r="F661" s="68" t="s">
        <v>39</v>
      </c>
      <c r="G661" s="69">
        <v>75.09</v>
      </c>
      <c r="H661" s="69">
        <v>19.78</v>
      </c>
      <c r="I661" s="69">
        <v>55.31</v>
      </c>
    </row>
    <row r="662" spans="1:9" ht="26.4" x14ac:dyDescent="0.25">
      <c r="A662" s="67" t="s">
        <v>74</v>
      </c>
      <c r="B662" s="68" t="s">
        <v>22</v>
      </c>
      <c r="C662" s="68" t="s">
        <v>23</v>
      </c>
      <c r="D662" s="68" t="s">
        <v>36</v>
      </c>
      <c r="E662" s="68" t="s">
        <v>75</v>
      </c>
      <c r="F662" s="68" t="s">
        <v>39</v>
      </c>
      <c r="G662" s="69">
        <v>2772.6</v>
      </c>
      <c r="H662" s="69">
        <v>2133.3000000000002</v>
      </c>
      <c r="I662" s="69">
        <v>639.29999999999995</v>
      </c>
    </row>
    <row r="663" spans="1:9" ht="26.4" x14ac:dyDescent="0.25">
      <c r="A663" s="67" t="s">
        <v>261</v>
      </c>
      <c r="B663" s="68" t="s">
        <v>22</v>
      </c>
      <c r="C663" s="68" t="s">
        <v>23</v>
      </c>
      <c r="D663" s="68" t="s">
        <v>36</v>
      </c>
      <c r="E663" s="68" t="s">
        <v>262</v>
      </c>
      <c r="F663" s="68" t="s">
        <v>39</v>
      </c>
      <c r="G663" s="69">
        <v>300</v>
      </c>
      <c r="H663" s="69">
        <v>278.45</v>
      </c>
      <c r="I663" s="69">
        <v>21.55</v>
      </c>
    </row>
    <row r="664" spans="1:9" x14ac:dyDescent="0.25">
      <c r="A664" s="67" t="s">
        <v>263</v>
      </c>
      <c r="B664" s="68" t="s">
        <v>22</v>
      </c>
      <c r="C664" s="68" t="s">
        <v>23</v>
      </c>
      <c r="D664" s="68" t="s">
        <v>36</v>
      </c>
      <c r="E664" s="68" t="s">
        <v>264</v>
      </c>
      <c r="F664" s="68" t="s">
        <v>39</v>
      </c>
      <c r="G664" s="69">
        <v>1993.08</v>
      </c>
      <c r="H664" s="69">
        <v>2499.67</v>
      </c>
      <c r="I664" s="69">
        <v>-506.59</v>
      </c>
    </row>
    <row r="665" spans="1:9" x14ac:dyDescent="0.25">
      <c r="A665" s="67" t="s">
        <v>265</v>
      </c>
      <c r="B665" s="68" t="s">
        <v>22</v>
      </c>
      <c r="C665" s="68" t="s">
        <v>23</v>
      </c>
      <c r="D665" s="68" t="s">
        <v>36</v>
      </c>
      <c r="E665" s="68" t="s">
        <v>266</v>
      </c>
      <c r="F665" s="68" t="s">
        <v>39</v>
      </c>
      <c r="G665" s="69">
        <v>6200</v>
      </c>
      <c r="H665" s="69">
        <v>5846.02</v>
      </c>
      <c r="I665" s="69">
        <v>353.98</v>
      </c>
    </row>
    <row r="666" spans="1:9" ht="26.4" x14ac:dyDescent="0.25">
      <c r="A666" s="67" t="s">
        <v>84</v>
      </c>
      <c r="B666" s="68" t="s">
        <v>22</v>
      </c>
      <c r="C666" s="68" t="s">
        <v>23</v>
      </c>
      <c r="D666" s="68" t="s">
        <v>36</v>
      </c>
      <c r="E666" s="68" t="s">
        <v>85</v>
      </c>
      <c r="F666" s="68" t="s">
        <v>39</v>
      </c>
      <c r="G666" s="69">
        <v>400</v>
      </c>
      <c r="H666" s="69">
        <v>0</v>
      </c>
      <c r="I666" s="69">
        <v>400</v>
      </c>
    </row>
    <row r="667" spans="1:9" x14ac:dyDescent="0.25">
      <c r="A667" s="67" t="s">
        <v>105</v>
      </c>
      <c r="B667" s="68" t="s">
        <v>22</v>
      </c>
      <c r="C667" s="68" t="s">
        <v>23</v>
      </c>
      <c r="D667" s="68" t="s">
        <v>36</v>
      </c>
      <c r="E667" s="68" t="s">
        <v>106</v>
      </c>
      <c r="F667" s="68" t="s">
        <v>39</v>
      </c>
      <c r="G667" s="69">
        <v>1860</v>
      </c>
      <c r="H667" s="69">
        <v>1882.59</v>
      </c>
      <c r="I667" s="69">
        <v>-22.59</v>
      </c>
    </row>
    <row r="668" spans="1:9" x14ac:dyDescent="0.25">
      <c r="A668" s="67" t="s">
        <v>43</v>
      </c>
      <c r="B668" s="68" t="s">
        <v>22</v>
      </c>
      <c r="C668" s="68" t="s">
        <v>23</v>
      </c>
      <c r="D668" s="68" t="s">
        <v>36</v>
      </c>
      <c r="E668" s="68" t="s">
        <v>44</v>
      </c>
      <c r="F668" s="68" t="s">
        <v>39</v>
      </c>
      <c r="G668" s="69">
        <v>12600</v>
      </c>
      <c r="H668" s="69">
        <v>6802.6</v>
      </c>
      <c r="I668" s="69">
        <v>5797.4</v>
      </c>
    </row>
    <row r="669" spans="1:9" x14ac:dyDescent="0.25">
      <c r="A669" s="67" t="s">
        <v>269</v>
      </c>
      <c r="B669" s="68" t="s">
        <v>22</v>
      </c>
      <c r="C669" s="68" t="s">
        <v>23</v>
      </c>
      <c r="D669" s="68" t="s">
        <v>36</v>
      </c>
      <c r="E669" s="68" t="s">
        <v>270</v>
      </c>
      <c r="F669" s="68" t="s">
        <v>39</v>
      </c>
      <c r="G669" s="69">
        <v>21000</v>
      </c>
      <c r="H669" s="69">
        <v>18793.55</v>
      </c>
      <c r="I669" s="69">
        <v>2206.4499999999998</v>
      </c>
    </row>
    <row r="670" spans="1:9" x14ac:dyDescent="0.25">
      <c r="A670" s="67" t="s">
        <v>271</v>
      </c>
      <c r="B670" s="68" t="s">
        <v>22</v>
      </c>
      <c r="C670" s="68" t="s">
        <v>23</v>
      </c>
      <c r="D670" s="68" t="s">
        <v>36</v>
      </c>
      <c r="E670" s="68" t="s">
        <v>272</v>
      </c>
      <c r="F670" s="68" t="s">
        <v>39</v>
      </c>
      <c r="G670" s="69">
        <v>26500</v>
      </c>
      <c r="H670" s="69">
        <v>13797.39</v>
      </c>
      <c r="I670" s="69">
        <v>12702.61</v>
      </c>
    </row>
    <row r="671" spans="1:9" ht="26.4" x14ac:dyDescent="0.25">
      <c r="A671" s="67" t="s">
        <v>54</v>
      </c>
      <c r="B671" s="68" t="s">
        <v>22</v>
      </c>
      <c r="C671" s="68" t="s">
        <v>23</v>
      </c>
      <c r="D671" s="68" t="s">
        <v>36</v>
      </c>
      <c r="E671" s="68" t="s">
        <v>55</v>
      </c>
      <c r="F671" s="68" t="s">
        <v>40</v>
      </c>
      <c r="G671" s="69">
        <v>50955.8</v>
      </c>
      <c r="H671" s="69">
        <v>49544</v>
      </c>
      <c r="I671" s="69">
        <v>1411.8</v>
      </c>
    </row>
    <row r="672" spans="1:9" ht="26.4" x14ac:dyDescent="0.25">
      <c r="A672" s="67" t="s">
        <v>237</v>
      </c>
      <c r="B672" s="68" t="s">
        <v>22</v>
      </c>
      <c r="C672" s="68" t="s">
        <v>23</v>
      </c>
      <c r="D672" s="68" t="s">
        <v>36</v>
      </c>
      <c r="E672" s="68" t="s">
        <v>238</v>
      </c>
      <c r="F672" s="68" t="s">
        <v>40</v>
      </c>
      <c r="G672" s="69">
        <v>1430</v>
      </c>
      <c r="H672" s="69">
        <v>580.73</v>
      </c>
      <c r="I672" s="69">
        <v>849.27</v>
      </c>
    </row>
    <row r="673" spans="1:9" ht="26.4" x14ac:dyDescent="0.25">
      <c r="A673" s="67" t="s">
        <v>58</v>
      </c>
      <c r="B673" s="68" t="s">
        <v>22</v>
      </c>
      <c r="C673" s="68" t="s">
        <v>23</v>
      </c>
      <c r="D673" s="68" t="s">
        <v>36</v>
      </c>
      <c r="E673" s="68" t="s">
        <v>59</v>
      </c>
      <c r="F673" s="68" t="s">
        <v>40</v>
      </c>
      <c r="G673" s="69">
        <v>8820</v>
      </c>
      <c r="H673" s="69">
        <v>8811.1200000000008</v>
      </c>
      <c r="I673" s="69">
        <v>8.8800000000000008</v>
      </c>
    </row>
    <row r="674" spans="1:9" ht="26.4" x14ac:dyDescent="0.25">
      <c r="A674" s="67" t="s">
        <v>60</v>
      </c>
      <c r="B674" s="68" t="s">
        <v>22</v>
      </c>
      <c r="C674" s="68" t="s">
        <v>23</v>
      </c>
      <c r="D674" s="68" t="s">
        <v>36</v>
      </c>
      <c r="E674" s="68" t="s">
        <v>61</v>
      </c>
      <c r="F674" s="68" t="s">
        <v>40</v>
      </c>
      <c r="G674" s="69">
        <v>180</v>
      </c>
      <c r="H674" s="69">
        <v>180.12</v>
      </c>
      <c r="I674" s="69">
        <v>-0.12</v>
      </c>
    </row>
    <row r="675" spans="1:9" ht="26.4" x14ac:dyDescent="0.25">
      <c r="A675" s="67" t="s">
        <v>161</v>
      </c>
      <c r="B675" s="68" t="s">
        <v>22</v>
      </c>
      <c r="C675" s="68" t="s">
        <v>23</v>
      </c>
      <c r="D675" s="68" t="s">
        <v>36</v>
      </c>
      <c r="E675" s="68" t="s">
        <v>140</v>
      </c>
      <c r="F675" s="68" t="s">
        <v>40</v>
      </c>
      <c r="G675" s="69">
        <v>109.4</v>
      </c>
      <c r="H675" s="69">
        <v>44.34</v>
      </c>
      <c r="I675" s="69">
        <v>65.06</v>
      </c>
    </row>
    <row r="676" spans="1:9" ht="26.4" x14ac:dyDescent="0.25">
      <c r="A676" s="67" t="s">
        <v>64</v>
      </c>
      <c r="B676" s="68" t="s">
        <v>22</v>
      </c>
      <c r="C676" s="68" t="s">
        <v>23</v>
      </c>
      <c r="D676" s="68" t="s">
        <v>36</v>
      </c>
      <c r="E676" s="68" t="s">
        <v>65</v>
      </c>
      <c r="F676" s="68" t="s">
        <v>40</v>
      </c>
      <c r="G676" s="69">
        <v>3898.12</v>
      </c>
      <c r="H676" s="69">
        <v>3768.61</v>
      </c>
      <c r="I676" s="69">
        <v>129.51</v>
      </c>
    </row>
    <row r="677" spans="1:9" x14ac:dyDescent="0.25">
      <c r="A677" s="67" t="s">
        <v>164</v>
      </c>
      <c r="B677" s="68" t="s">
        <v>22</v>
      </c>
      <c r="C677" s="68" t="s">
        <v>23</v>
      </c>
      <c r="D677" s="68" t="s">
        <v>36</v>
      </c>
      <c r="E677" s="68" t="s">
        <v>165</v>
      </c>
      <c r="F677" s="68" t="s">
        <v>40</v>
      </c>
      <c r="G677" s="69">
        <v>4.29</v>
      </c>
      <c r="H677" s="69">
        <v>0.85</v>
      </c>
      <c r="I677" s="69">
        <v>3.44</v>
      </c>
    </row>
    <row r="678" spans="1:9" ht="26.4" x14ac:dyDescent="0.25">
      <c r="A678" s="67" t="s">
        <v>70</v>
      </c>
      <c r="B678" s="68" t="s">
        <v>22</v>
      </c>
      <c r="C678" s="68" t="s">
        <v>23</v>
      </c>
      <c r="D678" s="68" t="s">
        <v>36</v>
      </c>
      <c r="E678" s="68" t="s">
        <v>71</v>
      </c>
      <c r="F678" s="68" t="s">
        <v>40</v>
      </c>
      <c r="G678" s="69">
        <v>80.48</v>
      </c>
      <c r="H678" s="69">
        <v>47.12</v>
      </c>
      <c r="I678" s="69">
        <v>33.36</v>
      </c>
    </row>
    <row r="679" spans="1:9" x14ac:dyDescent="0.25">
      <c r="A679" s="67" t="s">
        <v>166</v>
      </c>
      <c r="B679" s="68" t="s">
        <v>22</v>
      </c>
      <c r="C679" s="68" t="s">
        <v>23</v>
      </c>
      <c r="D679" s="68" t="s">
        <v>36</v>
      </c>
      <c r="E679" s="68" t="s">
        <v>167</v>
      </c>
      <c r="F679" s="68" t="s">
        <v>40</v>
      </c>
      <c r="G679" s="69">
        <v>56.36</v>
      </c>
      <c r="H679" s="69">
        <v>17.09</v>
      </c>
      <c r="I679" s="69">
        <v>39.270000000000003</v>
      </c>
    </row>
    <row r="680" spans="1:9" ht="26.4" x14ac:dyDescent="0.25">
      <c r="A680" s="67" t="s">
        <v>74</v>
      </c>
      <c r="B680" s="68" t="s">
        <v>22</v>
      </c>
      <c r="C680" s="68" t="s">
        <v>23</v>
      </c>
      <c r="D680" s="68" t="s">
        <v>36</v>
      </c>
      <c r="E680" s="68" t="s">
        <v>75</v>
      </c>
      <c r="F680" s="68" t="s">
        <v>40</v>
      </c>
      <c r="G680" s="69">
        <v>2008.46</v>
      </c>
      <c r="H680" s="69">
        <v>1537.74</v>
      </c>
      <c r="I680" s="69">
        <v>470.72</v>
      </c>
    </row>
    <row r="681" spans="1:9" ht="26.4" x14ac:dyDescent="0.25">
      <c r="A681" s="67" t="s">
        <v>261</v>
      </c>
      <c r="B681" s="68" t="s">
        <v>22</v>
      </c>
      <c r="C681" s="68" t="s">
        <v>23</v>
      </c>
      <c r="D681" s="68" t="s">
        <v>36</v>
      </c>
      <c r="E681" s="68" t="s">
        <v>262</v>
      </c>
      <c r="F681" s="68" t="s">
        <v>40</v>
      </c>
      <c r="G681" s="69">
        <v>300</v>
      </c>
      <c r="H681" s="69">
        <v>224.93</v>
      </c>
      <c r="I681" s="69">
        <v>75.069999999999993</v>
      </c>
    </row>
    <row r="682" spans="1:9" x14ac:dyDescent="0.25">
      <c r="A682" s="67" t="s">
        <v>263</v>
      </c>
      <c r="B682" s="68" t="s">
        <v>22</v>
      </c>
      <c r="C682" s="68" t="s">
        <v>23</v>
      </c>
      <c r="D682" s="68" t="s">
        <v>36</v>
      </c>
      <c r="E682" s="68" t="s">
        <v>264</v>
      </c>
      <c r="F682" s="68" t="s">
        <v>40</v>
      </c>
      <c r="G682" s="69">
        <v>1993.08</v>
      </c>
      <c r="H682" s="69">
        <v>2174.98</v>
      </c>
      <c r="I682" s="69">
        <v>-181.9</v>
      </c>
    </row>
    <row r="683" spans="1:9" x14ac:dyDescent="0.25">
      <c r="A683" s="67" t="s">
        <v>265</v>
      </c>
      <c r="B683" s="68" t="s">
        <v>22</v>
      </c>
      <c r="C683" s="68" t="s">
        <v>23</v>
      </c>
      <c r="D683" s="68" t="s">
        <v>36</v>
      </c>
      <c r="E683" s="68" t="s">
        <v>266</v>
      </c>
      <c r="F683" s="68" t="s">
        <v>40</v>
      </c>
      <c r="G683" s="69">
        <v>3900</v>
      </c>
      <c r="H683" s="69">
        <v>3943.7</v>
      </c>
      <c r="I683" s="69">
        <v>-43.7</v>
      </c>
    </row>
    <row r="684" spans="1:9" ht="26.4" x14ac:dyDescent="0.25">
      <c r="A684" s="67" t="s">
        <v>84</v>
      </c>
      <c r="B684" s="68" t="s">
        <v>22</v>
      </c>
      <c r="C684" s="68" t="s">
        <v>23</v>
      </c>
      <c r="D684" s="68" t="s">
        <v>36</v>
      </c>
      <c r="E684" s="68" t="s">
        <v>85</v>
      </c>
      <c r="F684" s="68" t="s">
        <v>40</v>
      </c>
      <c r="G684" s="69">
        <v>400</v>
      </c>
      <c r="H684" s="69">
        <v>0</v>
      </c>
      <c r="I684" s="69">
        <v>400</v>
      </c>
    </row>
    <row r="685" spans="1:9" x14ac:dyDescent="0.25">
      <c r="A685" s="67" t="s">
        <v>105</v>
      </c>
      <c r="B685" s="68" t="s">
        <v>22</v>
      </c>
      <c r="C685" s="68" t="s">
        <v>23</v>
      </c>
      <c r="D685" s="68" t="s">
        <v>36</v>
      </c>
      <c r="E685" s="68" t="s">
        <v>106</v>
      </c>
      <c r="F685" s="68" t="s">
        <v>40</v>
      </c>
      <c r="G685" s="69">
        <v>1860</v>
      </c>
      <c r="H685" s="69">
        <v>1466.09</v>
      </c>
      <c r="I685" s="69">
        <v>393.91</v>
      </c>
    </row>
    <row r="686" spans="1:9" x14ac:dyDescent="0.25">
      <c r="A686" s="67" t="s">
        <v>43</v>
      </c>
      <c r="B686" s="68" t="s">
        <v>22</v>
      </c>
      <c r="C686" s="68" t="s">
        <v>23</v>
      </c>
      <c r="D686" s="68" t="s">
        <v>36</v>
      </c>
      <c r="E686" s="68" t="s">
        <v>44</v>
      </c>
      <c r="F686" s="68" t="s">
        <v>40</v>
      </c>
      <c r="G686" s="69">
        <v>10200</v>
      </c>
      <c r="H686" s="69">
        <v>7918.38</v>
      </c>
      <c r="I686" s="69">
        <v>2281.62</v>
      </c>
    </row>
    <row r="687" spans="1:9" x14ac:dyDescent="0.25">
      <c r="A687" s="67" t="s">
        <v>267</v>
      </c>
      <c r="B687" s="68" t="s">
        <v>22</v>
      </c>
      <c r="C687" s="68" t="s">
        <v>23</v>
      </c>
      <c r="D687" s="68" t="s">
        <v>36</v>
      </c>
      <c r="E687" s="68" t="s">
        <v>268</v>
      </c>
      <c r="F687" s="68" t="s">
        <v>40</v>
      </c>
      <c r="G687" s="69">
        <v>24275</v>
      </c>
      <c r="H687" s="69">
        <v>15229.45</v>
      </c>
      <c r="I687" s="69">
        <v>9045.5499999999993</v>
      </c>
    </row>
    <row r="688" spans="1:9" x14ac:dyDescent="0.25">
      <c r="A688" s="67" t="s">
        <v>269</v>
      </c>
      <c r="B688" s="68" t="s">
        <v>22</v>
      </c>
      <c r="C688" s="68" t="s">
        <v>23</v>
      </c>
      <c r="D688" s="68" t="s">
        <v>36</v>
      </c>
      <c r="E688" s="68" t="s">
        <v>270</v>
      </c>
      <c r="F688" s="68" t="s">
        <v>40</v>
      </c>
      <c r="G688" s="69">
        <v>9500</v>
      </c>
      <c r="H688" s="69">
        <v>13022.41</v>
      </c>
      <c r="I688" s="69">
        <v>-3522.41</v>
      </c>
    </row>
    <row r="689" spans="1:9" x14ac:dyDescent="0.25">
      <c r="A689" s="67" t="s">
        <v>271</v>
      </c>
      <c r="B689" s="68" t="s">
        <v>22</v>
      </c>
      <c r="C689" s="68" t="s">
        <v>23</v>
      </c>
      <c r="D689" s="68" t="s">
        <v>36</v>
      </c>
      <c r="E689" s="68" t="s">
        <v>272</v>
      </c>
      <c r="F689" s="68" t="s">
        <v>40</v>
      </c>
      <c r="G689" s="69">
        <v>400</v>
      </c>
      <c r="H689" s="69">
        <v>116.72</v>
      </c>
      <c r="I689" s="69">
        <v>283.27999999999997</v>
      </c>
    </row>
    <row r="690" spans="1:9" ht="26.4" x14ac:dyDescent="0.25">
      <c r="A690" s="67" t="s">
        <v>54</v>
      </c>
      <c r="B690" s="68" t="s">
        <v>22</v>
      </c>
      <c r="C690" s="68" t="s">
        <v>23</v>
      </c>
      <c r="D690" s="68" t="s">
        <v>36</v>
      </c>
      <c r="E690" s="68" t="s">
        <v>55</v>
      </c>
      <c r="F690" s="68" t="s">
        <v>42</v>
      </c>
      <c r="G690" s="69">
        <v>59456.6</v>
      </c>
      <c r="H690" s="69">
        <v>57807.22</v>
      </c>
      <c r="I690" s="69">
        <v>1649.38</v>
      </c>
    </row>
    <row r="691" spans="1:9" ht="26.4" x14ac:dyDescent="0.25">
      <c r="A691" s="67" t="s">
        <v>237</v>
      </c>
      <c r="B691" s="68" t="s">
        <v>22</v>
      </c>
      <c r="C691" s="68" t="s">
        <v>23</v>
      </c>
      <c r="D691" s="68" t="s">
        <v>36</v>
      </c>
      <c r="E691" s="68" t="s">
        <v>238</v>
      </c>
      <c r="F691" s="68" t="s">
        <v>42</v>
      </c>
      <c r="G691" s="69">
        <v>1905</v>
      </c>
      <c r="H691" s="69">
        <v>5495.14</v>
      </c>
      <c r="I691" s="69">
        <v>-3590.14</v>
      </c>
    </row>
    <row r="692" spans="1:9" ht="26.4" x14ac:dyDescent="0.25">
      <c r="A692" s="67" t="s">
        <v>58</v>
      </c>
      <c r="B692" s="68" t="s">
        <v>22</v>
      </c>
      <c r="C692" s="68" t="s">
        <v>23</v>
      </c>
      <c r="D692" s="68" t="s">
        <v>36</v>
      </c>
      <c r="E692" s="68" t="s">
        <v>59</v>
      </c>
      <c r="F692" s="68" t="s">
        <v>42</v>
      </c>
      <c r="G692" s="69">
        <v>17640</v>
      </c>
      <c r="H692" s="69">
        <v>17622.240000000002</v>
      </c>
      <c r="I692" s="69">
        <v>17.760000000000002</v>
      </c>
    </row>
    <row r="693" spans="1:9" ht="26.4" x14ac:dyDescent="0.25">
      <c r="A693" s="67" t="s">
        <v>60</v>
      </c>
      <c r="B693" s="68" t="s">
        <v>22</v>
      </c>
      <c r="C693" s="68" t="s">
        <v>23</v>
      </c>
      <c r="D693" s="68" t="s">
        <v>36</v>
      </c>
      <c r="E693" s="68" t="s">
        <v>61</v>
      </c>
      <c r="F693" s="68" t="s">
        <v>42</v>
      </c>
      <c r="G693" s="69">
        <v>360</v>
      </c>
      <c r="H693" s="69">
        <v>360.12</v>
      </c>
      <c r="I693" s="69">
        <v>-0.12</v>
      </c>
    </row>
    <row r="694" spans="1:9" ht="26.4" x14ac:dyDescent="0.25">
      <c r="A694" s="67" t="s">
        <v>161</v>
      </c>
      <c r="B694" s="68" t="s">
        <v>22</v>
      </c>
      <c r="C694" s="68" t="s">
        <v>23</v>
      </c>
      <c r="D694" s="68" t="s">
        <v>36</v>
      </c>
      <c r="E694" s="68" t="s">
        <v>140</v>
      </c>
      <c r="F694" s="68" t="s">
        <v>42</v>
      </c>
      <c r="G694" s="69">
        <v>145.72999999999999</v>
      </c>
      <c r="H694" s="69">
        <v>420.34</v>
      </c>
      <c r="I694" s="69">
        <v>-274.61</v>
      </c>
    </row>
    <row r="695" spans="1:9" ht="26.4" x14ac:dyDescent="0.25">
      <c r="A695" s="67" t="s">
        <v>64</v>
      </c>
      <c r="B695" s="68" t="s">
        <v>22</v>
      </c>
      <c r="C695" s="68" t="s">
        <v>23</v>
      </c>
      <c r="D695" s="68" t="s">
        <v>36</v>
      </c>
      <c r="E695" s="68" t="s">
        <v>65</v>
      </c>
      <c r="F695" s="68" t="s">
        <v>42</v>
      </c>
      <c r="G695" s="69">
        <v>4548.4399999999996</v>
      </c>
      <c r="H695" s="69">
        <v>4400.76</v>
      </c>
      <c r="I695" s="69">
        <v>147.68</v>
      </c>
    </row>
    <row r="696" spans="1:9" x14ac:dyDescent="0.25">
      <c r="A696" s="67" t="s">
        <v>164</v>
      </c>
      <c r="B696" s="68" t="s">
        <v>22</v>
      </c>
      <c r="C696" s="68" t="s">
        <v>23</v>
      </c>
      <c r="D696" s="68" t="s">
        <v>36</v>
      </c>
      <c r="E696" s="68" t="s">
        <v>165</v>
      </c>
      <c r="F696" s="68" t="s">
        <v>42</v>
      </c>
      <c r="G696" s="69">
        <v>5.72</v>
      </c>
      <c r="H696" s="69">
        <v>10.61</v>
      </c>
      <c r="I696" s="69">
        <v>-4.8899999999999997</v>
      </c>
    </row>
    <row r="697" spans="1:9" ht="26.4" x14ac:dyDescent="0.25">
      <c r="A697" s="67" t="s">
        <v>70</v>
      </c>
      <c r="B697" s="68" t="s">
        <v>22</v>
      </c>
      <c r="C697" s="68" t="s">
        <v>23</v>
      </c>
      <c r="D697" s="68" t="s">
        <v>36</v>
      </c>
      <c r="E697" s="68" t="s">
        <v>71</v>
      </c>
      <c r="F697" s="68" t="s">
        <v>42</v>
      </c>
      <c r="G697" s="69">
        <v>82.35</v>
      </c>
      <c r="H697" s="69">
        <v>46.98</v>
      </c>
      <c r="I697" s="69">
        <v>35.369999999999997</v>
      </c>
    </row>
    <row r="698" spans="1:9" x14ac:dyDescent="0.25">
      <c r="A698" s="67" t="s">
        <v>166</v>
      </c>
      <c r="B698" s="68" t="s">
        <v>22</v>
      </c>
      <c r="C698" s="68" t="s">
        <v>23</v>
      </c>
      <c r="D698" s="68" t="s">
        <v>36</v>
      </c>
      <c r="E698" s="68" t="s">
        <v>167</v>
      </c>
      <c r="F698" s="68" t="s">
        <v>42</v>
      </c>
      <c r="G698" s="69">
        <v>75.09</v>
      </c>
      <c r="H698" s="69">
        <v>169.69</v>
      </c>
      <c r="I698" s="69">
        <v>-94.6</v>
      </c>
    </row>
    <row r="699" spans="1:9" ht="26.4" x14ac:dyDescent="0.25">
      <c r="A699" s="67" t="s">
        <v>74</v>
      </c>
      <c r="B699" s="68" t="s">
        <v>22</v>
      </c>
      <c r="C699" s="68" t="s">
        <v>23</v>
      </c>
      <c r="D699" s="68" t="s">
        <v>36</v>
      </c>
      <c r="E699" s="68" t="s">
        <v>75</v>
      </c>
      <c r="F699" s="68" t="s">
        <v>42</v>
      </c>
      <c r="G699" s="69">
        <v>2343.54</v>
      </c>
      <c r="H699" s="69">
        <v>1791.9</v>
      </c>
      <c r="I699" s="69">
        <v>551.64</v>
      </c>
    </row>
    <row r="700" spans="1:9" ht="26.4" x14ac:dyDescent="0.25">
      <c r="A700" s="67" t="s">
        <v>261</v>
      </c>
      <c r="B700" s="68" t="s">
        <v>22</v>
      </c>
      <c r="C700" s="68" t="s">
        <v>23</v>
      </c>
      <c r="D700" s="68" t="s">
        <v>36</v>
      </c>
      <c r="E700" s="68" t="s">
        <v>262</v>
      </c>
      <c r="F700" s="68" t="s">
        <v>42</v>
      </c>
      <c r="G700" s="69">
        <v>300</v>
      </c>
      <c r="H700" s="69">
        <v>147.91</v>
      </c>
      <c r="I700" s="69">
        <v>152.09</v>
      </c>
    </row>
    <row r="701" spans="1:9" x14ac:dyDescent="0.25">
      <c r="A701" s="67" t="s">
        <v>263</v>
      </c>
      <c r="B701" s="68" t="s">
        <v>22</v>
      </c>
      <c r="C701" s="68" t="s">
        <v>23</v>
      </c>
      <c r="D701" s="68" t="s">
        <v>36</v>
      </c>
      <c r="E701" s="68" t="s">
        <v>264</v>
      </c>
      <c r="F701" s="68" t="s">
        <v>42</v>
      </c>
      <c r="G701" s="69">
        <v>1993.08</v>
      </c>
      <c r="H701" s="69">
        <v>2007.96</v>
      </c>
      <c r="I701" s="69">
        <v>-14.88</v>
      </c>
    </row>
    <row r="702" spans="1:9" x14ac:dyDescent="0.25">
      <c r="A702" s="67" t="s">
        <v>265</v>
      </c>
      <c r="B702" s="68" t="s">
        <v>22</v>
      </c>
      <c r="C702" s="68" t="s">
        <v>23</v>
      </c>
      <c r="D702" s="68" t="s">
        <v>36</v>
      </c>
      <c r="E702" s="68" t="s">
        <v>266</v>
      </c>
      <c r="F702" s="68" t="s">
        <v>42</v>
      </c>
      <c r="G702" s="69">
        <v>5300</v>
      </c>
      <c r="H702" s="69">
        <v>5041.72</v>
      </c>
      <c r="I702" s="69">
        <v>258.27999999999997</v>
      </c>
    </row>
    <row r="703" spans="1:9" ht="26.4" x14ac:dyDescent="0.25">
      <c r="A703" s="67" t="s">
        <v>84</v>
      </c>
      <c r="B703" s="68" t="s">
        <v>22</v>
      </c>
      <c r="C703" s="68" t="s">
        <v>23</v>
      </c>
      <c r="D703" s="68" t="s">
        <v>36</v>
      </c>
      <c r="E703" s="68" t="s">
        <v>85</v>
      </c>
      <c r="F703" s="68" t="s">
        <v>42</v>
      </c>
      <c r="G703" s="69">
        <v>400</v>
      </c>
      <c r="H703" s="69">
        <v>0</v>
      </c>
      <c r="I703" s="69">
        <v>400</v>
      </c>
    </row>
    <row r="704" spans="1:9" x14ac:dyDescent="0.25">
      <c r="A704" s="67" t="s">
        <v>105</v>
      </c>
      <c r="B704" s="68" t="s">
        <v>22</v>
      </c>
      <c r="C704" s="68" t="s">
        <v>23</v>
      </c>
      <c r="D704" s="68" t="s">
        <v>36</v>
      </c>
      <c r="E704" s="68" t="s">
        <v>106</v>
      </c>
      <c r="F704" s="68" t="s">
        <v>42</v>
      </c>
      <c r="G704" s="69">
        <v>1500</v>
      </c>
      <c r="H704" s="69">
        <v>1864.26</v>
      </c>
      <c r="I704" s="69">
        <v>-364.26</v>
      </c>
    </row>
    <row r="705" spans="1:9" x14ac:dyDescent="0.25">
      <c r="A705" s="67" t="s">
        <v>43</v>
      </c>
      <c r="B705" s="68" t="s">
        <v>22</v>
      </c>
      <c r="C705" s="68" t="s">
        <v>23</v>
      </c>
      <c r="D705" s="68" t="s">
        <v>36</v>
      </c>
      <c r="E705" s="68" t="s">
        <v>44</v>
      </c>
      <c r="F705" s="68" t="s">
        <v>42</v>
      </c>
      <c r="G705" s="69">
        <v>12100</v>
      </c>
      <c r="H705" s="69">
        <v>12050.99</v>
      </c>
      <c r="I705" s="69">
        <v>49.01</v>
      </c>
    </row>
    <row r="706" spans="1:9" x14ac:dyDescent="0.25">
      <c r="A706" s="67" t="s">
        <v>269</v>
      </c>
      <c r="B706" s="68" t="s">
        <v>22</v>
      </c>
      <c r="C706" s="68" t="s">
        <v>23</v>
      </c>
      <c r="D706" s="68" t="s">
        <v>36</v>
      </c>
      <c r="E706" s="68" t="s">
        <v>270</v>
      </c>
      <c r="F706" s="68" t="s">
        <v>42</v>
      </c>
      <c r="G706" s="69">
        <v>12000</v>
      </c>
      <c r="H706" s="69">
        <v>13133.87</v>
      </c>
      <c r="I706" s="69">
        <v>-1133.8699999999999</v>
      </c>
    </row>
    <row r="707" spans="1:9" x14ac:dyDescent="0.25">
      <c r="A707" s="67" t="s">
        <v>271</v>
      </c>
      <c r="B707" s="68" t="s">
        <v>22</v>
      </c>
      <c r="C707" s="68" t="s">
        <v>23</v>
      </c>
      <c r="D707" s="68" t="s">
        <v>36</v>
      </c>
      <c r="E707" s="68" t="s">
        <v>272</v>
      </c>
      <c r="F707" s="68" t="s">
        <v>42</v>
      </c>
      <c r="G707" s="69">
        <v>16800</v>
      </c>
      <c r="H707" s="69">
        <v>10679.16</v>
      </c>
      <c r="I707" s="69">
        <v>6120.84</v>
      </c>
    </row>
    <row r="708" spans="1:9" ht="26.4" x14ac:dyDescent="0.25">
      <c r="A708" s="67" t="s">
        <v>54</v>
      </c>
      <c r="B708" s="68" t="s">
        <v>22</v>
      </c>
      <c r="C708" s="68" t="s">
        <v>23</v>
      </c>
      <c r="D708" s="68" t="s">
        <v>36</v>
      </c>
      <c r="E708" s="68" t="s">
        <v>55</v>
      </c>
      <c r="F708" s="68" t="s">
        <v>45</v>
      </c>
      <c r="G708" s="69">
        <v>70542</v>
      </c>
      <c r="H708" s="69">
        <v>68633.440000000002</v>
      </c>
      <c r="I708" s="69">
        <v>1908.56</v>
      </c>
    </row>
    <row r="709" spans="1:9" ht="26.4" x14ac:dyDescent="0.25">
      <c r="A709" s="67" t="s">
        <v>237</v>
      </c>
      <c r="B709" s="68" t="s">
        <v>22</v>
      </c>
      <c r="C709" s="68" t="s">
        <v>23</v>
      </c>
      <c r="D709" s="68" t="s">
        <v>36</v>
      </c>
      <c r="E709" s="68" t="s">
        <v>238</v>
      </c>
      <c r="F709" s="68" t="s">
        <v>45</v>
      </c>
      <c r="G709" s="69">
        <v>1905</v>
      </c>
      <c r="H709" s="69">
        <v>1295.3599999999999</v>
      </c>
      <c r="I709" s="69">
        <v>609.64</v>
      </c>
    </row>
    <row r="710" spans="1:9" ht="26.4" x14ac:dyDescent="0.25">
      <c r="A710" s="67" t="s">
        <v>58</v>
      </c>
      <c r="B710" s="68" t="s">
        <v>22</v>
      </c>
      <c r="C710" s="68" t="s">
        <v>23</v>
      </c>
      <c r="D710" s="68" t="s">
        <v>36</v>
      </c>
      <c r="E710" s="68" t="s">
        <v>59</v>
      </c>
      <c r="F710" s="68" t="s">
        <v>45</v>
      </c>
      <c r="G710" s="69">
        <v>13908</v>
      </c>
      <c r="H710" s="69">
        <v>13901.16</v>
      </c>
      <c r="I710" s="69">
        <v>6.84</v>
      </c>
    </row>
    <row r="711" spans="1:9" ht="26.4" x14ac:dyDescent="0.25">
      <c r="A711" s="67" t="s">
        <v>60</v>
      </c>
      <c r="B711" s="68" t="s">
        <v>22</v>
      </c>
      <c r="C711" s="68" t="s">
        <v>23</v>
      </c>
      <c r="D711" s="68" t="s">
        <v>36</v>
      </c>
      <c r="E711" s="68" t="s">
        <v>61</v>
      </c>
      <c r="F711" s="68" t="s">
        <v>45</v>
      </c>
      <c r="G711" s="69">
        <v>180</v>
      </c>
      <c r="H711" s="69">
        <v>180.12</v>
      </c>
      <c r="I711" s="69">
        <v>-0.12</v>
      </c>
    </row>
    <row r="712" spans="1:9" ht="26.4" x14ac:dyDescent="0.25">
      <c r="A712" s="67" t="s">
        <v>161</v>
      </c>
      <c r="B712" s="68" t="s">
        <v>22</v>
      </c>
      <c r="C712" s="68" t="s">
        <v>23</v>
      </c>
      <c r="D712" s="68" t="s">
        <v>36</v>
      </c>
      <c r="E712" s="68" t="s">
        <v>140</v>
      </c>
      <c r="F712" s="68" t="s">
        <v>45</v>
      </c>
      <c r="G712" s="69">
        <v>145.72999999999999</v>
      </c>
      <c r="H712" s="69">
        <v>99.08</v>
      </c>
      <c r="I712" s="69">
        <v>46.65</v>
      </c>
    </row>
    <row r="713" spans="1:9" ht="26.4" x14ac:dyDescent="0.25">
      <c r="A713" s="67" t="s">
        <v>64</v>
      </c>
      <c r="B713" s="68" t="s">
        <v>22</v>
      </c>
      <c r="C713" s="68" t="s">
        <v>23</v>
      </c>
      <c r="D713" s="68" t="s">
        <v>36</v>
      </c>
      <c r="E713" s="68" t="s">
        <v>65</v>
      </c>
      <c r="F713" s="68" t="s">
        <v>45</v>
      </c>
      <c r="G713" s="69">
        <v>5396.47</v>
      </c>
      <c r="H713" s="69">
        <v>4740.32</v>
      </c>
      <c r="I713" s="69">
        <v>656.15</v>
      </c>
    </row>
    <row r="714" spans="1:9" x14ac:dyDescent="0.25">
      <c r="A714" s="67" t="s">
        <v>164</v>
      </c>
      <c r="B714" s="68" t="s">
        <v>22</v>
      </c>
      <c r="C714" s="68" t="s">
        <v>23</v>
      </c>
      <c r="D714" s="68" t="s">
        <v>36</v>
      </c>
      <c r="E714" s="68" t="s">
        <v>165</v>
      </c>
      <c r="F714" s="68" t="s">
        <v>45</v>
      </c>
      <c r="G714" s="69">
        <v>5.72</v>
      </c>
      <c r="H714" s="69">
        <v>2.4500000000000002</v>
      </c>
      <c r="I714" s="69">
        <v>3.27</v>
      </c>
    </row>
    <row r="715" spans="1:9" ht="26.4" x14ac:dyDescent="0.25">
      <c r="A715" s="67" t="s">
        <v>70</v>
      </c>
      <c r="B715" s="68" t="s">
        <v>22</v>
      </c>
      <c r="C715" s="68" t="s">
        <v>23</v>
      </c>
      <c r="D715" s="68" t="s">
        <v>36</v>
      </c>
      <c r="E715" s="68" t="s">
        <v>71</v>
      </c>
      <c r="F715" s="68" t="s">
        <v>45</v>
      </c>
      <c r="G715" s="69">
        <v>81.45</v>
      </c>
      <c r="H715" s="69">
        <v>47.97</v>
      </c>
      <c r="I715" s="69">
        <v>33.479999999999997</v>
      </c>
    </row>
    <row r="716" spans="1:9" x14ac:dyDescent="0.25">
      <c r="A716" s="67" t="s">
        <v>166</v>
      </c>
      <c r="B716" s="68" t="s">
        <v>22</v>
      </c>
      <c r="C716" s="68" t="s">
        <v>23</v>
      </c>
      <c r="D716" s="68" t="s">
        <v>36</v>
      </c>
      <c r="E716" s="68" t="s">
        <v>167</v>
      </c>
      <c r="F716" s="68" t="s">
        <v>45</v>
      </c>
      <c r="G716" s="69">
        <v>75.09</v>
      </c>
      <c r="H716" s="69">
        <v>40.159999999999997</v>
      </c>
      <c r="I716" s="69">
        <v>34.93</v>
      </c>
    </row>
    <row r="717" spans="1:9" ht="26.4" x14ac:dyDescent="0.25">
      <c r="A717" s="67" t="s">
        <v>74</v>
      </c>
      <c r="B717" s="68" t="s">
        <v>22</v>
      </c>
      <c r="C717" s="68" t="s">
        <v>23</v>
      </c>
      <c r="D717" s="68" t="s">
        <v>36</v>
      </c>
      <c r="E717" s="68" t="s">
        <v>75</v>
      </c>
      <c r="F717" s="68" t="s">
        <v>45</v>
      </c>
      <c r="G717" s="69">
        <v>2780.47</v>
      </c>
      <c r="H717" s="69">
        <v>2131.37</v>
      </c>
      <c r="I717" s="69">
        <v>649.1</v>
      </c>
    </row>
    <row r="718" spans="1:9" ht="26.4" x14ac:dyDescent="0.25">
      <c r="A718" s="67" t="s">
        <v>261</v>
      </c>
      <c r="B718" s="68" t="s">
        <v>22</v>
      </c>
      <c r="C718" s="68" t="s">
        <v>23</v>
      </c>
      <c r="D718" s="68" t="s">
        <v>36</v>
      </c>
      <c r="E718" s="68" t="s">
        <v>262</v>
      </c>
      <c r="F718" s="68" t="s">
        <v>45</v>
      </c>
      <c r="G718" s="69">
        <v>300</v>
      </c>
      <c r="H718" s="69">
        <v>263.97000000000003</v>
      </c>
      <c r="I718" s="69">
        <v>36.03</v>
      </c>
    </row>
    <row r="719" spans="1:9" x14ac:dyDescent="0.25">
      <c r="A719" s="67" t="s">
        <v>263</v>
      </c>
      <c r="B719" s="68" t="s">
        <v>22</v>
      </c>
      <c r="C719" s="68" t="s">
        <v>23</v>
      </c>
      <c r="D719" s="68" t="s">
        <v>36</v>
      </c>
      <c r="E719" s="68" t="s">
        <v>264</v>
      </c>
      <c r="F719" s="68" t="s">
        <v>45</v>
      </c>
      <c r="G719" s="69">
        <v>2430.7199999999998</v>
      </c>
      <c r="H719" s="69">
        <v>2430.7199999999998</v>
      </c>
      <c r="I719" s="69">
        <v>0</v>
      </c>
    </row>
    <row r="720" spans="1:9" ht="26.4" x14ac:dyDescent="0.25">
      <c r="A720" s="67" t="s">
        <v>84</v>
      </c>
      <c r="B720" s="68" t="s">
        <v>22</v>
      </c>
      <c r="C720" s="68" t="s">
        <v>23</v>
      </c>
      <c r="D720" s="68" t="s">
        <v>36</v>
      </c>
      <c r="E720" s="68" t="s">
        <v>85</v>
      </c>
      <c r="F720" s="68" t="s">
        <v>45</v>
      </c>
      <c r="G720" s="69">
        <v>400</v>
      </c>
      <c r="H720" s="69">
        <v>0</v>
      </c>
      <c r="I720" s="69">
        <v>400</v>
      </c>
    </row>
    <row r="721" spans="1:9" x14ac:dyDescent="0.25">
      <c r="A721" s="67" t="s">
        <v>105</v>
      </c>
      <c r="B721" s="68" t="s">
        <v>22</v>
      </c>
      <c r="C721" s="68" t="s">
        <v>23</v>
      </c>
      <c r="D721" s="68" t="s">
        <v>36</v>
      </c>
      <c r="E721" s="68" t="s">
        <v>106</v>
      </c>
      <c r="F721" s="68" t="s">
        <v>45</v>
      </c>
      <c r="G721" s="69">
        <v>2700</v>
      </c>
      <c r="H721" s="69">
        <v>2246.25</v>
      </c>
      <c r="I721" s="69">
        <v>453.75</v>
      </c>
    </row>
    <row r="722" spans="1:9" x14ac:dyDescent="0.25">
      <c r="A722" s="67" t="s">
        <v>43</v>
      </c>
      <c r="B722" s="68" t="s">
        <v>22</v>
      </c>
      <c r="C722" s="68" t="s">
        <v>23</v>
      </c>
      <c r="D722" s="68" t="s">
        <v>36</v>
      </c>
      <c r="E722" s="68" t="s">
        <v>44</v>
      </c>
      <c r="F722" s="68" t="s">
        <v>45</v>
      </c>
      <c r="G722" s="69">
        <v>13100</v>
      </c>
      <c r="H722" s="69">
        <v>11329.54</v>
      </c>
      <c r="I722" s="69">
        <v>1770.46</v>
      </c>
    </row>
    <row r="723" spans="1:9" x14ac:dyDescent="0.25">
      <c r="A723" s="67" t="s">
        <v>269</v>
      </c>
      <c r="B723" s="68" t="s">
        <v>22</v>
      </c>
      <c r="C723" s="68" t="s">
        <v>23</v>
      </c>
      <c r="D723" s="68" t="s">
        <v>36</v>
      </c>
      <c r="E723" s="68" t="s">
        <v>270</v>
      </c>
      <c r="F723" s="68" t="s">
        <v>45</v>
      </c>
      <c r="G723" s="69">
        <v>32000</v>
      </c>
      <c r="H723" s="69">
        <v>35006.58</v>
      </c>
      <c r="I723" s="69">
        <v>-3006.58</v>
      </c>
    </row>
    <row r="724" spans="1:9" x14ac:dyDescent="0.25">
      <c r="A724" s="67" t="s">
        <v>271</v>
      </c>
      <c r="B724" s="68" t="s">
        <v>22</v>
      </c>
      <c r="C724" s="68" t="s">
        <v>23</v>
      </c>
      <c r="D724" s="68" t="s">
        <v>36</v>
      </c>
      <c r="E724" s="68" t="s">
        <v>272</v>
      </c>
      <c r="F724" s="68" t="s">
        <v>45</v>
      </c>
      <c r="G724" s="69">
        <v>15960</v>
      </c>
      <c r="H724" s="69">
        <v>10280.84</v>
      </c>
      <c r="I724" s="69">
        <v>5679.16</v>
      </c>
    </row>
    <row r="725" spans="1:9" ht="26.4" x14ac:dyDescent="0.25">
      <c r="A725" s="67" t="s">
        <v>54</v>
      </c>
      <c r="B725" s="68" t="s">
        <v>22</v>
      </c>
      <c r="C725" s="68" t="s">
        <v>23</v>
      </c>
      <c r="D725" s="68" t="s">
        <v>36</v>
      </c>
      <c r="E725" s="68" t="s">
        <v>55</v>
      </c>
      <c r="F725" s="68" t="s">
        <v>46</v>
      </c>
      <c r="G725" s="69">
        <v>133565.6</v>
      </c>
      <c r="H725" s="69">
        <v>130260.51</v>
      </c>
      <c r="I725" s="69">
        <v>3305.09</v>
      </c>
    </row>
    <row r="726" spans="1:9" ht="26.4" x14ac:dyDescent="0.25">
      <c r="A726" s="67" t="s">
        <v>237</v>
      </c>
      <c r="B726" s="68" t="s">
        <v>22</v>
      </c>
      <c r="C726" s="68" t="s">
        <v>23</v>
      </c>
      <c r="D726" s="68" t="s">
        <v>36</v>
      </c>
      <c r="E726" s="68" t="s">
        <v>238</v>
      </c>
      <c r="F726" s="68" t="s">
        <v>46</v>
      </c>
      <c r="G726" s="69">
        <v>3800</v>
      </c>
      <c r="H726" s="69">
        <v>841.18</v>
      </c>
      <c r="I726" s="69">
        <v>2958.82</v>
      </c>
    </row>
    <row r="727" spans="1:9" ht="26.4" x14ac:dyDescent="0.25">
      <c r="A727" s="67" t="s">
        <v>58</v>
      </c>
      <c r="B727" s="68" t="s">
        <v>22</v>
      </c>
      <c r="C727" s="68" t="s">
        <v>23</v>
      </c>
      <c r="D727" s="68" t="s">
        <v>36</v>
      </c>
      <c r="E727" s="68" t="s">
        <v>59</v>
      </c>
      <c r="F727" s="68" t="s">
        <v>46</v>
      </c>
      <c r="G727" s="69">
        <v>43932</v>
      </c>
      <c r="H727" s="69">
        <v>43897.440000000002</v>
      </c>
      <c r="I727" s="69">
        <v>34.56</v>
      </c>
    </row>
    <row r="728" spans="1:9" ht="26.4" x14ac:dyDescent="0.25">
      <c r="A728" s="67" t="s">
        <v>60</v>
      </c>
      <c r="B728" s="68" t="s">
        <v>22</v>
      </c>
      <c r="C728" s="68" t="s">
        <v>23</v>
      </c>
      <c r="D728" s="68" t="s">
        <v>36</v>
      </c>
      <c r="E728" s="68" t="s">
        <v>61</v>
      </c>
      <c r="F728" s="68" t="s">
        <v>46</v>
      </c>
      <c r="G728" s="69">
        <v>540</v>
      </c>
      <c r="H728" s="69">
        <v>540.36</v>
      </c>
      <c r="I728" s="69">
        <v>-0.36</v>
      </c>
    </row>
    <row r="729" spans="1:9" ht="26.4" x14ac:dyDescent="0.25">
      <c r="A729" s="67" t="s">
        <v>161</v>
      </c>
      <c r="B729" s="68" t="s">
        <v>22</v>
      </c>
      <c r="C729" s="68" t="s">
        <v>23</v>
      </c>
      <c r="D729" s="68" t="s">
        <v>36</v>
      </c>
      <c r="E729" s="68" t="s">
        <v>140</v>
      </c>
      <c r="F729" s="68" t="s">
        <v>46</v>
      </c>
      <c r="G729" s="69">
        <v>290.7</v>
      </c>
      <c r="H729" s="69">
        <v>62.12</v>
      </c>
      <c r="I729" s="69">
        <v>228.58</v>
      </c>
    </row>
    <row r="730" spans="1:9" ht="26.4" x14ac:dyDescent="0.25">
      <c r="A730" s="67" t="s">
        <v>64</v>
      </c>
      <c r="B730" s="68" t="s">
        <v>22</v>
      </c>
      <c r="C730" s="68" t="s">
        <v>23</v>
      </c>
      <c r="D730" s="68" t="s">
        <v>36</v>
      </c>
      <c r="E730" s="68" t="s">
        <v>65</v>
      </c>
      <c r="F730" s="68" t="s">
        <v>46</v>
      </c>
      <c r="G730" s="69">
        <v>10217.76</v>
      </c>
      <c r="H730" s="69">
        <v>9460.39</v>
      </c>
      <c r="I730" s="69">
        <v>757.37</v>
      </c>
    </row>
    <row r="731" spans="1:9" x14ac:dyDescent="0.25">
      <c r="A731" s="67" t="s">
        <v>164</v>
      </c>
      <c r="B731" s="68" t="s">
        <v>22</v>
      </c>
      <c r="C731" s="68" t="s">
        <v>23</v>
      </c>
      <c r="D731" s="68" t="s">
        <v>36</v>
      </c>
      <c r="E731" s="68" t="s">
        <v>165</v>
      </c>
      <c r="F731" s="68" t="s">
        <v>46</v>
      </c>
      <c r="G731" s="69">
        <v>11.4</v>
      </c>
      <c r="H731" s="69">
        <v>0.66</v>
      </c>
      <c r="I731" s="69">
        <v>10.74</v>
      </c>
    </row>
    <row r="732" spans="1:9" ht="26.4" x14ac:dyDescent="0.25">
      <c r="A732" s="67" t="s">
        <v>70</v>
      </c>
      <c r="B732" s="68" t="s">
        <v>22</v>
      </c>
      <c r="C732" s="68" t="s">
        <v>23</v>
      </c>
      <c r="D732" s="68" t="s">
        <v>36</v>
      </c>
      <c r="E732" s="68" t="s">
        <v>71</v>
      </c>
      <c r="F732" s="68" t="s">
        <v>46</v>
      </c>
      <c r="G732" s="69">
        <v>152.69999999999999</v>
      </c>
      <c r="H732" s="69">
        <v>95.62</v>
      </c>
      <c r="I732" s="69">
        <v>57.08</v>
      </c>
    </row>
    <row r="733" spans="1:9" x14ac:dyDescent="0.25">
      <c r="A733" s="67" t="s">
        <v>166</v>
      </c>
      <c r="B733" s="68" t="s">
        <v>22</v>
      </c>
      <c r="C733" s="68" t="s">
        <v>23</v>
      </c>
      <c r="D733" s="68" t="s">
        <v>36</v>
      </c>
      <c r="E733" s="68" t="s">
        <v>167</v>
      </c>
      <c r="F733" s="68" t="s">
        <v>46</v>
      </c>
      <c r="G733" s="69">
        <v>149.78</v>
      </c>
      <c r="H733" s="69">
        <v>20.41</v>
      </c>
      <c r="I733" s="69">
        <v>129.37</v>
      </c>
    </row>
    <row r="734" spans="1:9" ht="26.4" x14ac:dyDescent="0.25">
      <c r="A734" s="67" t="s">
        <v>74</v>
      </c>
      <c r="B734" s="68" t="s">
        <v>22</v>
      </c>
      <c r="C734" s="68" t="s">
        <v>23</v>
      </c>
      <c r="D734" s="68" t="s">
        <v>36</v>
      </c>
      <c r="E734" s="68" t="s">
        <v>75</v>
      </c>
      <c r="F734" s="68" t="s">
        <v>46</v>
      </c>
      <c r="G734" s="69">
        <v>5264.62</v>
      </c>
      <c r="H734" s="69">
        <v>4052.05</v>
      </c>
      <c r="I734" s="69">
        <v>1212.57</v>
      </c>
    </row>
    <row r="735" spans="1:9" ht="26.4" x14ac:dyDescent="0.25">
      <c r="A735" s="67" t="s">
        <v>261</v>
      </c>
      <c r="B735" s="68" t="s">
        <v>22</v>
      </c>
      <c r="C735" s="68" t="s">
        <v>23</v>
      </c>
      <c r="D735" s="68" t="s">
        <v>36</v>
      </c>
      <c r="E735" s="68" t="s">
        <v>262</v>
      </c>
      <c r="F735" s="68" t="s">
        <v>46</v>
      </c>
      <c r="G735" s="69">
        <v>600</v>
      </c>
      <c r="H735" s="69">
        <v>584.45000000000005</v>
      </c>
      <c r="I735" s="69">
        <v>15.55</v>
      </c>
    </row>
    <row r="736" spans="1:9" x14ac:dyDescent="0.25">
      <c r="A736" s="67" t="s">
        <v>263</v>
      </c>
      <c r="B736" s="68" t="s">
        <v>22</v>
      </c>
      <c r="C736" s="68" t="s">
        <v>23</v>
      </c>
      <c r="D736" s="68" t="s">
        <v>36</v>
      </c>
      <c r="E736" s="68" t="s">
        <v>264</v>
      </c>
      <c r="F736" s="68" t="s">
        <v>46</v>
      </c>
      <c r="G736" s="69">
        <v>4228.92</v>
      </c>
      <c r="H736" s="69">
        <v>4297.92</v>
      </c>
      <c r="I736" s="69">
        <v>-69</v>
      </c>
    </row>
    <row r="737" spans="1:9" x14ac:dyDescent="0.25">
      <c r="A737" s="67" t="s">
        <v>265</v>
      </c>
      <c r="B737" s="68" t="s">
        <v>22</v>
      </c>
      <c r="C737" s="68" t="s">
        <v>23</v>
      </c>
      <c r="D737" s="68" t="s">
        <v>36</v>
      </c>
      <c r="E737" s="68" t="s">
        <v>266</v>
      </c>
      <c r="F737" s="68" t="s">
        <v>46</v>
      </c>
      <c r="G737" s="69">
        <v>13600</v>
      </c>
      <c r="H737" s="69">
        <v>12719.04</v>
      </c>
      <c r="I737" s="69">
        <v>880.96</v>
      </c>
    </row>
    <row r="738" spans="1:9" ht="26.4" x14ac:dyDescent="0.25">
      <c r="A738" s="67" t="s">
        <v>84</v>
      </c>
      <c r="B738" s="68" t="s">
        <v>22</v>
      </c>
      <c r="C738" s="68" t="s">
        <v>23</v>
      </c>
      <c r="D738" s="68" t="s">
        <v>36</v>
      </c>
      <c r="E738" s="68" t="s">
        <v>85</v>
      </c>
      <c r="F738" s="68" t="s">
        <v>46</v>
      </c>
      <c r="G738" s="69">
        <v>1000</v>
      </c>
      <c r="H738" s="69">
        <v>0</v>
      </c>
      <c r="I738" s="69">
        <v>1000</v>
      </c>
    </row>
    <row r="739" spans="1:9" x14ac:dyDescent="0.25">
      <c r="A739" s="67" t="s">
        <v>105</v>
      </c>
      <c r="B739" s="68" t="s">
        <v>22</v>
      </c>
      <c r="C739" s="68" t="s">
        <v>23</v>
      </c>
      <c r="D739" s="68" t="s">
        <v>36</v>
      </c>
      <c r="E739" s="68" t="s">
        <v>106</v>
      </c>
      <c r="F739" s="68" t="s">
        <v>46</v>
      </c>
      <c r="G739" s="69">
        <v>3420</v>
      </c>
      <c r="H739" s="69">
        <v>3580.81</v>
      </c>
      <c r="I739" s="69">
        <v>-160.81</v>
      </c>
    </row>
    <row r="740" spans="1:9" x14ac:dyDescent="0.25">
      <c r="A740" s="67" t="s">
        <v>49</v>
      </c>
      <c r="B740" s="68" t="s">
        <v>22</v>
      </c>
      <c r="C740" s="68" t="s">
        <v>23</v>
      </c>
      <c r="D740" s="68" t="s">
        <v>36</v>
      </c>
      <c r="E740" s="68" t="s">
        <v>50</v>
      </c>
      <c r="F740" s="68" t="s">
        <v>46</v>
      </c>
      <c r="G740" s="69">
        <v>0</v>
      </c>
      <c r="H740" s="69">
        <v>88.51</v>
      </c>
      <c r="I740" s="69">
        <v>-88.51</v>
      </c>
    </row>
    <row r="741" spans="1:9" x14ac:dyDescent="0.25">
      <c r="A741" s="67" t="s">
        <v>43</v>
      </c>
      <c r="B741" s="68" t="s">
        <v>22</v>
      </c>
      <c r="C741" s="68" t="s">
        <v>23</v>
      </c>
      <c r="D741" s="68" t="s">
        <v>36</v>
      </c>
      <c r="E741" s="68" t="s">
        <v>44</v>
      </c>
      <c r="F741" s="68" t="s">
        <v>46</v>
      </c>
      <c r="G741" s="69">
        <v>49200</v>
      </c>
      <c r="H741" s="69">
        <v>22964.77</v>
      </c>
      <c r="I741" s="69">
        <v>26235.23</v>
      </c>
    </row>
    <row r="742" spans="1:9" x14ac:dyDescent="0.25">
      <c r="A742" s="67" t="s">
        <v>267</v>
      </c>
      <c r="B742" s="68" t="s">
        <v>22</v>
      </c>
      <c r="C742" s="68" t="s">
        <v>23</v>
      </c>
      <c r="D742" s="68" t="s">
        <v>36</v>
      </c>
      <c r="E742" s="68" t="s">
        <v>268</v>
      </c>
      <c r="F742" s="68" t="s">
        <v>46</v>
      </c>
      <c r="G742" s="69">
        <v>46000</v>
      </c>
      <c r="H742" s="69">
        <v>39447.440000000002</v>
      </c>
      <c r="I742" s="69">
        <v>6552.56</v>
      </c>
    </row>
    <row r="743" spans="1:9" x14ac:dyDescent="0.25">
      <c r="A743" s="67" t="s">
        <v>269</v>
      </c>
      <c r="B743" s="68" t="s">
        <v>22</v>
      </c>
      <c r="C743" s="68" t="s">
        <v>23</v>
      </c>
      <c r="D743" s="68" t="s">
        <v>36</v>
      </c>
      <c r="E743" s="68" t="s">
        <v>270</v>
      </c>
      <c r="F743" s="68" t="s">
        <v>46</v>
      </c>
      <c r="G743" s="69">
        <v>40000</v>
      </c>
      <c r="H743" s="69">
        <v>41243.360000000001</v>
      </c>
      <c r="I743" s="69">
        <v>-1243.3599999999999</v>
      </c>
    </row>
    <row r="744" spans="1:9" x14ac:dyDescent="0.25">
      <c r="A744" s="67" t="s">
        <v>271</v>
      </c>
      <c r="B744" s="68" t="s">
        <v>22</v>
      </c>
      <c r="C744" s="68" t="s">
        <v>23</v>
      </c>
      <c r="D744" s="68" t="s">
        <v>36</v>
      </c>
      <c r="E744" s="68" t="s">
        <v>272</v>
      </c>
      <c r="F744" s="68" t="s">
        <v>46</v>
      </c>
      <c r="G744" s="69">
        <v>2100</v>
      </c>
      <c r="H744" s="69">
        <v>410.74</v>
      </c>
      <c r="I744" s="69">
        <v>1689.26</v>
      </c>
    </row>
    <row r="745" spans="1:9" x14ac:dyDescent="0.25">
      <c r="A745" s="67" t="s">
        <v>273</v>
      </c>
      <c r="B745" s="68" t="s">
        <v>22</v>
      </c>
      <c r="C745" s="68" t="s">
        <v>23</v>
      </c>
      <c r="D745" s="68" t="s">
        <v>36</v>
      </c>
      <c r="E745" s="68" t="s">
        <v>218</v>
      </c>
      <c r="F745" s="68" t="s">
        <v>46</v>
      </c>
      <c r="G745" s="69">
        <v>0</v>
      </c>
      <c r="H745" s="69">
        <v>749</v>
      </c>
      <c r="I745" s="69">
        <v>-749</v>
      </c>
    </row>
    <row r="746" spans="1:9" ht="26.4" x14ac:dyDescent="0.25">
      <c r="A746" s="67" t="s">
        <v>54</v>
      </c>
      <c r="B746" s="68" t="s">
        <v>22</v>
      </c>
      <c r="C746" s="68" t="s">
        <v>23</v>
      </c>
      <c r="D746" s="68" t="s">
        <v>36</v>
      </c>
      <c r="E746" s="68" t="s">
        <v>55</v>
      </c>
      <c r="F746" s="68" t="s">
        <v>53</v>
      </c>
      <c r="G746" s="69">
        <v>187689</v>
      </c>
      <c r="H746" s="69">
        <v>173327.4</v>
      </c>
      <c r="I746" s="69">
        <v>14361.6</v>
      </c>
    </row>
    <row r="747" spans="1:9" ht="26.4" x14ac:dyDescent="0.25">
      <c r="A747" s="67" t="s">
        <v>237</v>
      </c>
      <c r="B747" s="68" t="s">
        <v>22</v>
      </c>
      <c r="C747" s="68" t="s">
        <v>23</v>
      </c>
      <c r="D747" s="68" t="s">
        <v>36</v>
      </c>
      <c r="E747" s="68" t="s">
        <v>238</v>
      </c>
      <c r="F747" s="68" t="s">
        <v>53</v>
      </c>
      <c r="G747" s="69">
        <v>4700</v>
      </c>
      <c r="H747" s="69">
        <v>4881.22</v>
      </c>
      <c r="I747" s="69">
        <v>-181.22</v>
      </c>
    </row>
    <row r="748" spans="1:9" ht="26.4" x14ac:dyDescent="0.25">
      <c r="A748" s="67" t="s">
        <v>58</v>
      </c>
      <c r="B748" s="68" t="s">
        <v>22</v>
      </c>
      <c r="C748" s="68" t="s">
        <v>23</v>
      </c>
      <c r="D748" s="68" t="s">
        <v>36</v>
      </c>
      <c r="E748" s="68" t="s">
        <v>59</v>
      </c>
      <c r="F748" s="68" t="s">
        <v>53</v>
      </c>
      <c r="G748" s="69">
        <v>47376</v>
      </c>
      <c r="H748" s="69">
        <v>48292.22</v>
      </c>
      <c r="I748" s="69">
        <v>-916.22</v>
      </c>
    </row>
    <row r="749" spans="1:9" ht="26.4" x14ac:dyDescent="0.25">
      <c r="A749" s="67" t="s">
        <v>60</v>
      </c>
      <c r="B749" s="68" t="s">
        <v>22</v>
      </c>
      <c r="C749" s="68" t="s">
        <v>23</v>
      </c>
      <c r="D749" s="68" t="s">
        <v>36</v>
      </c>
      <c r="E749" s="68" t="s">
        <v>61</v>
      </c>
      <c r="F749" s="68" t="s">
        <v>53</v>
      </c>
      <c r="G749" s="69">
        <v>900</v>
      </c>
      <c r="H749" s="69">
        <v>825.55</v>
      </c>
      <c r="I749" s="69">
        <v>74.45</v>
      </c>
    </row>
    <row r="750" spans="1:9" ht="26.4" x14ac:dyDescent="0.25">
      <c r="A750" s="67" t="s">
        <v>161</v>
      </c>
      <c r="B750" s="68" t="s">
        <v>22</v>
      </c>
      <c r="C750" s="68" t="s">
        <v>23</v>
      </c>
      <c r="D750" s="68" t="s">
        <v>36</v>
      </c>
      <c r="E750" s="68" t="s">
        <v>140</v>
      </c>
      <c r="F750" s="68" t="s">
        <v>53</v>
      </c>
      <c r="G750" s="69">
        <v>359.55</v>
      </c>
      <c r="H750" s="69">
        <v>372.71</v>
      </c>
      <c r="I750" s="69">
        <v>-13.16</v>
      </c>
    </row>
    <row r="751" spans="1:9" ht="26.4" x14ac:dyDescent="0.25">
      <c r="A751" s="67" t="s">
        <v>64</v>
      </c>
      <c r="B751" s="68" t="s">
        <v>22</v>
      </c>
      <c r="C751" s="68" t="s">
        <v>23</v>
      </c>
      <c r="D751" s="68" t="s">
        <v>36</v>
      </c>
      <c r="E751" s="68" t="s">
        <v>65</v>
      </c>
      <c r="F751" s="68" t="s">
        <v>53</v>
      </c>
      <c r="G751" s="69">
        <v>14289.37</v>
      </c>
      <c r="H751" s="69">
        <v>12990.56</v>
      </c>
      <c r="I751" s="69">
        <v>1298.81</v>
      </c>
    </row>
    <row r="752" spans="1:9" x14ac:dyDescent="0.25">
      <c r="A752" s="67" t="s">
        <v>164</v>
      </c>
      <c r="B752" s="68" t="s">
        <v>22</v>
      </c>
      <c r="C752" s="68" t="s">
        <v>23</v>
      </c>
      <c r="D752" s="68" t="s">
        <v>36</v>
      </c>
      <c r="E752" s="68" t="s">
        <v>165</v>
      </c>
      <c r="F752" s="68" t="s">
        <v>53</v>
      </c>
      <c r="G752" s="69">
        <v>14.1</v>
      </c>
      <c r="H752" s="69">
        <v>9.02</v>
      </c>
      <c r="I752" s="69">
        <v>5.08</v>
      </c>
    </row>
    <row r="753" spans="1:9" ht="26.4" x14ac:dyDescent="0.25">
      <c r="A753" s="67" t="s">
        <v>70</v>
      </c>
      <c r="B753" s="68" t="s">
        <v>22</v>
      </c>
      <c r="C753" s="68" t="s">
        <v>23</v>
      </c>
      <c r="D753" s="68" t="s">
        <v>36</v>
      </c>
      <c r="E753" s="68" t="s">
        <v>71</v>
      </c>
      <c r="F753" s="68" t="s">
        <v>53</v>
      </c>
      <c r="G753" s="69">
        <v>226.35</v>
      </c>
      <c r="H753" s="69">
        <v>127.4</v>
      </c>
      <c r="I753" s="69">
        <v>98.95</v>
      </c>
    </row>
    <row r="754" spans="1:9" x14ac:dyDescent="0.25">
      <c r="A754" s="67" t="s">
        <v>166</v>
      </c>
      <c r="B754" s="68" t="s">
        <v>22</v>
      </c>
      <c r="C754" s="68" t="s">
        <v>23</v>
      </c>
      <c r="D754" s="68" t="s">
        <v>36</v>
      </c>
      <c r="E754" s="68" t="s">
        <v>167</v>
      </c>
      <c r="F754" s="68" t="s">
        <v>53</v>
      </c>
      <c r="G754" s="69">
        <v>185.26</v>
      </c>
      <c r="H754" s="69">
        <v>149.85</v>
      </c>
      <c r="I754" s="69">
        <v>35.409999999999997</v>
      </c>
    </row>
    <row r="755" spans="1:9" ht="26.4" x14ac:dyDescent="0.25">
      <c r="A755" s="67" t="s">
        <v>74</v>
      </c>
      <c r="B755" s="68" t="s">
        <v>22</v>
      </c>
      <c r="C755" s="68" t="s">
        <v>23</v>
      </c>
      <c r="D755" s="68" t="s">
        <v>36</v>
      </c>
      <c r="E755" s="68" t="s">
        <v>75</v>
      </c>
      <c r="F755" s="68" t="s">
        <v>53</v>
      </c>
      <c r="G755" s="69">
        <v>7362.46</v>
      </c>
      <c r="H755" s="69">
        <v>5370.13</v>
      </c>
      <c r="I755" s="69">
        <v>1992.33</v>
      </c>
    </row>
    <row r="756" spans="1:9" ht="26.4" x14ac:dyDescent="0.25">
      <c r="A756" s="67" t="s">
        <v>261</v>
      </c>
      <c r="B756" s="68" t="s">
        <v>22</v>
      </c>
      <c r="C756" s="68" t="s">
        <v>23</v>
      </c>
      <c r="D756" s="68" t="s">
        <v>36</v>
      </c>
      <c r="E756" s="68" t="s">
        <v>262</v>
      </c>
      <c r="F756" s="68" t="s">
        <v>53</v>
      </c>
      <c r="G756" s="69">
        <v>900</v>
      </c>
      <c r="H756" s="69">
        <v>872.18</v>
      </c>
      <c r="I756" s="69">
        <v>27.82</v>
      </c>
    </row>
    <row r="757" spans="1:9" x14ac:dyDescent="0.25">
      <c r="A757" s="67" t="s">
        <v>263</v>
      </c>
      <c r="B757" s="68" t="s">
        <v>22</v>
      </c>
      <c r="C757" s="68" t="s">
        <v>23</v>
      </c>
      <c r="D757" s="68" t="s">
        <v>36</v>
      </c>
      <c r="E757" s="68" t="s">
        <v>264</v>
      </c>
      <c r="F757" s="68" t="s">
        <v>53</v>
      </c>
      <c r="G757" s="69">
        <v>4228.92</v>
      </c>
      <c r="H757" s="69">
        <v>5085.04</v>
      </c>
      <c r="I757" s="69">
        <v>-856.12</v>
      </c>
    </row>
    <row r="758" spans="1:9" x14ac:dyDescent="0.25">
      <c r="A758" s="67" t="s">
        <v>265</v>
      </c>
      <c r="B758" s="68" t="s">
        <v>22</v>
      </c>
      <c r="C758" s="68" t="s">
        <v>23</v>
      </c>
      <c r="D758" s="68" t="s">
        <v>36</v>
      </c>
      <c r="E758" s="68" t="s">
        <v>266</v>
      </c>
      <c r="F758" s="68" t="s">
        <v>53</v>
      </c>
      <c r="G758" s="69">
        <v>24800</v>
      </c>
      <c r="H758" s="69">
        <v>23603.4</v>
      </c>
      <c r="I758" s="69">
        <v>1196.5999999999999</v>
      </c>
    </row>
    <row r="759" spans="1:9" ht="26.4" x14ac:dyDescent="0.25">
      <c r="A759" s="67" t="s">
        <v>84</v>
      </c>
      <c r="B759" s="68" t="s">
        <v>22</v>
      </c>
      <c r="C759" s="68" t="s">
        <v>23</v>
      </c>
      <c r="D759" s="68" t="s">
        <v>36</v>
      </c>
      <c r="E759" s="68" t="s">
        <v>85</v>
      </c>
      <c r="F759" s="68" t="s">
        <v>53</v>
      </c>
      <c r="G759" s="69">
        <v>1200</v>
      </c>
      <c r="H759" s="69">
        <v>938.99</v>
      </c>
      <c r="I759" s="69">
        <v>261.01</v>
      </c>
    </row>
    <row r="760" spans="1:9" ht="26.4" x14ac:dyDescent="0.25">
      <c r="A760" s="67" t="s">
        <v>155</v>
      </c>
      <c r="B760" s="68" t="s">
        <v>22</v>
      </c>
      <c r="C760" s="68" t="s">
        <v>23</v>
      </c>
      <c r="D760" s="68" t="s">
        <v>36</v>
      </c>
      <c r="E760" s="68" t="s">
        <v>156</v>
      </c>
      <c r="F760" s="68" t="s">
        <v>53</v>
      </c>
      <c r="G760" s="69">
        <v>0</v>
      </c>
      <c r="H760" s="69">
        <v>1690</v>
      </c>
      <c r="I760" s="69">
        <v>-1690</v>
      </c>
    </row>
    <row r="761" spans="1:9" x14ac:dyDescent="0.25">
      <c r="A761" s="67" t="s">
        <v>105</v>
      </c>
      <c r="B761" s="68" t="s">
        <v>22</v>
      </c>
      <c r="C761" s="68" t="s">
        <v>23</v>
      </c>
      <c r="D761" s="68" t="s">
        <v>36</v>
      </c>
      <c r="E761" s="68" t="s">
        <v>106</v>
      </c>
      <c r="F761" s="68" t="s">
        <v>53</v>
      </c>
      <c r="G761" s="69">
        <v>4200</v>
      </c>
      <c r="H761" s="69">
        <v>4265.37</v>
      </c>
      <c r="I761" s="69">
        <v>-65.37</v>
      </c>
    </row>
    <row r="762" spans="1:9" x14ac:dyDescent="0.25">
      <c r="A762" s="67" t="s">
        <v>43</v>
      </c>
      <c r="B762" s="68" t="s">
        <v>22</v>
      </c>
      <c r="C762" s="68" t="s">
        <v>23</v>
      </c>
      <c r="D762" s="68" t="s">
        <v>36</v>
      </c>
      <c r="E762" s="68" t="s">
        <v>44</v>
      </c>
      <c r="F762" s="68" t="s">
        <v>53</v>
      </c>
      <c r="G762" s="69">
        <v>41800</v>
      </c>
      <c r="H762" s="69">
        <v>37520.33</v>
      </c>
      <c r="I762" s="69">
        <v>4279.67</v>
      </c>
    </row>
    <row r="763" spans="1:9" x14ac:dyDescent="0.25">
      <c r="A763" s="67" t="s">
        <v>267</v>
      </c>
      <c r="B763" s="68" t="s">
        <v>22</v>
      </c>
      <c r="C763" s="68" t="s">
        <v>23</v>
      </c>
      <c r="D763" s="68" t="s">
        <v>36</v>
      </c>
      <c r="E763" s="68" t="s">
        <v>268</v>
      </c>
      <c r="F763" s="68" t="s">
        <v>53</v>
      </c>
      <c r="G763" s="69">
        <v>100870.11</v>
      </c>
      <c r="H763" s="69">
        <v>63405.39</v>
      </c>
      <c r="I763" s="69">
        <v>37464.720000000001</v>
      </c>
    </row>
    <row r="764" spans="1:9" x14ac:dyDescent="0.25">
      <c r="A764" s="67" t="s">
        <v>269</v>
      </c>
      <c r="B764" s="68" t="s">
        <v>22</v>
      </c>
      <c r="C764" s="68" t="s">
        <v>23</v>
      </c>
      <c r="D764" s="68" t="s">
        <v>36</v>
      </c>
      <c r="E764" s="68" t="s">
        <v>270</v>
      </c>
      <c r="F764" s="68" t="s">
        <v>53</v>
      </c>
      <c r="G764" s="69">
        <v>97400</v>
      </c>
      <c r="H764" s="69">
        <v>82050.100000000006</v>
      </c>
      <c r="I764" s="69">
        <v>15349.9</v>
      </c>
    </row>
    <row r="765" spans="1:9" x14ac:dyDescent="0.25">
      <c r="A765" s="67" t="s">
        <v>271</v>
      </c>
      <c r="B765" s="68" t="s">
        <v>22</v>
      </c>
      <c r="C765" s="68" t="s">
        <v>23</v>
      </c>
      <c r="D765" s="68" t="s">
        <v>36</v>
      </c>
      <c r="E765" s="68" t="s">
        <v>272</v>
      </c>
      <c r="F765" s="68" t="s">
        <v>53</v>
      </c>
      <c r="G765" s="69">
        <v>3100</v>
      </c>
      <c r="H765" s="69">
        <v>1579.56</v>
      </c>
      <c r="I765" s="69">
        <v>1520.44</v>
      </c>
    </row>
    <row r="766" spans="1:9" x14ac:dyDescent="0.25">
      <c r="A766" s="67" t="s">
        <v>273</v>
      </c>
      <c r="B766" s="68" t="s">
        <v>22</v>
      </c>
      <c r="C766" s="68" t="s">
        <v>23</v>
      </c>
      <c r="D766" s="68" t="s">
        <v>36</v>
      </c>
      <c r="E766" s="68" t="s">
        <v>218</v>
      </c>
      <c r="F766" s="68" t="s">
        <v>53</v>
      </c>
      <c r="G766" s="69">
        <v>0</v>
      </c>
      <c r="H766" s="69">
        <v>1319</v>
      </c>
      <c r="I766" s="69">
        <v>-1319</v>
      </c>
    </row>
    <row r="767" spans="1:9" x14ac:dyDescent="0.25">
      <c r="A767" s="67" t="s">
        <v>283</v>
      </c>
      <c r="B767" s="68" t="s">
        <v>22</v>
      </c>
      <c r="C767" s="68" t="s">
        <v>23</v>
      </c>
      <c r="D767" s="68" t="s">
        <v>36</v>
      </c>
      <c r="E767" s="68" t="s">
        <v>284</v>
      </c>
      <c r="F767" s="68" t="s">
        <v>53</v>
      </c>
      <c r="G767" s="69">
        <v>0</v>
      </c>
      <c r="H767" s="69">
        <v>460.84</v>
      </c>
      <c r="I767" s="69">
        <v>-460.84</v>
      </c>
    </row>
    <row r="768" spans="1:9" ht="26.4" x14ac:dyDescent="0.25">
      <c r="A768" s="67" t="s">
        <v>84</v>
      </c>
      <c r="B768" s="68" t="s">
        <v>22</v>
      </c>
      <c r="C768" s="68" t="s">
        <v>23</v>
      </c>
      <c r="D768" s="68" t="s">
        <v>127</v>
      </c>
      <c r="E768" s="68" t="s">
        <v>85</v>
      </c>
      <c r="F768" s="68" t="s">
        <v>26</v>
      </c>
      <c r="G768" s="69">
        <v>29800</v>
      </c>
      <c r="H768" s="69">
        <v>28439.38</v>
      </c>
      <c r="I768" s="69">
        <v>1360.62</v>
      </c>
    </row>
    <row r="769" spans="1:9" x14ac:dyDescent="0.25">
      <c r="A769" s="67" t="s">
        <v>43</v>
      </c>
      <c r="B769" s="68" t="s">
        <v>22</v>
      </c>
      <c r="C769" s="68" t="s">
        <v>23</v>
      </c>
      <c r="D769" s="68" t="s">
        <v>127</v>
      </c>
      <c r="E769" s="68" t="s">
        <v>44</v>
      </c>
      <c r="F769" s="68" t="s">
        <v>26</v>
      </c>
      <c r="G769" s="69">
        <v>7600</v>
      </c>
      <c r="H769" s="69">
        <v>3183.23</v>
      </c>
      <c r="I769" s="69">
        <v>4416.7700000000004</v>
      </c>
    </row>
    <row r="770" spans="1:9" x14ac:dyDescent="0.25">
      <c r="A770" s="67" t="s">
        <v>88</v>
      </c>
      <c r="B770" s="68" t="s">
        <v>22</v>
      </c>
      <c r="C770" s="68" t="s">
        <v>23</v>
      </c>
      <c r="D770" s="68" t="s">
        <v>127</v>
      </c>
      <c r="E770" s="68" t="s">
        <v>81</v>
      </c>
      <c r="F770" s="68" t="s">
        <v>26</v>
      </c>
      <c r="G770" s="69">
        <v>900</v>
      </c>
      <c r="H770" s="69">
        <v>617.79999999999995</v>
      </c>
      <c r="I770" s="69">
        <v>282.2</v>
      </c>
    </row>
    <row r="771" spans="1:9" ht="26.4" x14ac:dyDescent="0.25">
      <c r="A771" s="67" t="s">
        <v>84</v>
      </c>
      <c r="B771" s="68" t="s">
        <v>22</v>
      </c>
      <c r="C771" s="68" t="s">
        <v>23</v>
      </c>
      <c r="D771" s="68" t="s">
        <v>127</v>
      </c>
      <c r="E771" s="68" t="s">
        <v>85</v>
      </c>
      <c r="F771" s="68" t="s">
        <v>39</v>
      </c>
      <c r="G771" s="69">
        <v>39100</v>
      </c>
      <c r="H771" s="69">
        <v>46128.93</v>
      </c>
      <c r="I771" s="69">
        <v>-7028.93</v>
      </c>
    </row>
    <row r="772" spans="1:9" x14ac:dyDescent="0.25">
      <c r="A772" s="67" t="s">
        <v>43</v>
      </c>
      <c r="B772" s="68" t="s">
        <v>22</v>
      </c>
      <c r="C772" s="68" t="s">
        <v>23</v>
      </c>
      <c r="D772" s="68" t="s">
        <v>127</v>
      </c>
      <c r="E772" s="68" t="s">
        <v>44</v>
      </c>
      <c r="F772" s="68" t="s">
        <v>39</v>
      </c>
      <c r="G772" s="69">
        <v>7600</v>
      </c>
      <c r="H772" s="69">
        <v>9760.0300000000007</v>
      </c>
      <c r="I772" s="69">
        <v>-2160.0300000000002</v>
      </c>
    </row>
    <row r="773" spans="1:9" x14ac:dyDescent="0.25">
      <c r="A773" s="67" t="s">
        <v>88</v>
      </c>
      <c r="B773" s="68" t="s">
        <v>22</v>
      </c>
      <c r="C773" s="68" t="s">
        <v>23</v>
      </c>
      <c r="D773" s="68" t="s">
        <v>127</v>
      </c>
      <c r="E773" s="68" t="s">
        <v>81</v>
      </c>
      <c r="F773" s="68" t="s">
        <v>39</v>
      </c>
      <c r="G773" s="69">
        <v>700</v>
      </c>
      <c r="H773" s="69">
        <v>640</v>
      </c>
      <c r="I773" s="69">
        <v>60</v>
      </c>
    </row>
    <row r="774" spans="1:9" ht="26.4" x14ac:dyDescent="0.25">
      <c r="A774" s="67" t="s">
        <v>84</v>
      </c>
      <c r="B774" s="68" t="s">
        <v>22</v>
      </c>
      <c r="C774" s="68" t="s">
        <v>23</v>
      </c>
      <c r="D774" s="68" t="s">
        <v>127</v>
      </c>
      <c r="E774" s="68" t="s">
        <v>85</v>
      </c>
      <c r="F774" s="68" t="s">
        <v>40</v>
      </c>
      <c r="G774" s="69">
        <v>18200</v>
      </c>
      <c r="H774" s="69">
        <v>19261.009999999998</v>
      </c>
      <c r="I774" s="69">
        <v>-1061.01</v>
      </c>
    </row>
    <row r="775" spans="1:9" x14ac:dyDescent="0.25">
      <c r="A775" s="67" t="s">
        <v>43</v>
      </c>
      <c r="B775" s="68" t="s">
        <v>22</v>
      </c>
      <c r="C775" s="68" t="s">
        <v>23</v>
      </c>
      <c r="D775" s="68" t="s">
        <v>127</v>
      </c>
      <c r="E775" s="68" t="s">
        <v>44</v>
      </c>
      <c r="F775" s="68" t="s">
        <v>40</v>
      </c>
      <c r="G775" s="69">
        <v>7600</v>
      </c>
      <c r="H775" s="69">
        <v>4736.83</v>
      </c>
      <c r="I775" s="69">
        <v>2863.17</v>
      </c>
    </row>
    <row r="776" spans="1:9" x14ac:dyDescent="0.25">
      <c r="A776" s="67" t="s">
        <v>88</v>
      </c>
      <c r="B776" s="68" t="s">
        <v>22</v>
      </c>
      <c r="C776" s="68" t="s">
        <v>23</v>
      </c>
      <c r="D776" s="68" t="s">
        <v>127</v>
      </c>
      <c r="E776" s="68" t="s">
        <v>81</v>
      </c>
      <c r="F776" s="68" t="s">
        <v>40</v>
      </c>
      <c r="G776" s="69">
        <v>1000</v>
      </c>
      <c r="H776" s="69">
        <v>330</v>
      </c>
      <c r="I776" s="69">
        <v>670</v>
      </c>
    </row>
    <row r="777" spans="1:9" ht="26.4" x14ac:dyDescent="0.25">
      <c r="A777" s="67" t="s">
        <v>84</v>
      </c>
      <c r="B777" s="68" t="s">
        <v>22</v>
      </c>
      <c r="C777" s="68" t="s">
        <v>23</v>
      </c>
      <c r="D777" s="68" t="s">
        <v>127</v>
      </c>
      <c r="E777" s="68" t="s">
        <v>85</v>
      </c>
      <c r="F777" s="68" t="s">
        <v>42</v>
      </c>
      <c r="G777" s="69">
        <v>30050</v>
      </c>
      <c r="H777" s="69">
        <v>29237.19</v>
      </c>
      <c r="I777" s="69">
        <v>812.81</v>
      </c>
    </row>
    <row r="778" spans="1:9" x14ac:dyDescent="0.25">
      <c r="A778" s="67" t="s">
        <v>43</v>
      </c>
      <c r="B778" s="68" t="s">
        <v>22</v>
      </c>
      <c r="C778" s="68" t="s">
        <v>23</v>
      </c>
      <c r="D778" s="68" t="s">
        <v>127</v>
      </c>
      <c r="E778" s="68" t="s">
        <v>44</v>
      </c>
      <c r="F778" s="68" t="s">
        <v>42</v>
      </c>
      <c r="G778" s="69">
        <v>7600</v>
      </c>
      <c r="H778" s="69">
        <v>8261.15</v>
      </c>
      <c r="I778" s="69">
        <v>-661.15</v>
      </c>
    </row>
    <row r="779" spans="1:9" x14ac:dyDescent="0.25">
      <c r="A779" s="67" t="s">
        <v>88</v>
      </c>
      <c r="B779" s="68" t="s">
        <v>22</v>
      </c>
      <c r="C779" s="68" t="s">
        <v>23</v>
      </c>
      <c r="D779" s="68" t="s">
        <v>127</v>
      </c>
      <c r="E779" s="68" t="s">
        <v>81</v>
      </c>
      <c r="F779" s="68" t="s">
        <v>42</v>
      </c>
      <c r="G779" s="69">
        <v>1250</v>
      </c>
      <c r="H779" s="69">
        <v>320</v>
      </c>
      <c r="I779" s="69">
        <v>930</v>
      </c>
    </row>
    <row r="780" spans="1:9" ht="26.4" x14ac:dyDescent="0.25">
      <c r="A780" s="67" t="s">
        <v>84</v>
      </c>
      <c r="B780" s="68" t="s">
        <v>22</v>
      </c>
      <c r="C780" s="68" t="s">
        <v>23</v>
      </c>
      <c r="D780" s="68" t="s">
        <v>127</v>
      </c>
      <c r="E780" s="68" t="s">
        <v>85</v>
      </c>
      <c r="F780" s="68" t="s">
        <v>45</v>
      </c>
      <c r="G780" s="69">
        <v>39600</v>
      </c>
      <c r="H780" s="69">
        <v>36750.82</v>
      </c>
      <c r="I780" s="69">
        <v>2849.18</v>
      </c>
    </row>
    <row r="781" spans="1:9" x14ac:dyDescent="0.25">
      <c r="A781" s="67" t="s">
        <v>43</v>
      </c>
      <c r="B781" s="68" t="s">
        <v>22</v>
      </c>
      <c r="C781" s="68" t="s">
        <v>23</v>
      </c>
      <c r="D781" s="68" t="s">
        <v>127</v>
      </c>
      <c r="E781" s="68" t="s">
        <v>44</v>
      </c>
      <c r="F781" s="68" t="s">
        <v>45</v>
      </c>
      <c r="G781" s="69">
        <v>10100</v>
      </c>
      <c r="H781" s="69">
        <v>11871.75</v>
      </c>
      <c r="I781" s="69">
        <v>-1771.75</v>
      </c>
    </row>
    <row r="782" spans="1:9" x14ac:dyDescent="0.25">
      <c r="A782" s="67" t="s">
        <v>88</v>
      </c>
      <c r="B782" s="68" t="s">
        <v>22</v>
      </c>
      <c r="C782" s="68" t="s">
        <v>23</v>
      </c>
      <c r="D782" s="68" t="s">
        <v>127</v>
      </c>
      <c r="E782" s="68" t="s">
        <v>81</v>
      </c>
      <c r="F782" s="68" t="s">
        <v>45</v>
      </c>
      <c r="G782" s="69">
        <v>2150</v>
      </c>
      <c r="H782" s="69">
        <v>687.5</v>
      </c>
      <c r="I782" s="69">
        <v>1462.5</v>
      </c>
    </row>
    <row r="783" spans="1:9" ht="26.4" x14ac:dyDescent="0.25">
      <c r="A783" s="67" t="s">
        <v>84</v>
      </c>
      <c r="B783" s="68" t="s">
        <v>22</v>
      </c>
      <c r="C783" s="68" t="s">
        <v>23</v>
      </c>
      <c r="D783" s="68" t="s">
        <v>127</v>
      </c>
      <c r="E783" s="68" t="s">
        <v>85</v>
      </c>
      <c r="F783" s="68" t="s">
        <v>46</v>
      </c>
      <c r="G783" s="69">
        <v>47350</v>
      </c>
      <c r="H783" s="69">
        <v>54120.72</v>
      </c>
      <c r="I783" s="69">
        <v>-6770.72</v>
      </c>
    </row>
    <row r="784" spans="1:9" x14ac:dyDescent="0.25">
      <c r="A784" s="67" t="s">
        <v>43</v>
      </c>
      <c r="B784" s="68" t="s">
        <v>22</v>
      </c>
      <c r="C784" s="68" t="s">
        <v>23</v>
      </c>
      <c r="D784" s="68" t="s">
        <v>127</v>
      </c>
      <c r="E784" s="68" t="s">
        <v>44</v>
      </c>
      <c r="F784" s="68" t="s">
        <v>46</v>
      </c>
      <c r="G784" s="69">
        <v>20150</v>
      </c>
      <c r="H784" s="69">
        <v>11821.53</v>
      </c>
      <c r="I784" s="69">
        <v>8328.4699999999993</v>
      </c>
    </row>
    <row r="785" spans="1:9" x14ac:dyDescent="0.25">
      <c r="A785" s="67" t="s">
        <v>88</v>
      </c>
      <c r="B785" s="68" t="s">
        <v>22</v>
      </c>
      <c r="C785" s="68" t="s">
        <v>23</v>
      </c>
      <c r="D785" s="68" t="s">
        <v>127</v>
      </c>
      <c r="E785" s="68" t="s">
        <v>81</v>
      </c>
      <c r="F785" s="68" t="s">
        <v>46</v>
      </c>
      <c r="G785" s="69">
        <v>1800</v>
      </c>
      <c r="H785" s="69">
        <v>860</v>
      </c>
      <c r="I785" s="69">
        <v>940</v>
      </c>
    </row>
    <row r="786" spans="1:9" ht="26.4" x14ac:dyDescent="0.25">
      <c r="A786" s="67" t="s">
        <v>84</v>
      </c>
      <c r="B786" s="68" t="s">
        <v>22</v>
      </c>
      <c r="C786" s="68" t="s">
        <v>23</v>
      </c>
      <c r="D786" s="68" t="s">
        <v>127</v>
      </c>
      <c r="E786" s="68" t="s">
        <v>85</v>
      </c>
      <c r="F786" s="68" t="s">
        <v>53</v>
      </c>
      <c r="G786" s="69">
        <v>135021</v>
      </c>
      <c r="H786" s="69">
        <v>148362.63</v>
      </c>
      <c r="I786" s="69">
        <v>-13341.63</v>
      </c>
    </row>
    <row r="787" spans="1:9" x14ac:dyDescent="0.25">
      <c r="A787" s="67" t="s">
        <v>43</v>
      </c>
      <c r="B787" s="68" t="s">
        <v>22</v>
      </c>
      <c r="C787" s="68" t="s">
        <v>23</v>
      </c>
      <c r="D787" s="68" t="s">
        <v>127</v>
      </c>
      <c r="E787" s="68" t="s">
        <v>44</v>
      </c>
      <c r="F787" s="68" t="s">
        <v>53</v>
      </c>
      <c r="G787" s="69">
        <v>21649.98</v>
      </c>
      <c r="H787" s="69">
        <v>27798.21</v>
      </c>
      <c r="I787" s="69">
        <v>-6148.23</v>
      </c>
    </row>
    <row r="788" spans="1:9" x14ac:dyDescent="0.25">
      <c r="A788" s="67" t="s">
        <v>88</v>
      </c>
      <c r="B788" s="68" t="s">
        <v>22</v>
      </c>
      <c r="C788" s="68" t="s">
        <v>23</v>
      </c>
      <c r="D788" s="68" t="s">
        <v>127</v>
      </c>
      <c r="E788" s="68" t="s">
        <v>81</v>
      </c>
      <c r="F788" s="68" t="s">
        <v>53</v>
      </c>
      <c r="G788" s="69">
        <v>2300</v>
      </c>
      <c r="H788" s="69">
        <v>1192</v>
      </c>
      <c r="I788" s="69">
        <v>1108</v>
      </c>
    </row>
    <row r="789" spans="1:9" ht="26.4" x14ac:dyDescent="0.25">
      <c r="A789" s="67" t="s">
        <v>219</v>
      </c>
      <c r="B789" s="68" t="s">
        <v>22</v>
      </c>
      <c r="C789" s="68" t="s">
        <v>23</v>
      </c>
      <c r="D789" s="68" t="s">
        <v>127</v>
      </c>
      <c r="E789" s="68" t="s">
        <v>220</v>
      </c>
      <c r="F789" s="68" t="s">
        <v>83</v>
      </c>
      <c r="G789" s="69">
        <v>34640.5</v>
      </c>
      <c r="H789" s="69">
        <v>71707.240000000005</v>
      </c>
      <c r="I789" s="69">
        <v>-37066.74</v>
      </c>
    </row>
    <row r="790" spans="1:9" x14ac:dyDescent="0.25">
      <c r="A790" s="67" t="s">
        <v>221</v>
      </c>
      <c r="B790" s="68" t="s">
        <v>22</v>
      </c>
      <c r="C790" s="68" t="s">
        <v>23</v>
      </c>
      <c r="D790" s="68" t="s">
        <v>127</v>
      </c>
      <c r="E790" s="68" t="s">
        <v>222</v>
      </c>
      <c r="F790" s="68" t="s">
        <v>83</v>
      </c>
      <c r="G790" s="69">
        <v>5460</v>
      </c>
      <c r="H790" s="69">
        <v>10915.68</v>
      </c>
      <c r="I790" s="69">
        <v>-5455.68</v>
      </c>
    </row>
    <row r="791" spans="1:9" x14ac:dyDescent="0.25">
      <c r="A791" s="67" t="s">
        <v>223</v>
      </c>
      <c r="B791" s="68" t="s">
        <v>22</v>
      </c>
      <c r="C791" s="68" t="s">
        <v>23</v>
      </c>
      <c r="D791" s="68" t="s">
        <v>127</v>
      </c>
      <c r="E791" s="68" t="s">
        <v>224</v>
      </c>
      <c r="F791" s="68" t="s">
        <v>83</v>
      </c>
      <c r="G791" s="69">
        <v>226.2</v>
      </c>
      <c r="H791" s="69">
        <v>464.52</v>
      </c>
      <c r="I791" s="69">
        <v>-238.32</v>
      </c>
    </row>
    <row r="792" spans="1:9" x14ac:dyDescent="0.25">
      <c r="A792" s="67" t="s">
        <v>225</v>
      </c>
      <c r="B792" s="68" t="s">
        <v>22</v>
      </c>
      <c r="C792" s="68" t="s">
        <v>23</v>
      </c>
      <c r="D792" s="68" t="s">
        <v>127</v>
      </c>
      <c r="E792" s="68" t="s">
        <v>226</v>
      </c>
      <c r="F792" s="68" t="s">
        <v>83</v>
      </c>
      <c r="G792" s="69">
        <v>2650</v>
      </c>
      <c r="H792" s="69">
        <v>5043.8100000000004</v>
      </c>
      <c r="I792" s="69">
        <v>-2393.81</v>
      </c>
    </row>
    <row r="793" spans="1:9" x14ac:dyDescent="0.25">
      <c r="A793" s="67" t="s">
        <v>227</v>
      </c>
      <c r="B793" s="68" t="s">
        <v>22</v>
      </c>
      <c r="C793" s="68" t="s">
        <v>23</v>
      </c>
      <c r="D793" s="68" t="s">
        <v>127</v>
      </c>
      <c r="E793" s="68" t="s">
        <v>228</v>
      </c>
      <c r="F793" s="68" t="s">
        <v>83</v>
      </c>
      <c r="G793" s="69">
        <v>18</v>
      </c>
      <c r="H793" s="69">
        <v>24.03</v>
      </c>
      <c r="I793" s="69">
        <v>-6.03</v>
      </c>
    </row>
    <row r="794" spans="1:9" x14ac:dyDescent="0.25">
      <c r="A794" s="67" t="s">
        <v>229</v>
      </c>
      <c r="B794" s="68" t="s">
        <v>22</v>
      </c>
      <c r="C794" s="68" t="s">
        <v>23</v>
      </c>
      <c r="D794" s="68" t="s">
        <v>127</v>
      </c>
      <c r="E794" s="68" t="s">
        <v>230</v>
      </c>
      <c r="F794" s="68" t="s">
        <v>83</v>
      </c>
      <c r="G794" s="69">
        <v>1365.39</v>
      </c>
      <c r="H794" s="69">
        <v>2223.0100000000002</v>
      </c>
      <c r="I794" s="69">
        <v>-857.62</v>
      </c>
    </row>
    <row r="795" spans="1:9" ht="26.4" x14ac:dyDescent="0.25">
      <c r="A795" s="67" t="s">
        <v>288</v>
      </c>
      <c r="B795" s="68" t="s">
        <v>22</v>
      </c>
      <c r="C795" s="68" t="s">
        <v>23</v>
      </c>
      <c r="D795" s="68" t="s">
        <v>127</v>
      </c>
      <c r="E795" s="68" t="s">
        <v>289</v>
      </c>
      <c r="F795" s="68" t="s">
        <v>83</v>
      </c>
      <c r="G795" s="69">
        <v>150</v>
      </c>
      <c r="H795" s="69">
        <v>158</v>
      </c>
      <c r="I795" s="69">
        <v>-8</v>
      </c>
    </row>
    <row r="796" spans="1:9" ht="26.4" x14ac:dyDescent="0.25">
      <c r="A796" s="67" t="s">
        <v>76</v>
      </c>
      <c r="B796" s="68" t="s">
        <v>22</v>
      </c>
      <c r="C796" s="68" t="s">
        <v>23</v>
      </c>
      <c r="D796" s="68" t="s">
        <v>127</v>
      </c>
      <c r="E796" s="68" t="s">
        <v>77</v>
      </c>
      <c r="F796" s="68" t="s">
        <v>83</v>
      </c>
      <c r="G796" s="69">
        <v>0</v>
      </c>
      <c r="H796" s="69">
        <v>209</v>
      </c>
      <c r="I796" s="69">
        <v>-209</v>
      </c>
    </row>
    <row r="797" spans="1:9" ht="26.4" x14ac:dyDescent="0.25">
      <c r="A797" s="67" t="s">
        <v>84</v>
      </c>
      <c r="B797" s="68" t="s">
        <v>22</v>
      </c>
      <c r="C797" s="68" t="s">
        <v>23</v>
      </c>
      <c r="D797" s="68" t="s">
        <v>127</v>
      </c>
      <c r="E797" s="68" t="s">
        <v>85</v>
      </c>
      <c r="F797" s="68" t="s">
        <v>83</v>
      </c>
      <c r="G797" s="69">
        <v>6550</v>
      </c>
      <c r="H797" s="69">
        <v>5959.75</v>
      </c>
      <c r="I797" s="69">
        <v>590.25</v>
      </c>
    </row>
    <row r="798" spans="1:9" ht="26.4" x14ac:dyDescent="0.25">
      <c r="A798" s="67" t="s">
        <v>155</v>
      </c>
      <c r="B798" s="68" t="s">
        <v>22</v>
      </c>
      <c r="C798" s="68" t="s">
        <v>23</v>
      </c>
      <c r="D798" s="68" t="s">
        <v>127</v>
      </c>
      <c r="E798" s="68" t="s">
        <v>156</v>
      </c>
      <c r="F798" s="68" t="s">
        <v>83</v>
      </c>
      <c r="G798" s="69">
        <v>14552</v>
      </c>
      <c r="H798" s="69">
        <v>14128</v>
      </c>
      <c r="I798" s="69">
        <v>424</v>
      </c>
    </row>
    <row r="799" spans="1:9" x14ac:dyDescent="0.25">
      <c r="A799" s="67" t="s">
        <v>105</v>
      </c>
      <c r="B799" s="68" t="s">
        <v>22</v>
      </c>
      <c r="C799" s="68" t="s">
        <v>23</v>
      </c>
      <c r="D799" s="68" t="s">
        <v>127</v>
      </c>
      <c r="E799" s="68" t="s">
        <v>106</v>
      </c>
      <c r="F799" s="68" t="s">
        <v>83</v>
      </c>
      <c r="G799" s="69">
        <v>1320</v>
      </c>
      <c r="H799" s="69">
        <v>1045.32</v>
      </c>
      <c r="I799" s="69">
        <v>274.68</v>
      </c>
    </row>
    <row r="800" spans="1:9" x14ac:dyDescent="0.25">
      <c r="A800" s="67" t="s">
        <v>49</v>
      </c>
      <c r="B800" s="68" t="s">
        <v>22</v>
      </c>
      <c r="C800" s="68" t="s">
        <v>23</v>
      </c>
      <c r="D800" s="68" t="s">
        <v>127</v>
      </c>
      <c r="E800" s="68" t="s">
        <v>50</v>
      </c>
      <c r="F800" s="68" t="s">
        <v>83</v>
      </c>
      <c r="G800" s="69">
        <v>0</v>
      </c>
      <c r="H800" s="69">
        <v>21.06</v>
      </c>
      <c r="I800" s="69">
        <v>-21.06</v>
      </c>
    </row>
    <row r="801" spans="1:9" x14ac:dyDescent="0.25">
      <c r="A801" s="67" t="s">
        <v>43</v>
      </c>
      <c r="B801" s="68" t="s">
        <v>22</v>
      </c>
      <c r="C801" s="68" t="s">
        <v>23</v>
      </c>
      <c r="D801" s="68" t="s">
        <v>127</v>
      </c>
      <c r="E801" s="68" t="s">
        <v>44</v>
      </c>
      <c r="F801" s="68" t="s">
        <v>83</v>
      </c>
      <c r="G801" s="69">
        <v>5700</v>
      </c>
      <c r="H801" s="69">
        <v>1714.97</v>
      </c>
      <c r="I801" s="69">
        <v>3985.03</v>
      </c>
    </row>
    <row r="802" spans="1:9" x14ac:dyDescent="0.25">
      <c r="A802" s="67" t="s">
        <v>51</v>
      </c>
      <c r="B802" s="68" t="s">
        <v>22</v>
      </c>
      <c r="C802" s="68" t="s">
        <v>23</v>
      </c>
      <c r="D802" s="68" t="s">
        <v>127</v>
      </c>
      <c r="E802" s="68" t="s">
        <v>52</v>
      </c>
      <c r="F802" s="68" t="s">
        <v>83</v>
      </c>
      <c r="G802" s="69">
        <v>100</v>
      </c>
      <c r="H802" s="69">
        <v>0</v>
      </c>
      <c r="I802" s="69">
        <v>100</v>
      </c>
    </row>
    <row r="803" spans="1:9" x14ac:dyDescent="0.25">
      <c r="A803" s="67" t="s">
        <v>88</v>
      </c>
      <c r="B803" s="68" t="s">
        <v>22</v>
      </c>
      <c r="C803" s="68" t="s">
        <v>23</v>
      </c>
      <c r="D803" s="68" t="s">
        <v>127</v>
      </c>
      <c r="E803" s="68" t="s">
        <v>81</v>
      </c>
      <c r="F803" s="68" t="s">
        <v>83</v>
      </c>
      <c r="G803" s="69">
        <v>400</v>
      </c>
      <c r="H803" s="69">
        <v>320</v>
      </c>
      <c r="I803" s="69">
        <v>80</v>
      </c>
    </row>
    <row r="804" spans="1:9" ht="26.4" x14ac:dyDescent="0.25">
      <c r="A804" s="67" t="s">
        <v>54</v>
      </c>
      <c r="B804" s="68" t="s">
        <v>22</v>
      </c>
      <c r="C804" s="68" t="s">
        <v>23</v>
      </c>
      <c r="D804" s="68" t="s">
        <v>127</v>
      </c>
      <c r="E804" s="68" t="s">
        <v>55</v>
      </c>
      <c r="F804" s="68" t="s">
        <v>290</v>
      </c>
      <c r="G804" s="69">
        <v>36429.599999999999</v>
      </c>
      <c r="H804" s="69">
        <v>35503.68</v>
      </c>
      <c r="I804" s="69">
        <v>925.92</v>
      </c>
    </row>
    <row r="805" spans="1:9" ht="26.4" x14ac:dyDescent="0.25">
      <c r="A805" s="67" t="s">
        <v>64</v>
      </c>
      <c r="B805" s="68" t="s">
        <v>22</v>
      </c>
      <c r="C805" s="68" t="s">
        <v>23</v>
      </c>
      <c r="D805" s="68" t="s">
        <v>127</v>
      </c>
      <c r="E805" s="68" t="s">
        <v>65</v>
      </c>
      <c r="F805" s="68" t="s">
        <v>290</v>
      </c>
      <c r="G805" s="69">
        <v>2786.87</v>
      </c>
      <c r="H805" s="69">
        <v>2716.2</v>
      </c>
      <c r="I805" s="69">
        <v>70.67</v>
      </c>
    </row>
    <row r="806" spans="1:9" ht="26.4" x14ac:dyDescent="0.25">
      <c r="A806" s="67" t="s">
        <v>70</v>
      </c>
      <c r="B806" s="68" t="s">
        <v>22</v>
      </c>
      <c r="C806" s="68" t="s">
        <v>23</v>
      </c>
      <c r="D806" s="68" t="s">
        <v>127</v>
      </c>
      <c r="E806" s="68" t="s">
        <v>71</v>
      </c>
      <c r="F806" s="68" t="s">
        <v>290</v>
      </c>
      <c r="G806" s="69">
        <v>36.9</v>
      </c>
      <c r="H806" s="69">
        <v>24.02</v>
      </c>
      <c r="I806" s="69">
        <v>12.88</v>
      </c>
    </row>
    <row r="807" spans="1:9" ht="26.4" x14ac:dyDescent="0.25">
      <c r="A807" s="67" t="s">
        <v>74</v>
      </c>
      <c r="B807" s="68" t="s">
        <v>22</v>
      </c>
      <c r="C807" s="68" t="s">
        <v>23</v>
      </c>
      <c r="D807" s="68" t="s">
        <v>127</v>
      </c>
      <c r="E807" s="68" t="s">
        <v>75</v>
      </c>
      <c r="F807" s="68" t="s">
        <v>290</v>
      </c>
      <c r="G807" s="69">
        <v>1435.9</v>
      </c>
      <c r="H807" s="69">
        <v>1099.5</v>
      </c>
      <c r="I807" s="69">
        <v>336.4</v>
      </c>
    </row>
    <row r="808" spans="1:9" ht="26.4" x14ac:dyDescent="0.25">
      <c r="A808" s="67" t="s">
        <v>261</v>
      </c>
      <c r="B808" s="68" t="s">
        <v>22</v>
      </c>
      <c r="C808" s="68" t="s">
        <v>23</v>
      </c>
      <c r="D808" s="68" t="s">
        <v>127</v>
      </c>
      <c r="E808" s="68" t="s">
        <v>262</v>
      </c>
      <c r="F808" s="68" t="s">
        <v>290</v>
      </c>
      <c r="G808" s="69">
        <v>150</v>
      </c>
      <c r="H808" s="69">
        <v>149.96</v>
      </c>
      <c r="I808" s="69">
        <v>0.04</v>
      </c>
    </row>
    <row r="809" spans="1:9" x14ac:dyDescent="0.25">
      <c r="A809" s="67" t="s">
        <v>263</v>
      </c>
      <c r="B809" s="68" t="s">
        <v>22</v>
      </c>
      <c r="C809" s="68" t="s">
        <v>23</v>
      </c>
      <c r="D809" s="68" t="s">
        <v>127</v>
      </c>
      <c r="E809" s="68" t="s">
        <v>264</v>
      </c>
      <c r="F809" s="68" t="s">
        <v>290</v>
      </c>
      <c r="G809" s="69">
        <v>600</v>
      </c>
      <c r="H809" s="69">
        <v>600</v>
      </c>
      <c r="I809" s="69">
        <v>0</v>
      </c>
    </row>
    <row r="810" spans="1:9" x14ac:dyDescent="0.25">
      <c r="A810" s="67" t="s">
        <v>265</v>
      </c>
      <c r="B810" s="68" t="s">
        <v>22</v>
      </c>
      <c r="C810" s="68" t="s">
        <v>23</v>
      </c>
      <c r="D810" s="68" t="s">
        <v>127</v>
      </c>
      <c r="E810" s="68" t="s">
        <v>266</v>
      </c>
      <c r="F810" s="68" t="s">
        <v>290</v>
      </c>
      <c r="G810" s="69">
        <v>1300</v>
      </c>
      <c r="H810" s="69">
        <v>935.84</v>
      </c>
      <c r="I810" s="69">
        <v>364.16</v>
      </c>
    </row>
    <row r="811" spans="1:9" x14ac:dyDescent="0.25">
      <c r="A811" s="67" t="s">
        <v>187</v>
      </c>
      <c r="B811" s="68" t="s">
        <v>22</v>
      </c>
      <c r="C811" s="68" t="s">
        <v>23</v>
      </c>
      <c r="D811" s="68" t="s">
        <v>127</v>
      </c>
      <c r="E811" s="68" t="s">
        <v>188</v>
      </c>
      <c r="F811" s="68" t="s">
        <v>290</v>
      </c>
      <c r="G811" s="69">
        <v>3139.5</v>
      </c>
      <c r="H811" s="69">
        <v>0</v>
      </c>
      <c r="I811" s="69">
        <v>3139.5</v>
      </c>
    </row>
    <row r="812" spans="1:9" ht="26.4" x14ac:dyDescent="0.25">
      <c r="A812" s="67" t="s">
        <v>258</v>
      </c>
      <c r="B812" s="68" t="s">
        <v>22</v>
      </c>
      <c r="C812" s="68" t="s">
        <v>23</v>
      </c>
      <c r="D812" s="68" t="s">
        <v>127</v>
      </c>
      <c r="E812" s="68" t="s">
        <v>259</v>
      </c>
      <c r="F812" s="68" t="s">
        <v>290</v>
      </c>
      <c r="G812" s="69">
        <v>0</v>
      </c>
      <c r="H812" s="69">
        <v>1220.75</v>
      </c>
      <c r="I812" s="69">
        <v>-1220.75</v>
      </c>
    </row>
    <row r="813" spans="1:9" x14ac:dyDescent="0.25">
      <c r="A813" s="67" t="s">
        <v>105</v>
      </c>
      <c r="B813" s="68" t="s">
        <v>22</v>
      </c>
      <c r="C813" s="68" t="s">
        <v>23</v>
      </c>
      <c r="D813" s="68" t="s">
        <v>127</v>
      </c>
      <c r="E813" s="68" t="s">
        <v>106</v>
      </c>
      <c r="F813" s="68" t="s">
        <v>290</v>
      </c>
      <c r="G813" s="69">
        <v>3000</v>
      </c>
      <c r="H813" s="69">
        <v>0</v>
      </c>
      <c r="I813" s="69">
        <v>3000</v>
      </c>
    </row>
    <row r="814" spans="1:9" x14ac:dyDescent="0.25">
      <c r="A814" s="67" t="s">
        <v>43</v>
      </c>
      <c r="B814" s="68" t="s">
        <v>22</v>
      </c>
      <c r="C814" s="68" t="s">
        <v>23</v>
      </c>
      <c r="D814" s="68" t="s">
        <v>127</v>
      </c>
      <c r="E814" s="68" t="s">
        <v>44</v>
      </c>
      <c r="F814" s="68" t="s">
        <v>290</v>
      </c>
      <c r="G814" s="69">
        <v>2100</v>
      </c>
      <c r="H814" s="69">
        <v>441.24</v>
      </c>
      <c r="I814" s="69">
        <v>1658.76</v>
      </c>
    </row>
    <row r="815" spans="1:9" x14ac:dyDescent="0.25">
      <c r="A815" s="67" t="s">
        <v>267</v>
      </c>
      <c r="B815" s="68" t="s">
        <v>22</v>
      </c>
      <c r="C815" s="68" t="s">
        <v>23</v>
      </c>
      <c r="D815" s="68" t="s">
        <v>127</v>
      </c>
      <c r="E815" s="68" t="s">
        <v>268</v>
      </c>
      <c r="F815" s="68" t="s">
        <v>290</v>
      </c>
      <c r="G815" s="69">
        <v>5100</v>
      </c>
      <c r="H815" s="69">
        <v>0</v>
      </c>
      <c r="I815" s="69">
        <v>5100</v>
      </c>
    </row>
    <row r="816" spans="1:9" x14ac:dyDescent="0.25">
      <c r="A816" s="67" t="s">
        <v>269</v>
      </c>
      <c r="B816" s="68" t="s">
        <v>22</v>
      </c>
      <c r="C816" s="68" t="s">
        <v>23</v>
      </c>
      <c r="D816" s="68" t="s">
        <v>127</v>
      </c>
      <c r="E816" s="68" t="s">
        <v>270</v>
      </c>
      <c r="F816" s="68" t="s">
        <v>290</v>
      </c>
      <c r="G816" s="69">
        <v>5800</v>
      </c>
      <c r="H816" s="69">
        <v>6326.25</v>
      </c>
      <c r="I816" s="69">
        <v>-526.25</v>
      </c>
    </row>
    <row r="817" spans="1:9" x14ac:dyDescent="0.25">
      <c r="A817" s="67" t="s">
        <v>291</v>
      </c>
      <c r="B817" s="68" t="s">
        <v>22</v>
      </c>
      <c r="C817" s="68" t="s">
        <v>23</v>
      </c>
      <c r="D817" s="68" t="s">
        <v>127</v>
      </c>
      <c r="E817" s="68" t="s">
        <v>292</v>
      </c>
      <c r="F817" s="68" t="s">
        <v>290</v>
      </c>
      <c r="G817" s="69">
        <v>0</v>
      </c>
      <c r="H817" s="69">
        <v>3928.22</v>
      </c>
      <c r="I817" s="69">
        <v>-3928.22</v>
      </c>
    </row>
    <row r="818" spans="1:9" x14ac:dyDescent="0.25">
      <c r="A818" s="67" t="s">
        <v>263</v>
      </c>
      <c r="B818" s="68" t="s">
        <v>22</v>
      </c>
      <c r="C818" s="68" t="s">
        <v>23</v>
      </c>
      <c r="D818" s="68" t="s">
        <v>165</v>
      </c>
      <c r="E818" s="68" t="s">
        <v>264</v>
      </c>
      <c r="F818" s="68" t="s">
        <v>26</v>
      </c>
      <c r="G818" s="69">
        <v>4100</v>
      </c>
      <c r="H818" s="69">
        <v>5782</v>
      </c>
      <c r="I818" s="69">
        <v>-1682</v>
      </c>
    </row>
    <row r="819" spans="1:9" ht="26.4" x14ac:dyDescent="0.25">
      <c r="A819" s="67" t="s">
        <v>84</v>
      </c>
      <c r="B819" s="68" t="s">
        <v>22</v>
      </c>
      <c r="C819" s="68" t="s">
        <v>23</v>
      </c>
      <c r="D819" s="68" t="s">
        <v>165</v>
      </c>
      <c r="E819" s="68" t="s">
        <v>85</v>
      </c>
      <c r="F819" s="68" t="s">
        <v>26</v>
      </c>
      <c r="G819" s="69">
        <v>2850</v>
      </c>
      <c r="H819" s="69">
        <v>3253.86</v>
      </c>
      <c r="I819" s="69">
        <v>-403.86</v>
      </c>
    </row>
    <row r="820" spans="1:9" x14ac:dyDescent="0.25">
      <c r="A820" s="67" t="s">
        <v>43</v>
      </c>
      <c r="B820" s="68" t="s">
        <v>22</v>
      </c>
      <c r="C820" s="68" t="s">
        <v>23</v>
      </c>
      <c r="D820" s="68" t="s">
        <v>165</v>
      </c>
      <c r="E820" s="68" t="s">
        <v>44</v>
      </c>
      <c r="F820" s="68" t="s">
        <v>26</v>
      </c>
      <c r="G820" s="69">
        <v>4650</v>
      </c>
      <c r="H820" s="69">
        <v>3756.1</v>
      </c>
      <c r="I820" s="69">
        <v>893.9</v>
      </c>
    </row>
    <row r="821" spans="1:9" x14ac:dyDescent="0.25">
      <c r="A821" s="67" t="s">
        <v>293</v>
      </c>
      <c r="B821" s="68" t="s">
        <v>22</v>
      </c>
      <c r="C821" s="68" t="s">
        <v>23</v>
      </c>
      <c r="D821" s="68" t="s">
        <v>165</v>
      </c>
      <c r="E821" s="68" t="s">
        <v>294</v>
      </c>
      <c r="F821" s="68" t="s">
        <v>26</v>
      </c>
      <c r="G821" s="69">
        <v>400</v>
      </c>
      <c r="H821" s="69">
        <v>0</v>
      </c>
      <c r="I821" s="69">
        <v>400</v>
      </c>
    </row>
    <row r="822" spans="1:9" x14ac:dyDescent="0.25">
      <c r="A822" s="67" t="s">
        <v>263</v>
      </c>
      <c r="B822" s="68" t="s">
        <v>22</v>
      </c>
      <c r="C822" s="68" t="s">
        <v>23</v>
      </c>
      <c r="D822" s="68" t="s">
        <v>165</v>
      </c>
      <c r="E822" s="68" t="s">
        <v>264</v>
      </c>
      <c r="F822" s="68" t="s">
        <v>39</v>
      </c>
      <c r="G822" s="69">
        <v>4100</v>
      </c>
      <c r="H822" s="69">
        <v>5168</v>
      </c>
      <c r="I822" s="69">
        <v>-1068</v>
      </c>
    </row>
    <row r="823" spans="1:9" ht="26.4" x14ac:dyDescent="0.25">
      <c r="A823" s="67" t="s">
        <v>84</v>
      </c>
      <c r="B823" s="68" t="s">
        <v>22</v>
      </c>
      <c r="C823" s="68" t="s">
        <v>23</v>
      </c>
      <c r="D823" s="68" t="s">
        <v>165</v>
      </c>
      <c r="E823" s="68" t="s">
        <v>85</v>
      </c>
      <c r="F823" s="68" t="s">
        <v>39</v>
      </c>
      <c r="G823" s="69">
        <v>2450</v>
      </c>
      <c r="H823" s="69">
        <v>2424.5</v>
      </c>
      <c r="I823" s="69">
        <v>25.5</v>
      </c>
    </row>
    <row r="824" spans="1:9" x14ac:dyDescent="0.25">
      <c r="A824" s="67" t="s">
        <v>43</v>
      </c>
      <c r="B824" s="68" t="s">
        <v>22</v>
      </c>
      <c r="C824" s="68" t="s">
        <v>23</v>
      </c>
      <c r="D824" s="68" t="s">
        <v>165</v>
      </c>
      <c r="E824" s="68" t="s">
        <v>44</v>
      </c>
      <c r="F824" s="68" t="s">
        <v>39</v>
      </c>
      <c r="G824" s="69">
        <v>3450</v>
      </c>
      <c r="H824" s="69">
        <v>1785.72</v>
      </c>
      <c r="I824" s="69">
        <v>1664.28</v>
      </c>
    </row>
    <row r="825" spans="1:9" x14ac:dyDescent="0.25">
      <c r="A825" s="67" t="s">
        <v>293</v>
      </c>
      <c r="B825" s="68" t="s">
        <v>22</v>
      </c>
      <c r="C825" s="68" t="s">
        <v>23</v>
      </c>
      <c r="D825" s="68" t="s">
        <v>165</v>
      </c>
      <c r="E825" s="68" t="s">
        <v>294</v>
      </c>
      <c r="F825" s="68" t="s">
        <v>39</v>
      </c>
      <c r="G825" s="69">
        <v>400</v>
      </c>
      <c r="H825" s="69">
        <v>0</v>
      </c>
      <c r="I825" s="69">
        <v>400</v>
      </c>
    </row>
    <row r="826" spans="1:9" x14ac:dyDescent="0.25">
      <c r="A826" s="67" t="s">
        <v>263</v>
      </c>
      <c r="B826" s="68" t="s">
        <v>22</v>
      </c>
      <c r="C826" s="68" t="s">
        <v>23</v>
      </c>
      <c r="D826" s="68" t="s">
        <v>165</v>
      </c>
      <c r="E826" s="68" t="s">
        <v>264</v>
      </c>
      <c r="F826" s="68" t="s">
        <v>40</v>
      </c>
      <c r="G826" s="69">
        <v>3280</v>
      </c>
      <c r="H826" s="69">
        <v>4437.5</v>
      </c>
      <c r="I826" s="69">
        <v>-1157.5</v>
      </c>
    </row>
    <row r="827" spans="1:9" ht="26.4" x14ac:dyDescent="0.25">
      <c r="A827" s="67" t="s">
        <v>84</v>
      </c>
      <c r="B827" s="68" t="s">
        <v>22</v>
      </c>
      <c r="C827" s="68" t="s">
        <v>23</v>
      </c>
      <c r="D827" s="68" t="s">
        <v>165</v>
      </c>
      <c r="E827" s="68" t="s">
        <v>85</v>
      </c>
      <c r="F827" s="68" t="s">
        <v>40</v>
      </c>
      <c r="G827" s="69">
        <v>2150</v>
      </c>
      <c r="H827" s="69">
        <v>2522.75</v>
      </c>
      <c r="I827" s="69">
        <v>-372.75</v>
      </c>
    </row>
    <row r="828" spans="1:9" x14ac:dyDescent="0.25">
      <c r="A828" s="67" t="s">
        <v>43</v>
      </c>
      <c r="B828" s="68" t="s">
        <v>22</v>
      </c>
      <c r="C828" s="68" t="s">
        <v>23</v>
      </c>
      <c r="D828" s="68" t="s">
        <v>165</v>
      </c>
      <c r="E828" s="68" t="s">
        <v>44</v>
      </c>
      <c r="F828" s="68" t="s">
        <v>40</v>
      </c>
      <c r="G828" s="69">
        <v>4100</v>
      </c>
      <c r="H828" s="69">
        <v>2113.4</v>
      </c>
      <c r="I828" s="69">
        <v>1986.6</v>
      </c>
    </row>
    <row r="829" spans="1:9" x14ac:dyDescent="0.25">
      <c r="A829" s="67" t="s">
        <v>293</v>
      </c>
      <c r="B829" s="68" t="s">
        <v>22</v>
      </c>
      <c r="C829" s="68" t="s">
        <v>23</v>
      </c>
      <c r="D829" s="68" t="s">
        <v>165</v>
      </c>
      <c r="E829" s="68" t="s">
        <v>294</v>
      </c>
      <c r="F829" s="68" t="s">
        <v>40</v>
      </c>
      <c r="G829" s="69">
        <v>400</v>
      </c>
      <c r="H829" s="69">
        <v>0</v>
      </c>
      <c r="I829" s="69">
        <v>400</v>
      </c>
    </row>
    <row r="830" spans="1:9" x14ac:dyDescent="0.25">
      <c r="A830" s="67" t="s">
        <v>263</v>
      </c>
      <c r="B830" s="68" t="s">
        <v>22</v>
      </c>
      <c r="C830" s="68" t="s">
        <v>23</v>
      </c>
      <c r="D830" s="68" t="s">
        <v>165</v>
      </c>
      <c r="E830" s="68" t="s">
        <v>264</v>
      </c>
      <c r="F830" s="68" t="s">
        <v>42</v>
      </c>
      <c r="G830" s="69">
        <v>4100</v>
      </c>
      <c r="H830" s="69">
        <v>5422.5</v>
      </c>
      <c r="I830" s="69">
        <v>-1322.5</v>
      </c>
    </row>
    <row r="831" spans="1:9" ht="26.4" x14ac:dyDescent="0.25">
      <c r="A831" s="67" t="s">
        <v>84</v>
      </c>
      <c r="B831" s="68" t="s">
        <v>22</v>
      </c>
      <c r="C831" s="68" t="s">
        <v>23</v>
      </c>
      <c r="D831" s="68" t="s">
        <v>165</v>
      </c>
      <c r="E831" s="68" t="s">
        <v>85</v>
      </c>
      <c r="F831" s="68" t="s">
        <v>42</v>
      </c>
      <c r="G831" s="69">
        <v>4450</v>
      </c>
      <c r="H831" s="69">
        <v>5648.9</v>
      </c>
      <c r="I831" s="69">
        <v>-1198.9000000000001</v>
      </c>
    </row>
    <row r="832" spans="1:9" x14ac:dyDescent="0.25">
      <c r="A832" s="67" t="s">
        <v>43</v>
      </c>
      <c r="B832" s="68" t="s">
        <v>22</v>
      </c>
      <c r="C832" s="68" t="s">
        <v>23</v>
      </c>
      <c r="D832" s="68" t="s">
        <v>165</v>
      </c>
      <c r="E832" s="68" t="s">
        <v>44</v>
      </c>
      <c r="F832" s="68" t="s">
        <v>42</v>
      </c>
      <c r="G832" s="69">
        <v>3600</v>
      </c>
      <c r="H832" s="69">
        <v>3398.96</v>
      </c>
      <c r="I832" s="69">
        <v>201.04</v>
      </c>
    </row>
    <row r="833" spans="1:9" x14ac:dyDescent="0.25">
      <c r="A833" s="67" t="s">
        <v>293</v>
      </c>
      <c r="B833" s="68" t="s">
        <v>22</v>
      </c>
      <c r="C833" s="68" t="s">
        <v>23</v>
      </c>
      <c r="D833" s="68" t="s">
        <v>165</v>
      </c>
      <c r="E833" s="68" t="s">
        <v>294</v>
      </c>
      <c r="F833" s="68" t="s">
        <v>42</v>
      </c>
      <c r="G833" s="69">
        <v>400</v>
      </c>
      <c r="H833" s="69">
        <v>0</v>
      </c>
      <c r="I833" s="69">
        <v>400</v>
      </c>
    </row>
    <row r="834" spans="1:9" x14ac:dyDescent="0.25">
      <c r="A834" s="67" t="s">
        <v>263</v>
      </c>
      <c r="B834" s="68" t="s">
        <v>22</v>
      </c>
      <c r="C834" s="68" t="s">
        <v>23</v>
      </c>
      <c r="D834" s="68" t="s">
        <v>165</v>
      </c>
      <c r="E834" s="68" t="s">
        <v>264</v>
      </c>
      <c r="F834" s="68" t="s">
        <v>45</v>
      </c>
      <c r="G834" s="69">
        <v>4100</v>
      </c>
      <c r="H834" s="69">
        <v>5277.5</v>
      </c>
      <c r="I834" s="69">
        <v>-1177.5</v>
      </c>
    </row>
    <row r="835" spans="1:9" ht="26.4" x14ac:dyDescent="0.25">
      <c r="A835" s="67" t="s">
        <v>84</v>
      </c>
      <c r="B835" s="68" t="s">
        <v>22</v>
      </c>
      <c r="C835" s="68" t="s">
        <v>23</v>
      </c>
      <c r="D835" s="68" t="s">
        <v>165</v>
      </c>
      <c r="E835" s="68" t="s">
        <v>85</v>
      </c>
      <c r="F835" s="68" t="s">
        <v>45</v>
      </c>
      <c r="G835" s="69">
        <v>1650</v>
      </c>
      <c r="H835" s="69">
        <v>5684.45</v>
      </c>
      <c r="I835" s="69">
        <v>-4034.45</v>
      </c>
    </row>
    <row r="836" spans="1:9" x14ac:dyDescent="0.25">
      <c r="A836" s="67" t="s">
        <v>43</v>
      </c>
      <c r="B836" s="68" t="s">
        <v>22</v>
      </c>
      <c r="C836" s="68" t="s">
        <v>23</v>
      </c>
      <c r="D836" s="68" t="s">
        <v>165</v>
      </c>
      <c r="E836" s="68" t="s">
        <v>44</v>
      </c>
      <c r="F836" s="68" t="s">
        <v>45</v>
      </c>
      <c r="G836" s="69">
        <v>3700</v>
      </c>
      <c r="H836" s="69">
        <v>2821.64</v>
      </c>
      <c r="I836" s="69">
        <v>878.36</v>
      </c>
    </row>
    <row r="837" spans="1:9" x14ac:dyDescent="0.25">
      <c r="A837" s="67" t="s">
        <v>293</v>
      </c>
      <c r="B837" s="68" t="s">
        <v>22</v>
      </c>
      <c r="C837" s="68" t="s">
        <v>23</v>
      </c>
      <c r="D837" s="68" t="s">
        <v>165</v>
      </c>
      <c r="E837" s="68" t="s">
        <v>294</v>
      </c>
      <c r="F837" s="68" t="s">
        <v>45</v>
      </c>
      <c r="G837" s="69">
        <v>400</v>
      </c>
      <c r="H837" s="69">
        <v>0</v>
      </c>
      <c r="I837" s="69">
        <v>400</v>
      </c>
    </row>
    <row r="838" spans="1:9" x14ac:dyDescent="0.25">
      <c r="A838" s="67" t="s">
        <v>263</v>
      </c>
      <c r="B838" s="68" t="s">
        <v>22</v>
      </c>
      <c r="C838" s="68" t="s">
        <v>23</v>
      </c>
      <c r="D838" s="68" t="s">
        <v>165</v>
      </c>
      <c r="E838" s="68" t="s">
        <v>264</v>
      </c>
      <c r="F838" s="68" t="s">
        <v>46</v>
      </c>
      <c r="G838" s="69">
        <v>6582</v>
      </c>
      <c r="H838" s="69">
        <v>6932</v>
      </c>
      <c r="I838" s="69">
        <v>-350</v>
      </c>
    </row>
    <row r="839" spans="1:9" ht="26.4" x14ac:dyDescent="0.25">
      <c r="A839" s="67" t="s">
        <v>84</v>
      </c>
      <c r="B839" s="68" t="s">
        <v>22</v>
      </c>
      <c r="C839" s="68" t="s">
        <v>23</v>
      </c>
      <c r="D839" s="68" t="s">
        <v>165</v>
      </c>
      <c r="E839" s="68" t="s">
        <v>85</v>
      </c>
      <c r="F839" s="68" t="s">
        <v>46</v>
      </c>
      <c r="G839" s="69">
        <v>54900</v>
      </c>
      <c r="H839" s="69">
        <v>33254.1</v>
      </c>
      <c r="I839" s="69">
        <v>21645.9</v>
      </c>
    </row>
    <row r="840" spans="1:9" x14ac:dyDescent="0.25">
      <c r="A840" s="67" t="s">
        <v>43</v>
      </c>
      <c r="B840" s="68" t="s">
        <v>22</v>
      </c>
      <c r="C840" s="68" t="s">
        <v>23</v>
      </c>
      <c r="D840" s="68" t="s">
        <v>165</v>
      </c>
      <c r="E840" s="68" t="s">
        <v>44</v>
      </c>
      <c r="F840" s="68" t="s">
        <v>46</v>
      </c>
      <c r="G840" s="69">
        <v>3700</v>
      </c>
      <c r="H840" s="69">
        <v>4096.78</v>
      </c>
      <c r="I840" s="69">
        <v>-396.78</v>
      </c>
    </row>
    <row r="841" spans="1:9" x14ac:dyDescent="0.25">
      <c r="A841" s="67" t="s">
        <v>293</v>
      </c>
      <c r="B841" s="68" t="s">
        <v>22</v>
      </c>
      <c r="C841" s="68" t="s">
        <v>23</v>
      </c>
      <c r="D841" s="68" t="s">
        <v>165</v>
      </c>
      <c r="E841" s="68" t="s">
        <v>294</v>
      </c>
      <c r="F841" s="68" t="s">
        <v>46</v>
      </c>
      <c r="G841" s="69">
        <v>800</v>
      </c>
      <c r="H841" s="69">
        <v>0</v>
      </c>
      <c r="I841" s="69">
        <v>800</v>
      </c>
    </row>
    <row r="842" spans="1:9" ht="26.4" x14ac:dyDescent="0.25">
      <c r="A842" s="67" t="s">
        <v>54</v>
      </c>
      <c r="B842" s="68" t="s">
        <v>22</v>
      </c>
      <c r="C842" s="68" t="s">
        <v>23</v>
      </c>
      <c r="D842" s="68" t="s">
        <v>165</v>
      </c>
      <c r="E842" s="68" t="s">
        <v>55</v>
      </c>
      <c r="F842" s="68" t="s">
        <v>53</v>
      </c>
      <c r="G842" s="69">
        <v>34661.599999999999</v>
      </c>
      <c r="H842" s="69">
        <v>33310.32</v>
      </c>
      <c r="I842" s="69">
        <v>1351.28</v>
      </c>
    </row>
    <row r="843" spans="1:9" ht="26.4" x14ac:dyDescent="0.25">
      <c r="A843" s="67" t="s">
        <v>58</v>
      </c>
      <c r="B843" s="68" t="s">
        <v>22</v>
      </c>
      <c r="C843" s="68" t="s">
        <v>23</v>
      </c>
      <c r="D843" s="68" t="s">
        <v>165</v>
      </c>
      <c r="E843" s="68" t="s">
        <v>59</v>
      </c>
      <c r="F843" s="68" t="s">
        <v>53</v>
      </c>
      <c r="G843" s="69">
        <v>12096</v>
      </c>
      <c r="H843" s="69">
        <v>12085.32</v>
      </c>
      <c r="I843" s="69">
        <v>10.68</v>
      </c>
    </row>
    <row r="844" spans="1:9" ht="26.4" x14ac:dyDescent="0.25">
      <c r="A844" s="67" t="s">
        <v>60</v>
      </c>
      <c r="B844" s="68" t="s">
        <v>22</v>
      </c>
      <c r="C844" s="68" t="s">
        <v>23</v>
      </c>
      <c r="D844" s="68" t="s">
        <v>165</v>
      </c>
      <c r="E844" s="68" t="s">
        <v>61</v>
      </c>
      <c r="F844" s="68" t="s">
        <v>53</v>
      </c>
      <c r="G844" s="69">
        <v>180</v>
      </c>
      <c r="H844" s="69">
        <v>180.12</v>
      </c>
      <c r="I844" s="69">
        <v>-0.12</v>
      </c>
    </row>
    <row r="845" spans="1:9" ht="26.4" x14ac:dyDescent="0.25">
      <c r="A845" s="67" t="s">
        <v>64</v>
      </c>
      <c r="B845" s="68" t="s">
        <v>22</v>
      </c>
      <c r="C845" s="68" t="s">
        <v>23</v>
      </c>
      <c r="D845" s="68" t="s">
        <v>165</v>
      </c>
      <c r="E845" s="68" t="s">
        <v>65</v>
      </c>
      <c r="F845" s="68" t="s">
        <v>53</v>
      </c>
      <c r="G845" s="69">
        <v>2651.61</v>
      </c>
      <c r="H845" s="69">
        <v>2526.69</v>
      </c>
      <c r="I845" s="69">
        <v>124.92</v>
      </c>
    </row>
    <row r="846" spans="1:9" ht="26.4" x14ac:dyDescent="0.25">
      <c r="A846" s="67" t="s">
        <v>70</v>
      </c>
      <c r="B846" s="68" t="s">
        <v>22</v>
      </c>
      <c r="C846" s="68" t="s">
        <v>23</v>
      </c>
      <c r="D846" s="68" t="s">
        <v>165</v>
      </c>
      <c r="E846" s="68" t="s">
        <v>71</v>
      </c>
      <c r="F846" s="68" t="s">
        <v>53</v>
      </c>
      <c r="G846" s="69">
        <v>36.9</v>
      </c>
      <c r="H846" s="69">
        <v>23.98</v>
      </c>
      <c r="I846" s="69">
        <v>12.92</v>
      </c>
    </row>
    <row r="847" spans="1:9" ht="26.4" x14ac:dyDescent="0.25">
      <c r="A847" s="67" t="s">
        <v>74</v>
      </c>
      <c r="B847" s="68" t="s">
        <v>22</v>
      </c>
      <c r="C847" s="68" t="s">
        <v>23</v>
      </c>
      <c r="D847" s="68" t="s">
        <v>165</v>
      </c>
      <c r="E847" s="68" t="s">
        <v>75</v>
      </c>
      <c r="F847" s="68" t="s">
        <v>53</v>
      </c>
      <c r="G847" s="69">
        <v>1366.22</v>
      </c>
      <c r="H847" s="69">
        <v>1037.27</v>
      </c>
      <c r="I847" s="69">
        <v>328.95</v>
      </c>
    </row>
    <row r="848" spans="1:9" ht="26.4" x14ac:dyDescent="0.25">
      <c r="A848" s="67" t="s">
        <v>261</v>
      </c>
      <c r="B848" s="68" t="s">
        <v>22</v>
      </c>
      <c r="C848" s="68" t="s">
        <v>23</v>
      </c>
      <c r="D848" s="68" t="s">
        <v>165</v>
      </c>
      <c r="E848" s="68" t="s">
        <v>262</v>
      </c>
      <c r="F848" s="68" t="s">
        <v>53</v>
      </c>
      <c r="G848" s="69">
        <v>150</v>
      </c>
      <c r="H848" s="69">
        <v>150</v>
      </c>
      <c r="I848" s="69">
        <v>0</v>
      </c>
    </row>
    <row r="849" spans="1:9" x14ac:dyDescent="0.25">
      <c r="A849" s="67" t="s">
        <v>263</v>
      </c>
      <c r="B849" s="68" t="s">
        <v>22</v>
      </c>
      <c r="C849" s="68" t="s">
        <v>23</v>
      </c>
      <c r="D849" s="68" t="s">
        <v>165</v>
      </c>
      <c r="E849" s="68" t="s">
        <v>264</v>
      </c>
      <c r="F849" s="68" t="s">
        <v>53</v>
      </c>
      <c r="G849" s="69">
        <v>8510</v>
      </c>
      <c r="H849" s="69">
        <v>9205</v>
      </c>
      <c r="I849" s="69">
        <v>-695</v>
      </c>
    </row>
    <row r="850" spans="1:9" x14ac:dyDescent="0.25">
      <c r="A850" s="67" t="s">
        <v>265</v>
      </c>
      <c r="B850" s="68" t="s">
        <v>22</v>
      </c>
      <c r="C850" s="68" t="s">
        <v>23</v>
      </c>
      <c r="D850" s="68" t="s">
        <v>165</v>
      </c>
      <c r="E850" s="68" t="s">
        <v>266</v>
      </c>
      <c r="F850" s="68" t="s">
        <v>53</v>
      </c>
      <c r="G850" s="69">
        <v>400</v>
      </c>
      <c r="H850" s="69">
        <v>471.98</v>
      </c>
      <c r="I850" s="69">
        <v>-71.98</v>
      </c>
    </row>
    <row r="851" spans="1:9" ht="26.4" x14ac:dyDescent="0.25">
      <c r="A851" s="67" t="s">
        <v>84</v>
      </c>
      <c r="B851" s="68" t="s">
        <v>22</v>
      </c>
      <c r="C851" s="68" t="s">
        <v>23</v>
      </c>
      <c r="D851" s="68" t="s">
        <v>165</v>
      </c>
      <c r="E851" s="68" t="s">
        <v>85</v>
      </c>
      <c r="F851" s="68" t="s">
        <v>53</v>
      </c>
      <c r="G851" s="69">
        <v>62000</v>
      </c>
      <c r="H851" s="69">
        <v>34211.93</v>
      </c>
      <c r="I851" s="69">
        <v>27788.07</v>
      </c>
    </row>
    <row r="852" spans="1:9" x14ac:dyDescent="0.25">
      <c r="A852" s="67" t="s">
        <v>105</v>
      </c>
      <c r="B852" s="68" t="s">
        <v>22</v>
      </c>
      <c r="C852" s="68" t="s">
        <v>23</v>
      </c>
      <c r="D852" s="68" t="s">
        <v>165</v>
      </c>
      <c r="E852" s="68" t="s">
        <v>106</v>
      </c>
      <c r="F852" s="68" t="s">
        <v>53</v>
      </c>
      <c r="G852" s="69">
        <v>300</v>
      </c>
      <c r="H852" s="69">
        <v>165</v>
      </c>
      <c r="I852" s="69">
        <v>135</v>
      </c>
    </row>
    <row r="853" spans="1:9" x14ac:dyDescent="0.25">
      <c r="A853" s="67" t="s">
        <v>43</v>
      </c>
      <c r="B853" s="68" t="s">
        <v>22</v>
      </c>
      <c r="C853" s="68" t="s">
        <v>23</v>
      </c>
      <c r="D853" s="68" t="s">
        <v>165</v>
      </c>
      <c r="E853" s="68" t="s">
        <v>44</v>
      </c>
      <c r="F853" s="68" t="s">
        <v>53</v>
      </c>
      <c r="G853" s="69">
        <v>12750</v>
      </c>
      <c r="H853" s="69">
        <v>16108.75</v>
      </c>
      <c r="I853" s="69">
        <v>-3358.75</v>
      </c>
    </row>
    <row r="854" spans="1:9" x14ac:dyDescent="0.25">
      <c r="A854" s="67" t="s">
        <v>269</v>
      </c>
      <c r="B854" s="68" t="s">
        <v>22</v>
      </c>
      <c r="C854" s="68" t="s">
        <v>23</v>
      </c>
      <c r="D854" s="68" t="s">
        <v>165</v>
      </c>
      <c r="E854" s="68" t="s">
        <v>270</v>
      </c>
      <c r="F854" s="68" t="s">
        <v>53</v>
      </c>
      <c r="G854" s="69">
        <v>6500</v>
      </c>
      <c r="H854" s="69">
        <v>7198.02</v>
      </c>
      <c r="I854" s="69">
        <v>-698.02</v>
      </c>
    </row>
    <row r="855" spans="1:9" x14ac:dyDescent="0.25">
      <c r="A855" s="67" t="s">
        <v>293</v>
      </c>
      <c r="B855" s="68" t="s">
        <v>22</v>
      </c>
      <c r="C855" s="68" t="s">
        <v>23</v>
      </c>
      <c r="D855" s="68" t="s">
        <v>165</v>
      </c>
      <c r="E855" s="68" t="s">
        <v>294</v>
      </c>
      <c r="F855" s="68" t="s">
        <v>53</v>
      </c>
      <c r="G855" s="69">
        <v>1500</v>
      </c>
      <c r="H855" s="69">
        <v>0</v>
      </c>
      <c r="I855" s="69">
        <v>1500</v>
      </c>
    </row>
    <row r="856" spans="1:9" x14ac:dyDescent="0.25">
      <c r="A856" s="67" t="s">
        <v>263</v>
      </c>
      <c r="B856" s="68" t="s">
        <v>22</v>
      </c>
      <c r="C856" s="68" t="s">
        <v>23</v>
      </c>
      <c r="D856" s="68" t="s">
        <v>165</v>
      </c>
      <c r="E856" s="68" t="s">
        <v>264</v>
      </c>
      <c r="F856" s="68" t="s">
        <v>290</v>
      </c>
      <c r="G856" s="69">
        <v>3100</v>
      </c>
      <c r="H856" s="69">
        <v>3772</v>
      </c>
      <c r="I856" s="69">
        <v>-672</v>
      </c>
    </row>
    <row r="857" spans="1:9" ht="26.4" x14ac:dyDescent="0.25">
      <c r="A857" s="67" t="s">
        <v>84</v>
      </c>
      <c r="B857" s="68" t="s">
        <v>22</v>
      </c>
      <c r="C857" s="68" t="s">
        <v>23</v>
      </c>
      <c r="D857" s="68" t="s">
        <v>165</v>
      </c>
      <c r="E857" s="68" t="s">
        <v>85</v>
      </c>
      <c r="F857" s="68" t="s">
        <v>290</v>
      </c>
      <c r="G857" s="69">
        <v>1350</v>
      </c>
      <c r="H857" s="69">
        <v>1061.46</v>
      </c>
      <c r="I857" s="69">
        <v>288.54000000000002</v>
      </c>
    </row>
    <row r="858" spans="1:9" x14ac:dyDescent="0.25">
      <c r="A858" s="67" t="s">
        <v>43</v>
      </c>
      <c r="B858" s="68" t="s">
        <v>22</v>
      </c>
      <c r="C858" s="68" t="s">
        <v>23</v>
      </c>
      <c r="D858" s="68" t="s">
        <v>165</v>
      </c>
      <c r="E858" s="68" t="s">
        <v>44</v>
      </c>
      <c r="F858" s="68" t="s">
        <v>290</v>
      </c>
      <c r="G858" s="69">
        <v>550</v>
      </c>
      <c r="H858" s="69">
        <v>10</v>
      </c>
      <c r="I858" s="69">
        <v>540</v>
      </c>
    </row>
    <row r="859" spans="1:9" ht="26.4" x14ac:dyDescent="0.25">
      <c r="A859" s="67" t="s">
        <v>84</v>
      </c>
      <c r="B859" s="68" t="s">
        <v>22</v>
      </c>
      <c r="C859" s="68" t="s">
        <v>23</v>
      </c>
      <c r="D859" s="68" t="s">
        <v>183</v>
      </c>
      <c r="E859" s="68" t="s">
        <v>85</v>
      </c>
      <c r="F859" s="68" t="s">
        <v>83</v>
      </c>
      <c r="G859" s="69">
        <v>4000</v>
      </c>
      <c r="H859" s="69">
        <v>2683.05</v>
      </c>
      <c r="I859" s="69">
        <v>1316.95</v>
      </c>
    </row>
    <row r="860" spans="1:9" ht="26.4" x14ac:dyDescent="0.25">
      <c r="A860" s="67" t="s">
        <v>295</v>
      </c>
      <c r="B860" s="68" t="s">
        <v>22</v>
      </c>
      <c r="C860" s="68" t="s">
        <v>23</v>
      </c>
      <c r="D860" s="68" t="s">
        <v>183</v>
      </c>
      <c r="E860" s="68" t="s">
        <v>296</v>
      </c>
      <c r="F860" s="68" t="s">
        <v>83</v>
      </c>
      <c r="G860" s="69">
        <v>6653</v>
      </c>
      <c r="H860" s="69">
        <v>6653</v>
      </c>
      <c r="I860" s="69">
        <v>0</v>
      </c>
    </row>
    <row r="861" spans="1:9" x14ac:dyDescent="0.25">
      <c r="A861" s="67" t="s">
        <v>187</v>
      </c>
      <c r="B861" s="68" t="s">
        <v>22</v>
      </c>
      <c r="C861" s="68" t="s">
        <v>23</v>
      </c>
      <c r="D861" s="68" t="s">
        <v>183</v>
      </c>
      <c r="E861" s="68" t="s">
        <v>188</v>
      </c>
      <c r="F861" s="68" t="s">
        <v>83</v>
      </c>
      <c r="G861" s="69">
        <v>2520</v>
      </c>
      <c r="H861" s="69">
        <v>0</v>
      </c>
      <c r="I861" s="69">
        <v>2520</v>
      </c>
    </row>
    <row r="862" spans="1:9" ht="26.4" x14ac:dyDescent="0.25">
      <c r="A862" s="67" t="s">
        <v>297</v>
      </c>
      <c r="B862" s="68" t="s">
        <v>22</v>
      </c>
      <c r="C862" s="68" t="s">
        <v>23</v>
      </c>
      <c r="D862" s="68" t="s">
        <v>183</v>
      </c>
      <c r="E862" s="68" t="s">
        <v>298</v>
      </c>
      <c r="F862" s="68" t="s">
        <v>83</v>
      </c>
      <c r="G862" s="69">
        <v>0</v>
      </c>
      <c r="H862" s="69">
        <v>2500</v>
      </c>
      <c r="I862" s="69">
        <v>-2500</v>
      </c>
    </row>
    <row r="863" spans="1:9" x14ac:dyDescent="0.25">
      <c r="A863" s="67" t="s">
        <v>43</v>
      </c>
      <c r="B863" s="68" t="s">
        <v>22</v>
      </c>
      <c r="C863" s="68" t="s">
        <v>23</v>
      </c>
      <c r="D863" s="68" t="s">
        <v>183</v>
      </c>
      <c r="E863" s="68" t="s">
        <v>44</v>
      </c>
      <c r="F863" s="68" t="s">
        <v>83</v>
      </c>
      <c r="G863" s="69">
        <v>1000</v>
      </c>
      <c r="H863" s="69">
        <v>39.200000000000003</v>
      </c>
      <c r="I863" s="69">
        <v>960.8</v>
      </c>
    </row>
    <row r="864" spans="1:9" x14ac:dyDescent="0.25">
      <c r="A864" s="67" t="s">
        <v>293</v>
      </c>
      <c r="B864" s="68" t="s">
        <v>22</v>
      </c>
      <c r="C864" s="68" t="s">
        <v>23</v>
      </c>
      <c r="D864" s="68" t="s">
        <v>183</v>
      </c>
      <c r="E864" s="68" t="s">
        <v>294</v>
      </c>
      <c r="F864" s="68" t="s">
        <v>83</v>
      </c>
      <c r="G864" s="69">
        <v>6000</v>
      </c>
      <c r="H864" s="69">
        <v>4409.45</v>
      </c>
      <c r="I864" s="69">
        <v>1590.55</v>
      </c>
    </row>
    <row r="865" spans="1:9" x14ac:dyDescent="0.25">
      <c r="A865" s="67" t="s">
        <v>43</v>
      </c>
      <c r="B865" s="68" t="s">
        <v>22</v>
      </c>
      <c r="C865" s="68" t="s">
        <v>23</v>
      </c>
      <c r="D865" s="68" t="s">
        <v>299</v>
      </c>
      <c r="E865" s="68" t="s">
        <v>44</v>
      </c>
      <c r="F865" s="68" t="s">
        <v>46</v>
      </c>
      <c r="G865" s="69">
        <v>1800</v>
      </c>
      <c r="H865" s="69">
        <v>1739.94</v>
      </c>
      <c r="I865" s="69">
        <v>60.06</v>
      </c>
    </row>
    <row r="866" spans="1:9" x14ac:dyDescent="0.25">
      <c r="A866" s="67" t="s">
        <v>153</v>
      </c>
      <c r="B866" s="68" t="s">
        <v>22</v>
      </c>
      <c r="C866" s="68" t="s">
        <v>23</v>
      </c>
      <c r="D866" s="68" t="s">
        <v>299</v>
      </c>
      <c r="E866" s="68" t="s">
        <v>300</v>
      </c>
      <c r="F866" s="68" t="s">
        <v>53</v>
      </c>
      <c r="G866" s="69">
        <v>45200</v>
      </c>
      <c r="H866" s="69">
        <v>46797.1</v>
      </c>
      <c r="I866" s="69">
        <v>-1597.1</v>
      </c>
    </row>
    <row r="867" spans="1:9" x14ac:dyDescent="0.25">
      <c r="A867" s="67" t="s">
        <v>43</v>
      </c>
      <c r="B867" s="68" t="s">
        <v>22</v>
      </c>
      <c r="C867" s="68" t="s">
        <v>23</v>
      </c>
      <c r="D867" s="68" t="s">
        <v>299</v>
      </c>
      <c r="E867" s="68" t="s">
        <v>44</v>
      </c>
      <c r="F867" s="68" t="s">
        <v>53</v>
      </c>
      <c r="G867" s="69">
        <v>5425.5</v>
      </c>
      <c r="H867" s="69">
        <v>3968.98</v>
      </c>
      <c r="I867" s="69">
        <v>1456.52</v>
      </c>
    </row>
    <row r="868" spans="1:9" ht="26.4" x14ac:dyDescent="0.25">
      <c r="A868" s="67" t="s">
        <v>84</v>
      </c>
      <c r="B868" s="68" t="s">
        <v>22</v>
      </c>
      <c r="C868" s="68" t="s">
        <v>23</v>
      </c>
      <c r="D868" s="68" t="s">
        <v>228</v>
      </c>
      <c r="E868" s="68" t="s">
        <v>85</v>
      </c>
      <c r="F868" s="68" t="s">
        <v>26</v>
      </c>
      <c r="G868" s="69">
        <v>3000</v>
      </c>
      <c r="H868" s="69">
        <v>1136</v>
      </c>
      <c r="I868" s="69">
        <v>1864</v>
      </c>
    </row>
    <row r="869" spans="1:9" ht="26.4" x14ac:dyDescent="0.25">
      <c r="A869" s="67" t="s">
        <v>84</v>
      </c>
      <c r="B869" s="68" t="s">
        <v>22</v>
      </c>
      <c r="C869" s="68" t="s">
        <v>23</v>
      </c>
      <c r="D869" s="68" t="s">
        <v>228</v>
      </c>
      <c r="E869" s="68" t="s">
        <v>85</v>
      </c>
      <c r="F869" s="68" t="s">
        <v>39</v>
      </c>
      <c r="G869" s="69">
        <v>3000</v>
      </c>
      <c r="H869" s="69">
        <v>1239</v>
      </c>
      <c r="I869" s="69">
        <v>1761</v>
      </c>
    </row>
    <row r="870" spans="1:9" ht="26.4" x14ac:dyDescent="0.25">
      <c r="A870" s="67" t="s">
        <v>84</v>
      </c>
      <c r="B870" s="68" t="s">
        <v>22</v>
      </c>
      <c r="C870" s="68" t="s">
        <v>23</v>
      </c>
      <c r="D870" s="68" t="s">
        <v>228</v>
      </c>
      <c r="E870" s="68" t="s">
        <v>85</v>
      </c>
      <c r="F870" s="68" t="s">
        <v>40</v>
      </c>
      <c r="G870" s="69">
        <v>1550</v>
      </c>
      <c r="H870" s="69">
        <v>1873.2</v>
      </c>
      <c r="I870" s="69">
        <v>-323.2</v>
      </c>
    </row>
    <row r="871" spans="1:9" ht="26.4" x14ac:dyDescent="0.25">
      <c r="A871" s="67" t="s">
        <v>84</v>
      </c>
      <c r="B871" s="68" t="s">
        <v>22</v>
      </c>
      <c r="C871" s="68" t="s">
        <v>23</v>
      </c>
      <c r="D871" s="68" t="s">
        <v>228</v>
      </c>
      <c r="E871" s="68" t="s">
        <v>85</v>
      </c>
      <c r="F871" s="68" t="s">
        <v>42</v>
      </c>
      <c r="G871" s="69">
        <v>2500</v>
      </c>
      <c r="H871" s="69">
        <v>1077</v>
      </c>
      <c r="I871" s="69">
        <v>1423</v>
      </c>
    </row>
    <row r="872" spans="1:9" ht="26.4" x14ac:dyDescent="0.25">
      <c r="A872" s="67" t="s">
        <v>84</v>
      </c>
      <c r="B872" s="68" t="s">
        <v>22</v>
      </c>
      <c r="C872" s="68" t="s">
        <v>23</v>
      </c>
      <c r="D872" s="68" t="s">
        <v>228</v>
      </c>
      <c r="E872" s="68" t="s">
        <v>85</v>
      </c>
      <c r="F872" s="68" t="s">
        <v>45</v>
      </c>
      <c r="G872" s="69">
        <v>2500</v>
      </c>
      <c r="H872" s="69">
        <v>1231.5</v>
      </c>
      <c r="I872" s="69">
        <v>1268.5</v>
      </c>
    </row>
    <row r="873" spans="1:9" ht="26.4" x14ac:dyDescent="0.25">
      <c r="A873" s="67" t="s">
        <v>84</v>
      </c>
      <c r="B873" s="68" t="s">
        <v>22</v>
      </c>
      <c r="C873" s="68" t="s">
        <v>23</v>
      </c>
      <c r="D873" s="68" t="s">
        <v>228</v>
      </c>
      <c r="E873" s="68" t="s">
        <v>85</v>
      </c>
      <c r="F873" s="68" t="s">
        <v>46</v>
      </c>
      <c r="G873" s="69">
        <v>4335</v>
      </c>
      <c r="H873" s="69">
        <v>1057.46</v>
      </c>
      <c r="I873" s="69">
        <v>3277.54</v>
      </c>
    </row>
    <row r="874" spans="1:9" ht="26.4" x14ac:dyDescent="0.25">
      <c r="A874" s="67" t="s">
        <v>84</v>
      </c>
      <c r="B874" s="68" t="s">
        <v>22</v>
      </c>
      <c r="C874" s="68" t="s">
        <v>23</v>
      </c>
      <c r="D874" s="68" t="s">
        <v>228</v>
      </c>
      <c r="E874" s="68" t="s">
        <v>85</v>
      </c>
      <c r="F874" s="68" t="s">
        <v>53</v>
      </c>
      <c r="G874" s="69">
        <v>3700</v>
      </c>
      <c r="H874" s="69">
        <v>21784.73</v>
      </c>
      <c r="I874" s="69">
        <v>-18084.73</v>
      </c>
    </row>
    <row r="875" spans="1:9" ht="26.4" x14ac:dyDescent="0.25">
      <c r="A875" s="67" t="s">
        <v>84</v>
      </c>
      <c r="B875" s="68" t="s">
        <v>22</v>
      </c>
      <c r="C875" s="68" t="s">
        <v>23</v>
      </c>
      <c r="D875" s="68" t="s">
        <v>228</v>
      </c>
      <c r="E875" s="68" t="s">
        <v>85</v>
      </c>
      <c r="F875" s="68" t="s">
        <v>83</v>
      </c>
      <c r="G875" s="69">
        <v>950</v>
      </c>
      <c r="H875" s="69">
        <v>67.5</v>
      </c>
      <c r="I875" s="69">
        <v>882.5</v>
      </c>
    </row>
    <row r="876" spans="1:9" x14ac:dyDescent="0.25">
      <c r="A876" s="67" t="s">
        <v>302</v>
      </c>
      <c r="B876" s="68" t="s">
        <v>22</v>
      </c>
      <c r="C876" s="68" t="s">
        <v>23</v>
      </c>
      <c r="D876" s="68" t="s">
        <v>71</v>
      </c>
      <c r="E876" s="68" t="s">
        <v>303</v>
      </c>
      <c r="F876" s="68" t="s">
        <v>26</v>
      </c>
      <c r="G876" s="69">
        <v>9475.69</v>
      </c>
      <c r="H876" s="69">
        <v>9475.69</v>
      </c>
      <c r="I876" s="69">
        <v>0</v>
      </c>
    </row>
    <row r="877" spans="1:9" x14ac:dyDescent="0.25">
      <c r="A877" s="67" t="s">
        <v>304</v>
      </c>
      <c r="B877" s="68" t="s">
        <v>22</v>
      </c>
      <c r="C877" s="68" t="s">
        <v>23</v>
      </c>
      <c r="D877" s="68" t="s">
        <v>71</v>
      </c>
      <c r="E877" s="68" t="s">
        <v>305</v>
      </c>
      <c r="F877" s="68" t="s">
        <v>26</v>
      </c>
      <c r="G877" s="69">
        <v>8142.78</v>
      </c>
      <c r="H877" s="69">
        <v>8142.78</v>
      </c>
      <c r="I877" s="69">
        <v>0</v>
      </c>
    </row>
    <row r="878" spans="1:9" x14ac:dyDescent="0.25">
      <c r="A878" s="67" t="s">
        <v>302</v>
      </c>
      <c r="B878" s="68" t="s">
        <v>22</v>
      </c>
      <c r="C878" s="68" t="s">
        <v>23</v>
      </c>
      <c r="D878" s="68" t="s">
        <v>71</v>
      </c>
      <c r="E878" s="68" t="s">
        <v>303</v>
      </c>
      <c r="F878" s="68" t="s">
        <v>39</v>
      </c>
      <c r="G878" s="69">
        <v>9088.85</v>
      </c>
      <c r="H878" s="69">
        <v>9088.85</v>
      </c>
      <c r="I878" s="69">
        <v>0</v>
      </c>
    </row>
    <row r="879" spans="1:9" x14ac:dyDescent="0.25">
      <c r="A879" s="67" t="s">
        <v>304</v>
      </c>
      <c r="B879" s="68" t="s">
        <v>22</v>
      </c>
      <c r="C879" s="68" t="s">
        <v>23</v>
      </c>
      <c r="D879" s="68" t="s">
        <v>71</v>
      </c>
      <c r="E879" s="68" t="s">
        <v>305</v>
      </c>
      <c r="F879" s="68" t="s">
        <v>39</v>
      </c>
      <c r="G879" s="69">
        <v>7810.36</v>
      </c>
      <c r="H879" s="69">
        <v>7810.36</v>
      </c>
      <c r="I879" s="69">
        <v>0</v>
      </c>
    </row>
    <row r="880" spans="1:9" x14ac:dyDescent="0.25">
      <c r="A880" s="67" t="s">
        <v>302</v>
      </c>
      <c r="B880" s="68" t="s">
        <v>22</v>
      </c>
      <c r="C880" s="68" t="s">
        <v>23</v>
      </c>
      <c r="D880" s="68" t="s">
        <v>71</v>
      </c>
      <c r="E880" s="68" t="s">
        <v>303</v>
      </c>
      <c r="F880" s="68" t="s">
        <v>40</v>
      </c>
      <c r="G880" s="69">
        <v>44640.41</v>
      </c>
      <c r="H880" s="69">
        <v>44640.41</v>
      </c>
      <c r="I880" s="69">
        <v>0</v>
      </c>
    </row>
    <row r="881" spans="1:9" x14ac:dyDescent="0.25">
      <c r="A881" s="67" t="s">
        <v>304</v>
      </c>
      <c r="B881" s="68" t="s">
        <v>22</v>
      </c>
      <c r="C881" s="68" t="s">
        <v>23</v>
      </c>
      <c r="D881" s="68" t="s">
        <v>71</v>
      </c>
      <c r="E881" s="68" t="s">
        <v>305</v>
      </c>
      <c r="F881" s="68" t="s">
        <v>40</v>
      </c>
      <c r="G881" s="69">
        <v>14548.62</v>
      </c>
      <c r="H881" s="69">
        <v>14405.95</v>
      </c>
      <c r="I881" s="69">
        <v>142.66999999999999</v>
      </c>
    </row>
    <row r="882" spans="1:9" x14ac:dyDescent="0.25">
      <c r="A882" s="67" t="s">
        <v>302</v>
      </c>
      <c r="B882" s="68" t="s">
        <v>22</v>
      </c>
      <c r="C882" s="68" t="s">
        <v>23</v>
      </c>
      <c r="D882" s="68" t="s">
        <v>71</v>
      </c>
      <c r="E882" s="68" t="s">
        <v>303</v>
      </c>
      <c r="F882" s="68" t="s">
        <v>42</v>
      </c>
      <c r="G882" s="69">
        <v>22329.21</v>
      </c>
      <c r="H882" s="69">
        <v>22329.21</v>
      </c>
      <c r="I882" s="69">
        <v>0</v>
      </c>
    </row>
    <row r="883" spans="1:9" x14ac:dyDescent="0.25">
      <c r="A883" s="67" t="s">
        <v>304</v>
      </c>
      <c r="B883" s="68" t="s">
        <v>22</v>
      </c>
      <c r="C883" s="68" t="s">
        <v>23</v>
      </c>
      <c r="D883" s="68" t="s">
        <v>71</v>
      </c>
      <c r="E883" s="68" t="s">
        <v>305</v>
      </c>
      <c r="F883" s="68" t="s">
        <v>42</v>
      </c>
      <c r="G883" s="69">
        <v>19188.25</v>
      </c>
      <c r="H883" s="69">
        <v>19188.25</v>
      </c>
      <c r="I883" s="69">
        <v>0</v>
      </c>
    </row>
    <row r="884" spans="1:9" x14ac:dyDescent="0.25">
      <c r="A884" s="67" t="s">
        <v>302</v>
      </c>
      <c r="B884" s="68" t="s">
        <v>22</v>
      </c>
      <c r="C884" s="68" t="s">
        <v>23</v>
      </c>
      <c r="D884" s="68" t="s">
        <v>71</v>
      </c>
      <c r="E884" s="68" t="s">
        <v>303</v>
      </c>
      <c r="F884" s="68" t="s">
        <v>45</v>
      </c>
      <c r="G884" s="69">
        <v>7483.09</v>
      </c>
      <c r="H884" s="69">
        <v>7483.09</v>
      </c>
      <c r="I884" s="69">
        <v>0</v>
      </c>
    </row>
    <row r="885" spans="1:9" x14ac:dyDescent="0.25">
      <c r="A885" s="67" t="s">
        <v>304</v>
      </c>
      <c r="B885" s="68" t="s">
        <v>22</v>
      </c>
      <c r="C885" s="68" t="s">
        <v>23</v>
      </c>
      <c r="D885" s="68" t="s">
        <v>71</v>
      </c>
      <c r="E885" s="68" t="s">
        <v>305</v>
      </c>
      <c r="F885" s="68" t="s">
        <v>45</v>
      </c>
      <c r="G885" s="69">
        <v>6430.47</v>
      </c>
      <c r="H885" s="69">
        <v>6430.47</v>
      </c>
      <c r="I885" s="69">
        <v>0</v>
      </c>
    </row>
    <row r="886" spans="1:9" x14ac:dyDescent="0.25">
      <c r="A886" s="67" t="s">
        <v>302</v>
      </c>
      <c r="B886" s="68" t="s">
        <v>22</v>
      </c>
      <c r="C886" s="68" t="s">
        <v>23</v>
      </c>
      <c r="D886" s="68" t="s">
        <v>71</v>
      </c>
      <c r="E886" s="68" t="s">
        <v>303</v>
      </c>
      <c r="F886" s="68" t="s">
        <v>46</v>
      </c>
      <c r="G886" s="69">
        <v>28213.89</v>
      </c>
      <c r="H886" s="69">
        <v>28326.13</v>
      </c>
      <c r="I886" s="69">
        <v>-112.24</v>
      </c>
    </row>
    <row r="887" spans="1:9" x14ac:dyDescent="0.25">
      <c r="A887" s="67" t="s">
        <v>304</v>
      </c>
      <c r="B887" s="68" t="s">
        <v>22</v>
      </c>
      <c r="C887" s="68" t="s">
        <v>23</v>
      </c>
      <c r="D887" s="68" t="s">
        <v>71</v>
      </c>
      <c r="E887" s="68" t="s">
        <v>305</v>
      </c>
      <c r="F887" s="68" t="s">
        <v>46</v>
      </c>
      <c r="G887" s="69">
        <v>24245.14</v>
      </c>
      <c r="H887" s="69">
        <v>24245.14</v>
      </c>
      <c r="I887" s="69">
        <v>0</v>
      </c>
    </row>
    <row r="888" spans="1:9" x14ac:dyDescent="0.25">
      <c r="A888" s="67" t="s">
        <v>302</v>
      </c>
      <c r="B888" s="68" t="s">
        <v>22</v>
      </c>
      <c r="C888" s="68" t="s">
        <v>23</v>
      </c>
      <c r="D888" s="68" t="s">
        <v>71</v>
      </c>
      <c r="E888" s="68" t="s">
        <v>303</v>
      </c>
      <c r="F888" s="68" t="s">
        <v>53</v>
      </c>
      <c r="G888" s="69">
        <v>27330.07</v>
      </c>
      <c r="H888" s="69">
        <v>27304.25</v>
      </c>
      <c r="I888" s="69">
        <v>25.82</v>
      </c>
    </row>
    <row r="889" spans="1:9" x14ac:dyDescent="0.25">
      <c r="A889" s="67" t="s">
        <v>304</v>
      </c>
      <c r="B889" s="68" t="s">
        <v>22</v>
      </c>
      <c r="C889" s="68" t="s">
        <v>23</v>
      </c>
      <c r="D889" s="68" t="s">
        <v>71</v>
      </c>
      <c r="E889" s="68" t="s">
        <v>305</v>
      </c>
      <c r="F889" s="68" t="s">
        <v>53</v>
      </c>
      <c r="G889" s="69">
        <v>23485.67</v>
      </c>
      <c r="H889" s="69">
        <v>23470.89</v>
      </c>
      <c r="I889" s="69">
        <v>14.78</v>
      </c>
    </row>
    <row r="890" spans="1:9" x14ac:dyDescent="0.25">
      <c r="A890" s="67" t="s">
        <v>302</v>
      </c>
      <c r="B890" s="68" t="s">
        <v>22</v>
      </c>
      <c r="C890" s="68" t="s">
        <v>23</v>
      </c>
      <c r="D890" s="68" t="s">
        <v>71</v>
      </c>
      <c r="E890" s="68" t="s">
        <v>303</v>
      </c>
      <c r="F890" s="68" t="s">
        <v>83</v>
      </c>
      <c r="G890" s="69">
        <v>4813.4799999999996</v>
      </c>
      <c r="H890" s="69">
        <v>4813.4799999999996</v>
      </c>
      <c r="I890" s="69">
        <v>0</v>
      </c>
    </row>
    <row r="891" spans="1:9" x14ac:dyDescent="0.25">
      <c r="A891" s="67" t="s">
        <v>304</v>
      </c>
      <c r="B891" s="68" t="s">
        <v>22</v>
      </c>
      <c r="C891" s="68" t="s">
        <v>23</v>
      </c>
      <c r="D891" s="68" t="s">
        <v>71</v>
      </c>
      <c r="E891" s="68" t="s">
        <v>305</v>
      </c>
      <c r="F891" s="68" t="s">
        <v>83</v>
      </c>
      <c r="G891" s="69">
        <v>4136.38</v>
      </c>
      <c r="H891" s="69">
        <v>4136.38</v>
      </c>
      <c r="I891" s="69">
        <v>0</v>
      </c>
    </row>
    <row r="892" spans="1:9" x14ac:dyDescent="0.25">
      <c r="A892" s="67" t="s">
        <v>302</v>
      </c>
      <c r="B892" s="68" t="s">
        <v>22</v>
      </c>
      <c r="C892" s="68" t="s">
        <v>23</v>
      </c>
      <c r="D892" s="68" t="s">
        <v>307</v>
      </c>
      <c r="E892" s="68" t="s">
        <v>303</v>
      </c>
      <c r="F892" s="68" t="s">
        <v>42</v>
      </c>
      <c r="G892" s="69">
        <v>41695.33</v>
      </c>
      <c r="H892" s="69">
        <v>41695.33</v>
      </c>
      <c r="I892" s="69">
        <v>0</v>
      </c>
    </row>
    <row r="893" spans="1:9" x14ac:dyDescent="0.25">
      <c r="A893" s="67" t="s">
        <v>304</v>
      </c>
      <c r="B893" s="68" t="s">
        <v>22</v>
      </c>
      <c r="C893" s="68" t="s">
        <v>23</v>
      </c>
      <c r="D893" s="68" t="s">
        <v>307</v>
      </c>
      <c r="E893" s="68" t="s">
        <v>305</v>
      </c>
      <c r="F893" s="68" t="s">
        <v>42</v>
      </c>
      <c r="G893" s="69">
        <v>1126.67</v>
      </c>
      <c r="H893" s="69">
        <v>1126.67</v>
      </c>
      <c r="I893" s="69">
        <v>0</v>
      </c>
    </row>
    <row r="894" spans="1:9" x14ac:dyDescent="0.25">
      <c r="A894" s="67" t="s">
        <v>302</v>
      </c>
      <c r="B894" s="68" t="s">
        <v>22</v>
      </c>
      <c r="C894" s="68" t="s">
        <v>23</v>
      </c>
      <c r="D894" s="68" t="s">
        <v>307</v>
      </c>
      <c r="E894" s="68" t="s">
        <v>303</v>
      </c>
      <c r="F894" s="68" t="s">
        <v>53</v>
      </c>
      <c r="G894" s="69">
        <v>10795.27</v>
      </c>
      <c r="H894" s="69">
        <v>10795.27</v>
      </c>
      <c r="I894" s="69">
        <v>0</v>
      </c>
    </row>
    <row r="895" spans="1:9" x14ac:dyDescent="0.25">
      <c r="A895" s="67" t="s">
        <v>103</v>
      </c>
      <c r="B895" s="68" t="s">
        <v>22</v>
      </c>
      <c r="C895" s="68" t="s">
        <v>23</v>
      </c>
      <c r="D895" s="68" t="s">
        <v>307</v>
      </c>
      <c r="E895" s="68" t="s">
        <v>308</v>
      </c>
      <c r="F895" s="68" t="s">
        <v>83</v>
      </c>
      <c r="G895" s="69">
        <v>15000</v>
      </c>
      <c r="H895" s="69">
        <v>0</v>
      </c>
      <c r="I895" s="69">
        <v>15000</v>
      </c>
    </row>
    <row r="896" spans="1:9" x14ac:dyDescent="0.25">
      <c r="A896" s="67" t="s">
        <v>309</v>
      </c>
      <c r="B896" s="68" t="s">
        <v>22</v>
      </c>
      <c r="C896" s="68" t="s">
        <v>23</v>
      </c>
      <c r="D896" s="68" t="s">
        <v>307</v>
      </c>
      <c r="E896" s="68" t="s">
        <v>310</v>
      </c>
      <c r="F896" s="68" t="s">
        <v>83</v>
      </c>
      <c r="G896" s="69">
        <v>50000</v>
      </c>
      <c r="H896" s="69">
        <v>0</v>
      </c>
      <c r="I896" s="69">
        <v>50000</v>
      </c>
    </row>
    <row r="897" spans="1:9" x14ac:dyDescent="0.25">
      <c r="A897" s="67" t="s">
        <v>117</v>
      </c>
      <c r="B897" s="68" t="s">
        <v>22</v>
      </c>
      <c r="C897" s="68" t="s">
        <v>23</v>
      </c>
      <c r="D897" s="68" t="s">
        <v>73</v>
      </c>
      <c r="E897" s="68" t="s">
        <v>119</v>
      </c>
      <c r="F897" s="68" t="s">
        <v>83</v>
      </c>
      <c r="G897" s="69">
        <v>14439.6</v>
      </c>
      <c r="H897" s="69">
        <v>15298.46</v>
      </c>
      <c r="I897" s="69">
        <v>-858.86</v>
      </c>
    </row>
    <row r="898" spans="1:9" ht="26.4" x14ac:dyDescent="0.25">
      <c r="A898" s="67" t="s">
        <v>219</v>
      </c>
      <c r="B898" s="68" t="s">
        <v>22</v>
      </c>
      <c r="C898" s="68" t="s">
        <v>23</v>
      </c>
      <c r="D898" s="68" t="s">
        <v>73</v>
      </c>
      <c r="E898" s="68" t="s">
        <v>220</v>
      </c>
      <c r="F898" s="68" t="s">
        <v>83</v>
      </c>
      <c r="G898" s="69">
        <v>77910.5</v>
      </c>
      <c r="H898" s="69">
        <v>43270</v>
      </c>
      <c r="I898" s="69">
        <v>34640.5</v>
      </c>
    </row>
    <row r="899" spans="1:9" ht="26.4" x14ac:dyDescent="0.25">
      <c r="A899" s="67" t="s">
        <v>54</v>
      </c>
      <c r="B899" s="68" t="s">
        <v>22</v>
      </c>
      <c r="C899" s="68" t="s">
        <v>23</v>
      </c>
      <c r="D899" s="68" t="s">
        <v>73</v>
      </c>
      <c r="E899" s="68" t="s">
        <v>55</v>
      </c>
      <c r="F899" s="68" t="s">
        <v>83</v>
      </c>
      <c r="G899" s="69">
        <v>415072.6</v>
      </c>
      <c r="H899" s="69">
        <v>401571.33</v>
      </c>
      <c r="I899" s="69">
        <v>13501.27</v>
      </c>
    </row>
    <row r="900" spans="1:9" ht="26.4" x14ac:dyDescent="0.25">
      <c r="A900" s="67" t="s">
        <v>237</v>
      </c>
      <c r="B900" s="68" t="s">
        <v>22</v>
      </c>
      <c r="C900" s="68" t="s">
        <v>23</v>
      </c>
      <c r="D900" s="68" t="s">
        <v>73</v>
      </c>
      <c r="E900" s="68" t="s">
        <v>238</v>
      </c>
      <c r="F900" s="68" t="s">
        <v>83</v>
      </c>
      <c r="G900" s="69">
        <v>5000</v>
      </c>
      <c r="H900" s="69">
        <v>14598.42</v>
      </c>
      <c r="I900" s="69">
        <v>-9598.42</v>
      </c>
    </row>
    <row r="901" spans="1:9" x14ac:dyDescent="0.25">
      <c r="A901" s="67" t="s">
        <v>313</v>
      </c>
      <c r="B901" s="68" t="s">
        <v>22</v>
      </c>
      <c r="C901" s="68" t="s">
        <v>23</v>
      </c>
      <c r="D901" s="68" t="s">
        <v>73</v>
      </c>
      <c r="E901" s="68" t="s">
        <v>314</v>
      </c>
      <c r="F901" s="68" t="s">
        <v>83</v>
      </c>
      <c r="G901" s="69">
        <v>0</v>
      </c>
      <c r="H901" s="69">
        <v>900</v>
      </c>
      <c r="I901" s="69">
        <v>-900</v>
      </c>
    </row>
    <row r="902" spans="1:9" ht="26.4" x14ac:dyDescent="0.25">
      <c r="A902" s="67" t="s">
        <v>120</v>
      </c>
      <c r="B902" s="68" t="s">
        <v>22</v>
      </c>
      <c r="C902" s="68" t="s">
        <v>23</v>
      </c>
      <c r="D902" s="68" t="s">
        <v>73</v>
      </c>
      <c r="E902" s="68" t="s">
        <v>24</v>
      </c>
      <c r="F902" s="68" t="s">
        <v>83</v>
      </c>
      <c r="G902" s="69">
        <v>8820</v>
      </c>
      <c r="H902" s="69">
        <v>8076.86</v>
      </c>
      <c r="I902" s="69">
        <v>743.14</v>
      </c>
    </row>
    <row r="903" spans="1:9" x14ac:dyDescent="0.25">
      <c r="A903" s="67" t="s">
        <v>221</v>
      </c>
      <c r="B903" s="68" t="s">
        <v>22</v>
      </c>
      <c r="C903" s="68" t="s">
        <v>23</v>
      </c>
      <c r="D903" s="68" t="s">
        <v>73</v>
      </c>
      <c r="E903" s="68" t="s">
        <v>222</v>
      </c>
      <c r="F903" s="68" t="s">
        <v>83</v>
      </c>
      <c r="G903" s="69">
        <v>17556</v>
      </c>
      <c r="H903" s="69">
        <v>12085.32</v>
      </c>
      <c r="I903" s="69">
        <v>5470.68</v>
      </c>
    </row>
    <row r="904" spans="1:9" x14ac:dyDescent="0.25">
      <c r="A904" s="67" t="s">
        <v>223</v>
      </c>
      <c r="B904" s="68" t="s">
        <v>22</v>
      </c>
      <c r="C904" s="68" t="s">
        <v>23</v>
      </c>
      <c r="D904" s="68" t="s">
        <v>73</v>
      </c>
      <c r="E904" s="68" t="s">
        <v>224</v>
      </c>
      <c r="F904" s="68" t="s">
        <v>83</v>
      </c>
      <c r="G904" s="69">
        <v>226.2</v>
      </c>
      <c r="H904" s="69">
        <v>0</v>
      </c>
      <c r="I904" s="69">
        <v>226.2</v>
      </c>
    </row>
    <row r="905" spans="1:9" ht="26.4" x14ac:dyDescent="0.25">
      <c r="A905" s="67" t="s">
        <v>58</v>
      </c>
      <c r="B905" s="68" t="s">
        <v>22</v>
      </c>
      <c r="C905" s="68" t="s">
        <v>23</v>
      </c>
      <c r="D905" s="68" t="s">
        <v>73</v>
      </c>
      <c r="E905" s="68" t="s">
        <v>59</v>
      </c>
      <c r="F905" s="68" t="s">
        <v>83</v>
      </c>
      <c r="G905" s="69">
        <v>199224</v>
      </c>
      <c r="H905" s="69">
        <v>173465.25</v>
      </c>
      <c r="I905" s="69">
        <v>25758.75</v>
      </c>
    </row>
    <row r="906" spans="1:9" ht="26.4" x14ac:dyDescent="0.25">
      <c r="A906" s="67" t="s">
        <v>60</v>
      </c>
      <c r="B906" s="68" t="s">
        <v>22</v>
      </c>
      <c r="C906" s="68" t="s">
        <v>23</v>
      </c>
      <c r="D906" s="68" t="s">
        <v>73</v>
      </c>
      <c r="E906" s="68" t="s">
        <v>61</v>
      </c>
      <c r="F906" s="68" t="s">
        <v>83</v>
      </c>
      <c r="G906" s="69">
        <v>1980</v>
      </c>
      <c r="H906" s="69">
        <v>2248.2800000000002</v>
      </c>
      <c r="I906" s="69">
        <v>-268.27999999999997</v>
      </c>
    </row>
    <row r="907" spans="1:9" x14ac:dyDescent="0.25">
      <c r="A907" s="67" t="s">
        <v>123</v>
      </c>
      <c r="B907" s="68" t="s">
        <v>22</v>
      </c>
      <c r="C907" s="68" t="s">
        <v>23</v>
      </c>
      <c r="D907" s="68" t="s">
        <v>73</v>
      </c>
      <c r="E907" s="68" t="s">
        <v>118</v>
      </c>
      <c r="F907" s="68" t="s">
        <v>83</v>
      </c>
      <c r="G907" s="69">
        <v>1104.6300000000001</v>
      </c>
      <c r="H907" s="69">
        <v>1168.01</v>
      </c>
      <c r="I907" s="69">
        <v>-63.38</v>
      </c>
    </row>
    <row r="908" spans="1:9" ht="26.4" x14ac:dyDescent="0.25">
      <c r="A908" s="67" t="s">
        <v>161</v>
      </c>
      <c r="B908" s="68" t="s">
        <v>22</v>
      </c>
      <c r="C908" s="68" t="s">
        <v>23</v>
      </c>
      <c r="D908" s="68" t="s">
        <v>73</v>
      </c>
      <c r="E908" s="68" t="s">
        <v>140</v>
      </c>
      <c r="F908" s="68" t="s">
        <v>83</v>
      </c>
      <c r="G908" s="69">
        <v>382.5</v>
      </c>
      <c r="H908" s="69">
        <v>1116.78</v>
      </c>
      <c r="I908" s="69">
        <v>-734.28</v>
      </c>
    </row>
    <row r="909" spans="1:9" x14ac:dyDescent="0.25">
      <c r="A909" s="67" t="s">
        <v>225</v>
      </c>
      <c r="B909" s="68" t="s">
        <v>22</v>
      </c>
      <c r="C909" s="68" t="s">
        <v>23</v>
      </c>
      <c r="D909" s="68" t="s">
        <v>73</v>
      </c>
      <c r="E909" s="68" t="s">
        <v>226</v>
      </c>
      <c r="F909" s="68" t="s">
        <v>83</v>
      </c>
      <c r="G909" s="69">
        <v>5960.16</v>
      </c>
      <c r="H909" s="69">
        <v>3310.14</v>
      </c>
      <c r="I909" s="69">
        <v>2650.02</v>
      </c>
    </row>
    <row r="910" spans="1:9" ht="26.4" x14ac:dyDescent="0.25">
      <c r="A910" s="67" t="s">
        <v>64</v>
      </c>
      <c r="B910" s="68" t="s">
        <v>22</v>
      </c>
      <c r="C910" s="68" t="s">
        <v>23</v>
      </c>
      <c r="D910" s="68" t="s">
        <v>73</v>
      </c>
      <c r="E910" s="68" t="s">
        <v>65</v>
      </c>
      <c r="F910" s="68" t="s">
        <v>83</v>
      </c>
      <c r="G910" s="69">
        <v>31684.26</v>
      </c>
      <c r="H910" s="69">
        <v>28989.54</v>
      </c>
      <c r="I910" s="69">
        <v>2694.72</v>
      </c>
    </row>
    <row r="911" spans="1:9" ht="26.4" x14ac:dyDescent="0.25">
      <c r="A911" s="67" t="s">
        <v>126</v>
      </c>
      <c r="B911" s="68" t="s">
        <v>22</v>
      </c>
      <c r="C911" s="68" t="s">
        <v>23</v>
      </c>
      <c r="D911" s="68" t="s">
        <v>73</v>
      </c>
      <c r="E911" s="68" t="s">
        <v>127</v>
      </c>
      <c r="F911" s="68" t="s">
        <v>83</v>
      </c>
      <c r="G911" s="69">
        <v>36</v>
      </c>
      <c r="H911" s="69">
        <v>26.12</v>
      </c>
      <c r="I911" s="69">
        <v>9.8800000000000008</v>
      </c>
    </row>
    <row r="912" spans="1:9" x14ac:dyDescent="0.25">
      <c r="A912" s="67" t="s">
        <v>164</v>
      </c>
      <c r="B912" s="68" t="s">
        <v>22</v>
      </c>
      <c r="C912" s="68" t="s">
        <v>23</v>
      </c>
      <c r="D912" s="68" t="s">
        <v>73</v>
      </c>
      <c r="E912" s="68" t="s">
        <v>165</v>
      </c>
      <c r="F912" s="68" t="s">
        <v>83</v>
      </c>
      <c r="G912" s="69">
        <v>15</v>
      </c>
      <c r="H912" s="69">
        <v>29.23</v>
      </c>
      <c r="I912" s="69">
        <v>-14.23</v>
      </c>
    </row>
    <row r="913" spans="1:9" x14ac:dyDescent="0.25">
      <c r="A913" s="67" t="s">
        <v>227</v>
      </c>
      <c r="B913" s="68" t="s">
        <v>22</v>
      </c>
      <c r="C913" s="68" t="s">
        <v>23</v>
      </c>
      <c r="D913" s="68" t="s">
        <v>73</v>
      </c>
      <c r="E913" s="68" t="s">
        <v>228</v>
      </c>
      <c r="F913" s="68" t="s">
        <v>83</v>
      </c>
      <c r="G913" s="69">
        <v>54</v>
      </c>
      <c r="H913" s="69">
        <v>24.01</v>
      </c>
      <c r="I913" s="69">
        <v>29.99</v>
      </c>
    </row>
    <row r="914" spans="1:9" ht="26.4" x14ac:dyDescent="0.25">
      <c r="A914" s="67" t="s">
        <v>70</v>
      </c>
      <c r="B914" s="68" t="s">
        <v>22</v>
      </c>
      <c r="C914" s="68" t="s">
        <v>23</v>
      </c>
      <c r="D914" s="68" t="s">
        <v>73</v>
      </c>
      <c r="E914" s="68" t="s">
        <v>71</v>
      </c>
      <c r="F914" s="68" t="s">
        <v>83</v>
      </c>
      <c r="G914" s="69">
        <v>815.49</v>
      </c>
      <c r="H914" s="69">
        <v>546.38</v>
      </c>
      <c r="I914" s="69">
        <v>269.11</v>
      </c>
    </row>
    <row r="915" spans="1:9" ht="26.4" x14ac:dyDescent="0.25">
      <c r="A915" s="67" t="s">
        <v>128</v>
      </c>
      <c r="B915" s="68" t="s">
        <v>22</v>
      </c>
      <c r="C915" s="68" t="s">
        <v>23</v>
      </c>
      <c r="D915" s="68" t="s">
        <v>73</v>
      </c>
      <c r="E915" s="68" t="s">
        <v>129</v>
      </c>
      <c r="F915" s="68" t="s">
        <v>83</v>
      </c>
      <c r="G915" s="69">
        <v>962.6</v>
      </c>
      <c r="H915" s="69">
        <v>757.2</v>
      </c>
      <c r="I915" s="69">
        <v>205.4</v>
      </c>
    </row>
    <row r="916" spans="1:9" x14ac:dyDescent="0.25">
      <c r="A916" s="67" t="s">
        <v>166</v>
      </c>
      <c r="B916" s="68" t="s">
        <v>22</v>
      </c>
      <c r="C916" s="68" t="s">
        <v>23</v>
      </c>
      <c r="D916" s="68" t="s">
        <v>73</v>
      </c>
      <c r="E916" s="68" t="s">
        <v>167</v>
      </c>
      <c r="F916" s="68" t="s">
        <v>83</v>
      </c>
      <c r="G916" s="69">
        <v>333.32</v>
      </c>
      <c r="H916" s="69">
        <v>722.66</v>
      </c>
      <c r="I916" s="69">
        <v>-389.34</v>
      </c>
    </row>
    <row r="917" spans="1:9" x14ac:dyDescent="0.25">
      <c r="A917" s="67" t="s">
        <v>229</v>
      </c>
      <c r="B917" s="68" t="s">
        <v>22</v>
      </c>
      <c r="C917" s="68" t="s">
        <v>23</v>
      </c>
      <c r="D917" s="68" t="s">
        <v>73</v>
      </c>
      <c r="E917" s="68" t="s">
        <v>230</v>
      </c>
      <c r="F917" s="68" t="s">
        <v>83</v>
      </c>
      <c r="G917" s="69">
        <v>5193.82</v>
      </c>
      <c r="H917" s="69">
        <v>2141.84</v>
      </c>
      <c r="I917" s="69">
        <v>3051.98</v>
      </c>
    </row>
    <row r="918" spans="1:9" ht="26.4" x14ac:dyDescent="0.25">
      <c r="A918" s="67" t="s">
        <v>74</v>
      </c>
      <c r="B918" s="68" t="s">
        <v>22</v>
      </c>
      <c r="C918" s="68" t="s">
        <v>23</v>
      </c>
      <c r="D918" s="68" t="s">
        <v>73</v>
      </c>
      <c r="E918" s="68" t="s">
        <v>75</v>
      </c>
      <c r="F918" s="68" t="s">
        <v>83</v>
      </c>
      <c r="G918" s="69">
        <v>27610.42</v>
      </c>
      <c r="H918" s="69">
        <v>19916.310000000001</v>
      </c>
      <c r="I918" s="69">
        <v>7694.11</v>
      </c>
    </row>
    <row r="919" spans="1:9" ht="26.4" x14ac:dyDescent="0.25">
      <c r="A919" s="67" t="s">
        <v>261</v>
      </c>
      <c r="B919" s="68" t="s">
        <v>22</v>
      </c>
      <c r="C919" s="68" t="s">
        <v>23</v>
      </c>
      <c r="D919" s="68" t="s">
        <v>73</v>
      </c>
      <c r="E919" s="68" t="s">
        <v>262</v>
      </c>
      <c r="F919" s="68" t="s">
        <v>83</v>
      </c>
      <c r="G919" s="69">
        <v>3125</v>
      </c>
      <c r="H919" s="69">
        <v>2529</v>
      </c>
      <c r="I919" s="69">
        <v>596</v>
      </c>
    </row>
    <row r="920" spans="1:9" ht="26.4" x14ac:dyDescent="0.25">
      <c r="A920" s="67" t="s">
        <v>76</v>
      </c>
      <c r="B920" s="68" t="s">
        <v>22</v>
      </c>
      <c r="C920" s="68" t="s">
        <v>23</v>
      </c>
      <c r="D920" s="68" t="s">
        <v>73</v>
      </c>
      <c r="E920" s="68" t="s">
        <v>77</v>
      </c>
      <c r="F920" s="68" t="s">
        <v>83</v>
      </c>
      <c r="G920" s="69">
        <v>500</v>
      </c>
      <c r="H920" s="69">
        <v>0</v>
      </c>
      <c r="I920" s="69">
        <v>500</v>
      </c>
    </row>
    <row r="921" spans="1:9" x14ac:dyDescent="0.25">
      <c r="A921" s="67" t="s">
        <v>103</v>
      </c>
      <c r="B921" s="68" t="s">
        <v>22</v>
      </c>
      <c r="C921" s="68" t="s">
        <v>23</v>
      </c>
      <c r="D921" s="68" t="s">
        <v>73</v>
      </c>
      <c r="E921" s="68" t="s">
        <v>232</v>
      </c>
      <c r="F921" s="68" t="s">
        <v>83</v>
      </c>
      <c r="G921" s="69">
        <v>2730</v>
      </c>
      <c r="H921" s="69">
        <v>2805</v>
      </c>
      <c r="I921" s="69">
        <v>-75</v>
      </c>
    </row>
    <row r="922" spans="1:9" x14ac:dyDescent="0.25">
      <c r="A922" s="67" t="s">
        <v>265</v>
      </c>
      <c r="B922" s="68" t="s">
        <v>22</v>
      </c>
      <c r="C922" s="68" t="s">
        <v>23</v>
      </c>
      <c r="D922" s="68" t="s">
        <v>73</v>
      </c>
      <c r="E922" s="68" t="s">
        <v>266</v>
      </c>
      <c r="F922" s="68" t="s">
        <v>83</v>
      </c>
      <c r="G922" s="69">
        <v>300</v>
      </c>
      <c r="H922" s="69">
        <v>220</v>
      </c>
      <c r="I922" s="69">
        <v>80</v>
      </c>
    </row>
    <row r="923" spans="1:9" ht="26.4" x14ac:dyDescent="0.25">
      <c r="A923" s="67" t="s">
        <v>84</v>
      </c>
      <c r="B923" s="68" t="s">
        <v>22</v>
      </c>
      <c r="C923" s="68" t="s">
        <v>23</v>
      </c>
      <c r="D923" s="68" t="s">
        <v>73</v>
      </c>
      <c r="E923" s="68" t="s">
        <v>85</v>
      </c>
      <c r="F923" s="68" t="s">
        <v>83</v>
      </c>
      <c r="G923" s="69">
        <v>5735</v>
      </c>
      <c r="H923" s="69">
        <v>2810.97</v>
      </c>
      <c r="I923" s="69">
        <v>2924.03</v>
      </c>
    </row>
    <row r="924" spans="1:9" x14ac:dyDescent="0.25">
      <c r="A924" s="67" t="s">
        <v>315</v>
      </c>
      <c r="B924" s="68" t="s">
        <v>22</v>
      </c>
      <c r="C924" s="68" t="s">
        <v>23</v>
      </c>
      <c r="D924" s="68" t="s">
        <v>73</v>
      </c>
      <c r="E924" s="68" t="s">
        <v>316</v>
      </c>
      <c r="F924" s="68" t="s">
        <v>83</v>
      </c>
      <c r="G924" s="69">
        <v>17500</v>
      </c>
      <c r="H924" s="69">
        <v>0</v>
      </c>
      <c r="I924" s="69">
        <v>17500</v>
      </c>
    </row>
    <row r="925" spans="1:9" x14ac:dyDescent="0.25">
      <c r="A925" s="67" t="s">
        <v>254</v>
      </c>
      <c r="B925" s="68" t="s">
        <v>22</v>
      </c>
      <c r="C925" s="68" t="s">
        <v>23</v>
      </c>
      <c r="D925" s="68" t="s">
        <v>73</v>
      </c>
      <c r="E925" s="68" t="s">
        <v>256</v>
      </c>
      <c r="F925" s="68" t="s">
        <v>83</v>
      </c>
      <c r="G925" s="69">
        <v>7000</v>
      </c>
      <c r="H925" s="69">
        <v>7000</v>
      </c>
      <c r="I925" s="69">
        <v>0</v>
      </c>
    </row>
    <row r="926" spans="1:9" x14ac:dyDescent="0.25">
      <c r="A926" s="67" t="s">
        <v>86</v>
      </c>
      <c r="B926" s="68" t="s">
        <v>22</v>
      </c>
      <c r="C926" s="68" t="s">
        <v>23</v>
      </c>
      <c r="D926" s="68" t="s">
        <v>73</v>
      </c>
      <c r="E926" s="68" t="s">
        <v>87</v>
      </c>
      <c r="F926" s="68" t="s">
        <v>83</v>
      </c>
      <c r="G926" s="69">
        <v>0</v>
      </c>
      <c r="H926" s="69">
        <v>47.21</v>
      </c>
      <c r="I926" s="69">
        <v>-47.21</v>
      </c>
    </row>
    <row r="927" spans="1:9" ht="26.4" x14ac:dyDescent="0.25">
      <c r="A927" s="67" t="s">
        <v>317</v>
      </c>
      <c r="B927" s="68" t="s">
        <v>22</v>
      </c>
      <c r="C927" s="68" t="s">
        <v>23</v>
      </c>
      <c r="D927" s="68" t="s">
        <v>73</v>
      </c>
      <c r="E927" s="68" t="s">
        <v>318</v>
      </c>
      <c r="F927" s="68" t="s">
        <v>83</v>
      </c>
      <c r="G927" s="69">
        <v>705000</v>
      </c>
      <c r="H927" s="69">
        <v>612815.96</v>
      </c>
      <c r="I927" s="69">
        <v>92184.04</v>
      </c>
    </row>
    <row r="928" spans="1:9" x14ac:dyDescent="0.25">
      <c r="A928" s="67" t="s">
        <v>187</v>
      </c>
      <c r="B928" s="68" t="s">
        <v>22</v>
      </c>
      <c r="C928" s="68" t="s">
        <v>23</v>
      </c>
      <c r="D928" s="68" t="s">
        <v>73</v>
      </c>
      <c r="E928" s="68" t="s">
        <v>188</v>
      </c>
      <c r="F928" s="68" t="s">
        <v>83</v>
      </c>
      <c r="G928" s="69">
        <v>9975</v>
      </c>
      <c r="H928" s="69">
        <v>10595</v>
      </c>
      <c r="I928" s="69">
        <v>-620</v>
      </c>
    </row>
    <row r="929" spans="1:9" x14ac:dyDescent="0.25">
      <c r="A929" s="67" t="s">
        <v>105</v>
      </c>
      <c r="B929" s="68" t="s">
        <v>22</v>
      </c>
      <c r="C929" s="68" t="s">
        <v>23</v>
      </c>
      <c r="D929" s="68" t="s">
        <v>73</v>
      </c>
      <c r="E929" s="68" t="s">
        <v>106</v>
      </c>
      <c r="F929" s="68" t="s">
        <v>83</v>
      </c>
      <c r="G929" s="69">
        <v>2240</v>
      </c>
      <c r="H929" s="69">
        <v>1314.1</v>
      </c>
      <c r="I929" s="69">
        <v>925.9</v>
      </c>
    </row>
    <row r="930" spans="1:9" x14ac:dyDescent="0.25">
      <c r="A930" s="67" t="s">
        <v>49</v>
      </c>
      <c r="B930" s="68" t="s">
        <v>22</v>
      </c>
      <c r="C930" s="68" t="s">
        <v>23</v>
      </c>
      <c r="D930" s="68" t="s">
        <v>73</v>
      </c>
      <c r="E930" s="68" t="s">
        <v>50</v>
      </c>
      <c r="F930" s="68" t="s">
        <v>83</v>
      </c>
      <c r="G930" s="69">
        <v>250</v>
      </c>
      <c r="H930" s="69">
        <v>0</v>
      </c>
      <c r="I930" s="69">
        <v>250</v>
      </c>
    </row>
    <row r="931" spans="1:9" x14ac:dyDescent="0.25">
      <c r="A931" s="67" t="s">
        <v>43</v>
      </c>
      <c r="B931" s="68" t="s">
        <v>22</v>
      </c>
      <c r="C931" s="68" t="s">
        <v>23</v>
      </c>
      <c r="D931" s="68" t="s">
        <v>73</v>
      </c>
      <c r="E931" s="68" t="s">
        <v>44</v>
      </c>
      <c r="F931" s="68" t="s">
        <v>83</v>
      </c>
      <c r="G931" s="69">
        <v>7730</v>
      </c>
      <c r="H931" s="69">
        <v>7688.35</v>
      </c>
      <c r="I931" s="69">
        <v>41.65</v>
      </c>
    </row>
    <row r="932" spans="1:9" x14ac:dyDescent="0.25">
      <c r="A932" s="67" t="s">
        <v>269</v>
      </c>
      <c r="B932" s="68" t="s">
        <v>22</v>
      </c>
      <c r="C932" s="68" t="s">
        <v>23</v>
      </c>
      <c r="D932" s="68" t="s">
        <v>73</v>
      </c>
      <c r="E932" s="68" t="s">
        <v>270</v>
      </c>
      <c r="F932" s="68" t="s">
        <v>83</v>
      </c>
      <c r="G932" s="69">
        <v>3000</v>
      </c>
      <c r="H932" s="69">
        <v>2494.61</v>
      </c>
      <c r="I932" s="69">
        <v>505.39</v>
      </c>
    </row>
    <row r="933" spans="1:9" x14ac:dyDescent="0.25">
      <c r="A933" s="67" t="s">
        <v>291</v>
      </c>
      <c r="B933" s="68" t="s">
        <v>22</v>
      </c>
      <c r="C933" s="68" t="s">
        <v>23</v>
      </c>
      <c r="D933" s="68" t="s">
        <v>73</v>
      </c>
      <c r="E933" s="68" t="s">
        <v>292</v>
      </c>
      <c r="F933" s="68" t="s">
        <v>83</v>
      </c>
      <c r="G933" s="69">
        <v>300</v>
      </c>
      <c r="H933" s="69">
        <v>150.21</v>
      </c>
      <c r="I933" s="69">
        <v>149.79</v>
      </c>
    </row>
    <row r="934" spans="1:9" x14ac:dyDescent="0.25">
      <c r="A934" s="67" t="s">
        <v>293</v>
      </c>
      <c r="B934" s="68" t="s">
        <v>22</v>
      </c>
      <c r="C934" s="68" t="s">
        <v>23</v>
      </c>
      <c r="D934" s="68" t="s">
        <v>73</v>
      </c>
      <c r="E934" s="68" t="s">
        <v>294</v>
      </c>
      <c r="F934" s="68" t="s">
        <v>83</v>
      </c>
      <c r="G934" s="69">
        <v>81550</v>
      </c>
      <c r="H934" s="69">
        <v>80042.86</v>
      </c>
      <c r="I934" s="69">
        <v>1507.14</v>
      </c>
    </row>
    <row r="935" spans="1:9" x14ac:dyDescent="0.25">
      <c r="A935" s="67" t="s">
        <v>135</v>
      </c>
      <c r="B935" s="68" t="s">
        <v>22</v>
      </c>
      <c r="C935" s="68" t="s">
        <v>23</v>
      </c>
      <c r="D935" s="68" t="s">
        <v>73</v>
      </c>
      <c r="E935" s="68" t="s">
        <v>136</v>
      </c>
      <c r="F935" s="68" t="s">
        <v>83</v>
      </c>
      <c r="G935" s="69">
        <v>500</v>
      </c>
      <c r="H935" s="69">
        <v>529.23</v>
      </c>
      <c r="I935" s="69">
        <v>-29.23</v>
      </c>
    </row>
    <row r="936" spans="1:9" x14ac:dyDescent="0.25">
      <c r="A936" s="67" t="s">
        <v>217</v>
      </c>
      <c r="B936" s="68" t="s">
        <v>22</v>
      </c>
      <c r="C936" s="68" t="s">
        <v>23</v>
      </c>
      <c r="D936" s="68" t="s">
        <v>73</v>
      </c>
      <c r="E936" s="68" t="s">
        <v>218</v>
      </c>
      <c r="F936" s="68" t="s">
        <v>83</v>
      </c>
      <c r="G936" s="69">
        <v>6000</v>
      </c>
      <c r="H936" s="69">
        <v>3277.38</v>
      </c>
      <c r="I936" s="69">
        <v>2722.62</v>
      </c>
    </row>
    <row r="937" spans="1:9" x14ac:dyDescent="0.25">
      <c r="A937" s="67" t="s">
        <v>88</v>
      </c>
      <c r="B937" s="68" t="s">
        <v>22</v>
      </c>
      <c r="C937" s="68" t="s">
        <v>23</v>
      </c>
      <c r="D937" s="68" t="s">
        <v>73</v>
      </c>
      <c r="E937" s="68" t="s">
        <v>81</v>
      </c>
      <c r="F937" s="68" t="s">
        <v>83</v>
      </c>
      <c r="G937" s="69">
        <v>1625</v>
      </c>
      <c r="H937" s="69">
        <v>784.24</v>
      </c>
      <c r="I937" s="69">
        <v>840.76</v>
      </c>
    </row>
    <row r="938" spans="1:9" x14ac:dyDescent="0.25">
      <c r="A938" s="67" t="s">
        <v>117</v>
      </c>
      <c r="B938" s="68" t="s">
        <v>22</v>
      </c>
      <c r="C938" s="68" t="s">
        <v>23</v>
      </c>
      <c r="D938" s="68" t="s">
        <v>185</v>
      </c>
      <c r="E938" s="68" t="s">
        <v>119</v>
      </c>
      <c r="F938" s="68" t="s">
        <v>83</v>
      </c>
      <c r="G938" s="69">
        <v>0</v>
      </c>
      <c r="H938" s="69">
        <v>249.68</v>
      </c>
      <c r="I938" s="69">
        <v>-249.68</v>
      </c>
    </row>
    <row r="939" spans="1:9" ht="26.4" x14ac:dyDescent="0.25">
      <c r="A939" s="67" t="s">
        <v>54</v>
      </c>
      <c r="B939" s="68" t="s">
        <v>22</v>
      </c>
      <c r="C939" s="68" t="s">
        <v>23</v>
      </c>
      <c r="D939" s="68" t="s">
        <v>185</v>
      </c>
      <c r="E939" s="68" t="s">
        <v>55</v>
      </c>
      <c r="F939" s="68" t="s">
        <v>83</v>
      </c>
      <c r="G939" s="69">
        <v>6061.15</v>
      </c>
      <c r="H939" s="69">
        <v>12366.12</v>
      </c>
      <c r="I939" s="69">
        <v>-6304.97</v>
      </c>
    </row>
    <row r="940" spans="1:9" ht="26.4" x14ac:dyDescent="0.25">
      <c r="A940" s="67" t="s">
        <v>237</v>
      </c>
      <c r="B940" s="68" t="s">
        <v>22</v>
      </c>
      <c r="C940" s="68" t="s">
        <v>23</v>
      </c>
      <c r="D940" s="68" t="s">
        <v>185</v>
      </c>
      <c r="E940" s="68" t="s">
        <v>238</v>
      </c>
      <c r="F940" s="68" t="s">
        <v>83</v>
      </c>
      <c r="G940" s="69">
        <v>0</v>
      </c>
      <c r="H940" s="69">
        <v>1316.91</v>
      </c>
      <c r="I940" s="69">
        <v>-1316.91</v>
      </c>
    </row>
    <row r="941" spans="1:9" ht="26.4" x14ac:dyDescent="0.25">
      <c r="A941" s="67" t="s">
        <v>58</v>
      </c>
      <c r="B941" s="68" t="s">
        <v>22</v>
      </c>
      <c r="C941" s="68" t="s">
        <v>23</v>
      </c>
      <c r="D941" s="68" t="s">
        <v>185</v>
      </c>
      <c r="E941" s="68" t="s">
        <v>59</v>
      </c>
      <c r="F941" s="68" t="s">
        <v>83</v>
      </c>
      <c r="G941" s="69">
        <v>0</v>
      </c>
      <c r="H941" s="69">
        <v>14.69</v>
      </c>
      <c r="I941" s="69">
        <v>-14.69</v>
      </c>
    </row>
    <row r="942" spans="1:9" x14ac:dyDescent="0.25">
      <c r="A942" s="67" t="s">
        <v>123</v>
      </c>
      <c r="B942" s="68" t="s">
        <v>22</v>
      </c>
      <c r="C942" s="68" t="s">
        <v>23</v>
      </c>
      <c r="D942" s="68" t="s">
        <v>185</v>
      </c>
      <c r="E942" s="68" t="s">
        <v>118</v>
      </c>
      <c r="F942" s="68" t="s">
        <v>83</v>
      </c>
      <c r="G942" s="69">
        <v>0</v>
      </c>
      <c r="H942" s="69">
        <v>19.079999999999998</v>
      </c>
      <c r="I942" s="69">
        <v>-19.079999999999998</v>
      </c>
    </row>
    <row r="943" spans="1:9" ht="26.4" x14ac:dyDescent="0.25">
      <c r="A943" s="67" t="s">
        <v>161</v>
      </c>
      <c r="B943" s="68" t="s">
        <v>22</v>
      </c>
      <c r="C943" s="68" t="s">
        <v>23</v>
      </c>
      <c r="D943" s="68" t="s">
        <v>185</v>
      </c>
      <c r="E943" s="68" t="s">
        <v>140</v>
      </c>
      <c r="F943" s="68" t="s">
        <v>83</v>
      </c>
      <c r="G943" s="69">
        <v>0</v>
      </c>
      <c r="H943" s="69">
        <v>100.74</v>
      </c>
      <c r="I943" s="69">
        <v>-100.74</v>
      </c>
    </row>
    <row r="944" spans="1:9" ht="26.4" x14ac:dyDescent="0.25">
      <c r="A944" s="67" t="s">
        <v>64</v>
      </c>
      <c r="B944" s="68" t="s">
        <v>22</v>
      </c>
      <c r="C944" s="68" t="s">
        <v>23</v>
      </c>
      <c r="D944" s="68" t="s">
        <v>185</v>
      </c>
      <c r="E944" s="68" t="s">
        <v>65</v>
      </c>
      <c r="F944" s="68" t="s">
        <v>83</v>
      </c>
      <c r="G944" s="69">
        <v>463.68</v>
      </c>
      <c r="H944" s="69">
        <v>939.23</v>
      </c>
      <c r="I944" s="69">
        <v>-475.55</v>
      </c>
    </row>
    <row r="945" spans="1:9" ht="26.4" x14ac:dyDescent="0.25">
      <c r="A945" s="67" t="s">
        <v>126</v>
      </c>
      <c r="B945" s="68" t="s">
        <v>22</v>
      </c>
      <c r="C945" s="68" t="s">
        <v>23</v>
      </c>
      <c r="D945" s="68" t="s">
        <v>185</v>
      </c>
      <c r="E945" s="68" t="s">
        <v>127</v>
      </c>
      <c r="F945" s="68" t="s">
        <v>83</v>
      </c>
      <c r="G945" s="69">
        <v>0</v>
      </c>
      <c r="H945" s="69">
        <v>0.5</v>
      </c>
      <c r="I945" s="69">
        <v>-0.5</v>
      </c>
    </row>
    <row r="946" spans="1:9" x14ac:dyDescent="0.25">
      <c r="A946" s="67" t="s">
        <v>164</v>
      </c>
      <c r="B946" s="68" t="s">
        <v>22</v>
      </c>
      <c r="C946" s="68" t="s">
        <v>23</v>
      </c>
      <c r="D946" s="68" t="s">
        <v>185</v>
      </c>
      <c r="E946" s="68" t="s">
        <v>165</v>
      </c>
      <c r="F946" s="68" t="s">
        <v>83</v>
      </c>
      <c r="G946" s="69">
        <v>0</v>
      </c>
      <c r="H946" s="69">
        <v>2.62</v>
      </c>
      <c r="I946" s="69">
        <v>-2.62</v>
      </c>
    </row>
    <row r="947" spans="1:9" ht="26.4" x14ac:dyDescent="0.25">
      <c r="A947" s="67" t="s">
        <v>70</v>
      </c>
      <c r="B947" s="68" t="s">
        <v>22</v>
      </c>
      <c r="C947" s="68" t="s">
        <v>23</v>
      </c>
      <c r="D947" s="68" t="s">
        <v>185</v>
      </c>
      <c r="E947" s="68" t="s">
        <v>71</v>
      </c>
      <c r="F947" s="68" t="s">
        <v>83</v>
      </c>
      <c r="G947" s="69">
        <v>11.52</v>
      </c>
      <c r="H947" s="69">
        <v>13.05</v>
      </c>
      <c r="I947" s="69">
        <v>-1.53</v>
      </c>
    </row>
    <row r="948" spans="1:9" ht="26.4" x14ac:dyDescent="0.25">
      <c r="A948" s="67" t="s">
        <v>128</v>
      </c>
      <c r="B948" s="68" t="s">
        <v>22</v>
      </c>
      <c r="C948" s="68" t="s">
        <v>23</v>
      </c>
      <c r="D948" s="68" t="s">
        <v>185</v>
      </c>
      <c r="E948" s="68" t="s">
        <v>129</v>
      </c>
      <c r="F948" s="68" t="s">
        <v>83</v>
      </c>
      <c r="G948" s="69">
        <v>0</v>
      </c>
      <c r="H948" s="69">
        <v>12.36</v>
      </c>
      <c r="I948" s="69">
        <v>-12.36</v>
      </c>
    </row>
    <row r="949" spans="1:9" x14ac:dyDescent="0.25">
      <c r="A949" s="67" t="s">
        <v>166</v>
      </c>
      <c r="B949" s="68" t="s">
        <v>22</v>
      </c>
      <c r="C949" s="68" t="s">
        <v>23</v>
      </c>
      <c r="D949" s="68" t="s">
        <v>185</v>
      </c>
      <c r="E949" s="68" t="s">
        <v>167</v>
      </c>
      <c r="F949" s="68" t="s">
        <v>83</v>
      </c>
      <c r="G949" s="69">
        <v>0</v>
      </c>
      <c r="H949" s="69">
        <v>65.2</v>
      </c>
      <c r="I949" s="69">
        <v>-65.2</v>
      </c>
    </row>
    <row r="950" spans="1:9" ht="26.4" x14ac:dyDescent="0.25">
      <c r="A950" s="67" t="s">
        <v>74</v>
      </c>
      <c r="B950" s="68" t="s">
        <v>22</v>
      </c>
      <c r="C950" s="68" t="s">
        <v>23</v>
      </c>
      <c r="D950" s="68" t="s">
        <v>185</v>
      </c>
      <c r="E950" s="68" t="s">
        <v>75</v>
      </c>
      <c r="F950" s="68" t="s">
        <v>83</v>
      </c>
      <c r="G950" s="69">
        <v>404.06</v>
      </c>
      <c r="H950" s="69">
        <v>612.20000000000005</v>
      </c>
      <c r="I950" s="69">
        <v>-208.14</v>
      </c>
    </row>
    <row r="951" spans="1:9" ht="26.4" x14ac:dyDescent="0.25">
      <c r="A951" s="67" t="s">
        <v>317</v>
      </c>
      <c r="B951" s="68" t="s">
        <v>22</v>
      </c>
      <c r="C951" s="68" t="s">
        <v>23</v>
      </c>
      <c r="D951" s="68" t="s">
        <v>185</v>
      </c>
      <c r="E951" s="68" t="s">
        <v>318</v>
      </c>
      <c r="F951" s="68" t="s">
        <v>83</v>
      </c>
      <c r="G951" s="69">
        <v>26796</v>
      </c>
      <c r="H951" s="69">
        <v>57040.959999999999</v>
      </c>
      <c r="I951" s="69">
        <v>-30244.959999999999</v>
      </c>
    </row>
    <row r="952" spans="1:9" x14ac:dyDescent="0.25">
      <c r="A952" s="67" t="s">
        <v>293</v>
      </c>
      <c r="B952" s="68" t="s">
        <v>22</v>
      </c>
      <c r="C952" s="68" t="s">
        <v>23</v>
      </c>
      <c r="D952" s="68" t="s">
        <v>185</v>
      </c>
      <c r="E952" s="68" t="s">
        <v>294</v>
      </c>
      <c r="F952" s="68" t="s">
        <v>83</v>
      </c>
      <c r="G952" s="69">
        <v>10485</v>
      </c>
      <c r="H952" s="69">
        <v>5666.6</v>
      </c>
      <c r="I952" s="69">
        <v>4818.3999999999996</v>
      </c>
    </row>
    <row r="953" spans="1:9" ht="26.4" x14ac:dyDescent="0.25">
      <c r="A953" s="67" t="s">
        <v>54</v>
      </c>
      <c r="B953" s="68" t="s">
        <v>22</v>
      </c>
      <c r="C953" s="68" t="s">
        <v>23</v>
      </c>
      <c r="D953" s="68" t="s">
        <v>319</v>
      </c>
      <c r="E953" s="68" t="s">
        <v>55</v>
      </c>
      <c r="F953" s="68" t="s">
        <v>83</v>
      </c>
      <c r="G953" s="69">
        <v>6465.25</v>
      </c>
      <c r="H953" s="69">
        <v>5482.99</v>
      </c>
      <c r="I953" s="69">
        <v>982.26</v>
      </c>
    </row>
    <row r="954" spans="1:9" ht="26.4" x14ac:dyDescent="0.25">
      <c r="A954" s="67" t="s">
        <v>64</v>
      </c>
      <c r="B954" s="68" t="s">
        <v>22</v>
      </c>
      <c r="C954" s="68" t="s">
        <v>23</v>
      </c>
      <c r="D954" s="68" t="s">
        <v>319</v>
      </c>
      <c r="E954" s="68" t="s">
        <v>65</v>
      </c>
      <c r="F954" s="68" t="s">
        <v>83</v>
      </c>
      <c r="G954" s="69">
        <v>494.6</v>
      </c>
      <c r="H954" s="69">
        <v>418.91</v>
      </c>
      <c r="I954" s="69">
        <v>75.69</v>
      </c>
    </row>
    <row r="955" spans="1:9" ht="26.4" x14ac:dyDescent="0.25">
      <c r="A955" s="67" t="s">
        <v>70</v>
      </c>
      <c r="B955" s="68" t="s">
        <v>22</v>
      </c>
      <c r="C955" s="68" t="s">
        <v>23</v>
      </c>
      <c r="D955" s="68" t="s">
        <v>319</v>
      </c>
      <c r="E955" s="68" t="s">
        <v>71</v>
      </c>
      <c r="F955" s="68" t="s">
        <v>83</v>
      </c>
      <c r="G955" s="69">
        <v>10.44</v>
      </c>
      <c r="H955" s="69">
        <v>6</v>
      </c>
      <c r="I955" s="69">
        <v>4.4400000000000004</v>
      </c>
    </row>
    <row r="956" spans="1:9" ht="26.4" x14ac:dyDescent="0.25">
      <c r="A956" s="67" t="s">
        <v>74</v>
      </c>
      <c r="B956" s="68" t="s">
        <v>22</v>
      </c>
      <c r="C956" s="68" t="s">
        <v>23</v>
      </c>
      <c r="D956" s="68" t="s">
        <v>319</v>
      </c>
      <c r="E956" s="68" t="s">
        <v>75</v>
      </c>
      <c r="F956" s="68" t="s">
        <v>83</v>
      </c>
      <c r="G956" s="69">
        <v>431</v>
      </c>
      <c r="H956" s="69">
        <v>271.45</v>
      </c>
      <c r="I956" s="69">
        <v>159.55000000000001</v>
      </c>
    </row>
    <row r="957" spans="1:9" ht="26.4" x14ac:dyDescent="0.25">
      <c r="A957" s="67" t="s">
        <v>317</v>
      </c>
      <c r="B957" s="68" t="s">
        <v>22</v>
      </c>
      <c r="C957" s="68" t="s">
        <v>23</v>
      </c>
      <c r="D957" s="68" t="s">
        <v>319</v>
      </c>
      <c r="E957" s="68" t="s">
        <v>318</v>
      </c>
      <c r="F957" s="68" t="s">
        <v>83</v>
      </c>
      <c r="G957" s="69">
        <v>0</v>
      </c>
      <c r="H957" s="69">
        <v>12528</v>
      </c>
      <c r="I957" s="69">
        <v>-12528</v>
      </c>
    </row>
    <row r="958" spans="1:9" x14ac:dyDescent="0.25">
      <c r="A958" s="67" t="s">
        <v>293</v>
      </c>
      <c r="B958" s="68" t="s">
        <v>22</v>
      </c>
      <c r="C958" s="68" t="s">
        <v>23</v>
      </c>
      <c r="D958" s="68" t="s">
        <v>319</v>
      </c>
      <c r="E958" s="68" t="s">
        <v>294</v>
      </c>
      <c r="F958" s="68" t="s">
        <v>83</v>
      </c>
      <c r="G958" s="69">
        <v>2330</v>
      </c>
      <c r="H958" s="69">
        <v>1719.7</v>
      </c>
      <c r="I958" s="69">
        <v>610.29999999999995</v>
      </c>
    </row>
    <row r="959" spans="1:9" ht="26.4" x14ac:dyDescent="0.25">
      <c r="A959" s="67" t="s">
        <v>54</v>
      </c>
      <c r="B959" s="68" t="s">
        <v>22</v>
      </c>
      <c r="C959" s="68" t="s">
        <v>23</v>
      </c>
      <c r="D959" s="68" t="s">
        <v>230</v>
      </c>
      <c r="E959" s="68" t="s">
        <v>55</v>
      </c>
      <c r="F959" s="68" t="s">
        <v>83</v>
      </c>
      <c r="G959" s="69">
        <v>2500</v>
      </c>
      <c r="H959" s="69">
        <v>0</v>
      </c>
      <c r="I959" s="69">
        <v>2500</v>
      </c>
    </row>
    <row r="960" spans="1:9" ht="26.4" x14ac:dyDescent="0.25">
      <c r="A960" s="67" t="s">
        <v>64</v>
      </c>
      <c r="B960" s="68" t="s">
        <v>22</v>
      </c>
      <c r="C960" s="68" t="s">
        <v>23</v>
      </c>
      <c r="D960" s="68" t="s">
        <v>230</v>
      </c>
      <c r="E960" s="68" t="s">
        <v>65</v>
      </c>
      <c r="F960" s="68" t="s">
        <v>83</v>
      </c>
      <c r="G960" s="69">
        <v>191.25</v>
      </c>
      <c r="H960" s="69">
        <v>0</v>
      </c>
      <c r="I960" s="69">
        <v>191.25</v>
      </c>
    </row>
    <row r="961" spans="1:9" ht="26.4" x14ac:dyDescent="0.25">
      <c r="A961" s="67" t="s">
        <v>70</v>
      </c>
      <c r="B961" s="68" t="s">
        <v>22</v>
      </c>
      <c r="C961" s="68" t="s">
        <v>23</v>
      </c>
      <c r="D961" s="68" t="s">
        <v>230</v>
      </c>
      <c r="E961" s="68" t="s">
        <v>71</v>
      </c>
      <c r="F961" s="68" t="s">
        <v>83</v>
      </c>
      <c r="G961" s="69">
        <v>7.5</v>
      </c>
      <c r="H961" s="69">
        <v>0</v>
      </c>
      <c r="I961" s="69">
        <v>7.5</v>
      </c>
    </row>
    <row r="962" spans="1:9" ht="26.4" x14ac:dyDescent="0.25">
      <c r="A962" s="67" t="s">
        <v>74</v>
      </c>
      <c r="B962" s="68" t="s">
        <v>22</v>
      </c>
      <c r="C962" s="68" t="s">
        <v>23</v>
      </c>
      <c r="D962" s="68" t="s">
        <v>230</v>
      </c>
      <c r="E962" s="68" t="s">
        <v>75</v>
      </c>
      <c r="F962" s="68" t="s">
        <v>83</v>
      </c>
      <c r="G962" s="69">
        <v>166.66</v>
      </c>
      <c r="H962" s="69">
        <v>0</v>
      </c>
      <c r="I962" s="69">
        <v>166.66</v>
      </c>
    </row>
    <row r="963" spans="1:9" ht="26.4" x14ac:dyDescent="0.25">
      <c r="A963" s="67" t="s">
        <v>320</v>
      </c>
      <c r="B963" s="68" t="s">
        <v>22</v>
      </c>
      <c r="C963" s="68" t="s">
        <v>23</v>
      </c>
      <c r="D963" s="68" t="s">
        <v>230</v>
      </c>
      <c r="E963" s="68" t="s">
        <v>321</v>
      </c>
      <c r="F963" s="68" t="s">
        <v>83</v>
      </c>
      <c r="G963" s="69">
        <v>15000</v>
      </c>
      <c r="H963" s="69">
        <v>0</v>
      </c>
      <c r="I963" s="69">
        <v>15000</v>
      </c>
    </row>
    <row r="964" spans="1:9" ht="26.4" x14ac:dyDescent="0.25">
      <c r="A964" s="67" t="s">
        <v>317</v>
      </c>
      <c r="B964" s="68" t="s">
        <v>22</v>
      </c>
      <c r="C964" s="68" t="s">
        <v>23</v>
      </c>
      <c r="D964" s="68" t="s">
        <v>230</v>
      </c>
      <c r="E964" s="68" t="s">
        <v>318</v>
      </c>
      <c r="F964" s="68" t="s">
        <v>83</v>
      </c>
      <c r="G964" s="69">
        <v>0</v>
      </c>
      <c r="H964" s="69">
        <v>15896.96</v>
      </c>
      <c r="I964" s="69">
        <v>-15896.96</v>
      </c>
    </row>
    <row r="965" spans="1:9" x14ac:dyDescent="0.25">
      <c r="A965" s="67" t="s">
        <v>323</v>
      </c>
      <c r="B965" s="68" t="s">
        <v>22</v>
      </c>
      <c r="C965" s="68" t="s">
        <v>23</v>
      </c>
      <c r="D965" s="68" t="s">
        <v>193</v>
      </c>
      <c r="E965" s="68" t="s">
        <v>324</v>
      </c>
      <c r="F965" s="68" t="s">
        <v>83</v>
      </c>
      <c r="G965" s="69">
        <v>233835.49</v>
      </c>
      <c r="H965" s="69">
        <v>133179.35999999999</v>
      </c>
      <c r="I965" s="69">
        <v>100656.13</v>
      </c>
    </row>
    <row r="966" spans="1:9" x14ac:dyDescent="0.25">
      <c r="A966" s="67" t="s">
        <v>302</v>
      </c>
      <c r="B966" s="68" t="s">
        <v>22</v>
      </c>
      <c r="C966" s="68" t="s">
        <v>23</v>
      </c>
      <c r="D966" s="68" t="s">
        <v>327</v>
      </c>
      <c r="E966" s="68" t="s">
        <v>303</v>
      </c>
      <c r="F966" s="68" t="s">
        <v>83</v>
      </c>
      <c r="G966" s="69">
        <v>192500</v>
      </c>
      <c r="H966" s="69">
        <v>192500</v>
      </c>
      <c r="I966" s="69">
        <v>0</v>
      </c>
    </row>
    <row r="967" spans="1:9" x14ac:dyDescent="0.25">
      <c r="A967" s="67" t="s">
        <v>304</v>
      </c>
      <c r="B967" s="68" t="s">
        <v>22</v>
      </c>
      <c r="C967" s="68" t="s">
        <v>23</v>
      </c>
      <c r="D967" s="68" t="s">
        <v>327</v>
      </c>
      <c r="E967" s="68" t="s">
        <v>305</v>
      </c>
      <c r="F967" s="68" t="s">
        <v>83</v>
      </c>
      <c r="G967" s="69">
        <v>1397.8</v>
      </c>
      <c r="H967" s="69">
        <v>1397.8</v>
      </c>
      <c r="I967" s="69">
        <v>0</v>
      </c>
    </row>
    <row r="968" spans="1:9" x14ac:dyDescent="0.25">
      <c r="A968" s="67" t="s">
        <v>21</v>
      </c>
      <c r="B968" s="68" t="s">
        <v>22</v>
      </c>
      <c r="C968" s="68" t="s">
        <v>22</v>
      </c>
      <c r="D968" s="68" t="s">
        <v>171</v>
      </c>
      <c r="E968" s="68" t="s">
        <v>25</v>
      </c>
      <c r="F968" s="68" t="s">
        <v>26</v>
      </c>
      <c r="G968" s="69">
        <v>2010</v>
      </c>
      <c r="H968" s="69">
        <v>0</v>
      </c>
      <c r="I968" s="69">
        <v>2010</v>
      </c>
    </row>
    <row r="969" spans="1:9" x14ac:dyDescent="0.25">
      <c r="A969" s="67" t="s">
        <v>31</v>
      </c>
      <c r="B969" s="68" t="s">
        <v>22</v>
      </c>
      <c r="C969" s="68" t="s">
        <v>22</v>
      </c>
      <c r="D969" s="68" t="s">
        <v>171</v>
      </c>
      <c r="E969" s="68" t="s">
        <v>32</v>
      </c>
      <c r="F969" s="68" t="s">
        <v>26</v>
      </c>
      <c r="G969" s="69">
        <v>29.15</v>
      </c>
      <c r="H969" s="69">
        <v>0</v>
      </c>
      <c r="I969" s="69">
        <v>29.15</v>
      </c>
    </row>
    <row r="970" spans="1:9" x14ac:dyDescent="0.25">
      <c r="A970" s="67" t="s">
        <v>33</v>
      </c>
      <c r="B970" s="68" t="s">
        <v>22</v>
      </c>
      <c r="C970" s="68" t="s">
        <v>22</v>
      </c>
      <c r="D970" s="68" t="s">
        <v>171</v>
      </c>
      <c r="E970" s="68" t="s">
        <v>34</v>
      </c>
      <c r="F970" s="68" t="s">
        <v>26</v>
      </c>
      <c r="G970" s="69">
        <v>330.85</v>
      </c>
      <c r="H970" s="69">
        <v>0</v>
      </c>
      <c r="I970" s="69">
        <v>330.85</v>
      </c>
    </row>
    <row r="971" spans="1:9" x14ac:dyDescent="0.25">
      <c r="A971" s="67" t="s">
        <v>35</v>
      </c>
      <c r="B971" s="68" t="s">
        <v>22</v>
      </c>
      <c r="C971" s="68" t="s">
        <v>22</v>
      </c>
      <c r="D971" s="68" t="s">
        <v>171</v>
      </c>
      <c r="E971" s="68" t="s">
        <v>36</v>
      </c>
      <c r="F971" s="68" t="s">
        <v>26</v>
      </c>
      <c r="G971" s="69">
        <v>2.41</v>
      </c>
      <c r="H971" s="69">
        <v>0</v>
      </c>
      <c r="I971" s="69">
        <v>2.41</v>
      </c>
    </row>
    <row r="972" spans="1:9" x14ac:dyDescent="0.25">
      <c r="A972" s="67" t="s">
        <v>37</v>
      </c>
      <c r="B972" s="68" t="s">
        <v>22</v>
      </c>
      <c r="C972" s="68" t="s">
        <v>22</v>
      </c>
      <c r="D972" s="68" t="s">
        <v>171</v>
      </c>
      <c r="E972" s="68" t="s">
        <v>38</v>
      </c>
      <c r="F972" s="68" t="s">
        <v>26</v>
      </c>
      <c r="G972" s="69">
        <v>8.15</v>
      </c>
      <c r="H972" s="69">
        <v>0</v>
      </c>
      <c r="I972" s="69">
        <v>8.15</v>
      </c>
    </row>
    <row r="973" spans="1:9" x14ac:dyDescent="0.25">
      <c r="A973" s="67" t="s">
        <v>107</v>
      </c>
      <c r="B973" s="68" t="s">
        <v>22</v>
      </c>
      <c r="C973" s="68" t="s">
        <v>22</v>
      </c>
      <c r="D973" s="68" t="s">
        <v>171</v>
      </c>
      <c r="E973" s="68" t="s">
        <v>108</v>
      </c>
      <c r="F973" s="68" t="s">
        <v>26</v>
      </c>
      <c r="G973" s="69">
        <v>0</v>
      </c>
      <c r="H973" s="69">
        <v>300</v>
      </c>
      <c r="I973" s="69">
        <v>-300</v>
      </c>
    </row>
    <row r="974" spans="1:9" x14ac:dyDescent="0.25">
      <c r="A974" s="67" t="s">
        <v>107</v>
      </c>
      <c r="B974" s="68" t="s">
        <v>22</v>
      </c>
      <c r="C974" s="68" t="s">
        <v>22</v>
      </c>
      <c r="D974" s="68" t="s">
        <v>171</v>
      </c>
      <c r="E974" s="68" t="s">
        <v>108</v>
      </c>
      <c r="F974" s="68" t="s">
        <v>46</v>
      </c>
      <c r="G974" s="69">
        <v>250</v>
      </c>
      <c r="H974" s="69">
        <v>0</v>
      </c>
      <c r="I974" s="69">
        <v>250</v>
      </c>
    </row>
    <row r="975" spans="1:9" x14ac:dyDescent="0.25">
      <c r="A975" s="67" t="s">
        <v>117</v>
      </c>
      <c r="B975" s="68" t="s">
        <v>22</v>
      </c>
      <c r="C975" s="68" t="s">
        <v>22</v>
      </c>
      <c r="D975" s="68" t="s">
        <v>171</v>
      </c>
      <c r="E975" s="68" t="s">
        <v>119</v>
      </c>
      <c r="F975" s="68" t="s">
        <v>53</v>
      </c>
      <c r="G975" s="69">
        <v>750</v>
      </c>
      <c r="H975" s="69">
        <v>0</v>
      </c>
      <c r="I975" s="69">
        <v>750</v>
      </c>
    </row>
    <row r="976" spans="1:9" ht="26.4" x14ac:dyDescent="0.25">
      <c r="A976" s="67" t="s">
        <v>172</v>
      </c>
      <c r="B976" s="68" t="s">
        <v>22</v>
      </c>
      <c r="C976" s="68" t="s">
        <v>22</v>
      </c>
      <c r="D976" s="68" t="s">
        <v>171</v>
      </c>
      <c r="E976" s="68" t="s">
        <v>173</v>
      </c>
      <c r="F976" s="68" t="s">
        <v>53</v>
      </c>
      <c r="G976" s="69">
        <v>28237.200000000001</v>
      </c>
      <c r="H976" s="69">
        <v>28237.18</v>
      </c>
      <c r="I976" s="69">
        <v>0.02</v>
      </c>
    </row>
    <row r="977" spans="1:9" ht="26.4" x14ac:dyDescent="0.25">
      <c r="A977" s="67" t="s">
        <v>54</v>
      </c>
      <c r="B977" s="68" t="s">
        <v>22</v>
      </c>
      <c r="C977" s="68" t="s">
        <v>22</v>
      </c>
      <c r="D977" s="68" t="s">
        <v>171</v>
      </c>
      <c r="E977" s="68" t="s">
        <v>55</v>
      </c>
      <c r="F977" s="68" t="s">
        <v>53</v>
      </c>
      <c r="G977" s="69">
        <v>3787.68</v>
      </c>
      <c r="H977" s="69">
        <v>0</v>
      </c>
      <c r="I977" s="69">
        <v>3787.68</v>
      </c>
    </row>
    <row r="978" spans="1:9" ht="26.4" x14ac:dyDescent="0.25">
      <c r="A978" s="67" t="s">
        <v>174</v>
      </c>
      <c r="B978" s="68" t="s">
        <v>22</v>
      </c>
      <c r="C978" s="68" t="s">
        <v>22</v>
      </c>
      <c r="D978" s="68" t="s">
        <v>171</v>
      </c>
      <c r="E978" s="68" t="s">
        <v>175</v>
      </c>
      <c r="F978" s="68" t="s">
        <v>53</v>
      </c>
      <c r="G978" s="69">
        <v>0</v>
      </c>
      <c r="H978" s="69">
        <v>5559.67</v>
      </c>
      <c r="I978" s="69">
        <v>-5559.67</v>
      </c>
    </row>
    <row r="979" spans="1:9" ht="26.4" x14ac:dyDescent="0.25">
      <c r="A979" s="67" t="s">
        <v>176</v>
      </c>
      <c r="B979" s="68" t="s">
        <v>22</v>
      </c>
      <c r="C979" s="68" t="s">
        <v>22</v>
      </c>
      <c r="D979" s="68" t="s">
        <v>171</v>
      </c>
      <c r="E979" s="68" t="s">
        <v>177</v>
      </c>
      <c r="F979" s="68" t="s">
        <v>53</v>
      </c>
      <c r="G979" s="69">
        <v>0</v>
      </c>
      <c r="H979" s="69">
        <v>185.76</v>
      </c>
      <c r="I979" s="69">
        <v>-185.76</v>
      </c>
    </row>
    <row r="980" spans="1:9" x14ac:dyDescent="0.25">
      <c r="A980" s="67" t="s">
        <v>123</v>
      </c>
      <c r="B980" s="68" t="s">
        <v>22</v>
      </c>
      <c r="C980" s="68" t="s">
        <v>22</v>
      </c>
      <c r="D980" s="68" t="s">
        <v>171</v>
      </c>
      <c r="E980" s="68" t="s">
        <v>118</v>
      </c>
      <c r="F980" s="68" t="s">
        <v>53</v>
      </c>
      <c r="G980" s="69">
        <v>10.88</v>
      </c>
      <c r="H980" s="69">
        <v>0</v>
      </c>
      <c r="I980" s="69">
        <v>10.88</v>
      </c>
    </row>
    <row r="981" spans="1:9" x14ac:dyDescent="0.25">
      <c r="A981" s="67" t="s">
        <v>178</v>
      </c>
      <c r="B981" s="68" t="s">
        <v>22</v>
      </c>
      <c r="C981" s="68" t="s">
        <v>22</v>
      </c>
      <c r="D981" s="68" t="s">
        <v>171</v>
      </c>
      <c r="E981" s="68" t="s">
        <v>179</v>
      </c>
      <c r="F981" s="68" t="s">
        <v>53</v>
      </c>
      <c r="G981" s="69">
        <v>409.44</v>
      </c>
      <c r="H981" s="69">
        <v>372.36</v>
      </c>
      <c r="I981" s="69">
        <v>37.08</v>
      </c>
    </row>
    <row r="982" spans="1:9" ht="26.4" x14ac:dyDescent="0.25">
      <c r="A982" s="67" t="s">
        <v>64</v>
      </c>
      <c r="B982" s="68" t="s">
        <v>22</v>
      </c>
      <c r="C982" s="68" t="s">
        <v>22</v>
      </c>
      <c r="D982" s="68" t="s">
        <v>171</v>
      </c>
      <c r="E982" s="68" t="s">
        <v>65</v>
      </c>
      <c r="F982" s="68" t="s">
        <v>53</v>
      </c>
      <c r="G982" s="69">
        <v>289.76</v>
      </c>
      <c r="H982" s="69">
        <v>0</v>
      </c>
      <c r="I982" s="69">
        <v>289.76</v>
      </c>
    </row>
    <row r="983" spans="1:9" x14ac:dyDescent="0.25">
      <c r="A983" s="67" t="s">
        <v>124</v>
      </c>
      <c r="B983" s="68" t="s">
        <v>22</v>
      </c>
      <c r="C983" s="68" t="s">
        <v>22</v>
      </c>
      <c r="D983" s="68" t="s">
        <v>171</v>
      </c>
      <c r="E983" s="68" t="s">
        <v>125</v>
      </c>
      <c r="F983" s="68" t="s">
        <v>53</v>
      </c>
      <c r="G983" s="69">
        <v>123.45</v>
      </c>
      <c r="H983" s="69">
        <v>0</v>
      </c>
      <c r="I983" s="69">
        <v>123.45</v>
      </c>
    </row>
    <row r="984" spans="1:9" x14ac:dyDescent="0.25">
      <c r="A984" s="67" t="s">
        <v>180</v>
      </c>
      <c r="B984" s="68" t="s">
        <v>22</v>
      </c>
      <c r="C984" s="68" t="s">
        <v>22</v>
      </c>
      <c r="D984" s="68" t="s">
        <v>171</v>
      </c>
      <c r="E984" s="68" t="s">
        <v>181</v>
      </c>
      <c r="F984" s="68" t="s">
        <v>53</v>
      </c>
      <c r="G984" s="69">
        <v>948.77</v>
      </c>
      <c r="H984" s="69">
        <v>948.62</v>
      </c>
      <c r="I984" s="69">
        <v>0.15</v>
      </c>
    </row>
    <row r="985" spans="1:9" ht="26.4" x14ac:dyDescent="0.25">
      <c r="A985" s="67" t="s">
        <v>126</v>
      </c>
      <c r="B985" s="68" t="s">
        <v>22</v>
      </c>
      <c r="C985" s="68" t="s">
        <v>22</v>
      </c>
      <c r="D985" s="68" t="s">
        <v>171</v>
      </c>
      <c r="E985" s="68" t="s">
        <v>127</v>
      </c>
      <c r="F985" s="68" t="s">
        <v>53</v>
      </c>
      <c r="G985" s="69">
        <v>0.9</v>
      </c>
      <c r="H985" s="69">
        <v>0</v>
      </c>
      <c r="I985" s="69">
        <v>0.9</v>
      </c>
    </row>
    <row r="986" spans="1:9" ht="26.4" x14ac:dyDescent="0.25">
      <c r="A986" s="67" t="s">
        <v>182</v>
      </c>
      <c r="B986" s="68" t="s">
        <v>22</v>
      </c>
      <c r="C986" s="68" t="s">
        <v>22</v>
      </c>
      <c r="D986" s="68" t="s">
        <v>171</v>
      </c>
      <c r="E986" s="68" t="s">
        <v>183</v>
      </c>
      <c r="F986" s="68" t="s">
        <v>53</v>
      </c>
      <c r="G986" s="69">
        <v>14.4</v>
      </c>
      <c r="H986" s="69">
        <v>9.61</v>
      </c>
      <c r="I986" s="69">
        <v>4.79</v>
      </c>
    </row>
    <row r="987" spans="1:9" ht="26.4" x14ac:dyDescent="0.25">
      <c r="A987" s="67" t="s">
        <v>70</v>
      </c>
      <c r="B987" s="68" t="s">
        <v>22</v>
      </c>
      <c r="C987" s="68" t="s">
        <v>22</v>
      </c>
      <c r="D987" s="68" t="s">
        <v>171</v>
      </c>
      <c r="E987" s="68" t="s">
        <v>71</v>
      </c>
      <c r="F987" s="68" t="s">
        <v>53</v>
      </c>
      <c r="G987" s="69">
        <v>3.6</v>
      </c>
      <c r="H987" s="69">
        <v>0</v>
      </c>
      <c r="I987" s="69">
        <v>3.6</v>
      </c>
    </row>
    <row r="988" spans="1:9" ht="26.4" x14ac:dyDescent="0.25">
      <c r="A988" s="67" t="s">
        <v>128</v>
      </c>
      <c r="B988" s="68" t="s">
        <v>22</v>
      </c>
      <c r="C988" s="68" t="s">
        <v>22</v>
      </c>
      <c r="D988" s="68" t="s">
        <v>171</v>
      </c>
      <c r="E988" s="68" t="s">
        <v>129</v>
      </c>
      <c r="F988" s="68" t="s">
        <v>53</v>
      </c>
      <c r="G988" s="69">
        <v>3.04</v>
      </c>
      <c r="H988" s="69">
        <v>0</v>
      </c>
      <c r="I988" s="69">
        <v>3.04</v>
      </c>
    </row>
    <row r="989" spans="1:9" ht="26.4" x14ac:dyDescent="0.25">
      <c r="A989" s="67" t="s">
        <v>184</v>
      </c>
      <c r="B989" s="68" t="s">
        <v>22</v>
      </c>
      <c r="C989" s="68" t="s">
        <v>22</v>
      </c>
      <c r="D989" s="68" t="s">
        <v>171</v>
      </c>
      <c r="E989" s="68" t="s">
        <v>185</v>
      </c>
      <c r="F989" s="68" t="s">
        <v>53</v>
      </c>
      <c r="G989" s="69">
        <v>114.53</v>
      </c>
      <c r="H989" s="69">
        <v>101.66</v>
      </c>
      <c r="I989" s="69">
        <v>12.87</v>
      </c>
    </row>
    <row r="990" spans="1:9" ht="26.4" x14ac:dyDescent="0.25">
      <c r="A990" s="67" t="s">
        <v>74</v>
      </c>
      <c r="B990" s="68" t="s">
        <v>22</v>
      </c>
      <c r="C990" s="68" t="s">
        <v>22</v>
      </c>
      <c r="D990" s="68" t="s">
        <v>171</v>
      </c>
      <c r="E990" s="68" t="s">
        <v>75</v>
      </c>
      <c r="F990" s="68" t="s">
        <v>53</v>
      </c>
      <c r="G990" s="69">
        <v>15.36</v>
      </c>
      <c r="H990" s="69">
        <v>0</v>
      </c>
      <c r="I990" s="69">
        <v>15.36</v>
      </c>
    </row>
    <row r="991" spans="1:9" x14ac:dyDescent="0.25">
      <c r="A991" s="67" t="s">
        <v>107</v>
      </c>
      <c r="B991" s="68" t="s">
        <v>22</v>
      </c>
      <c r="C991" s="68" t="s">
        <v>22</v>
      </c>
      <c r="D991" s="68" t="s">
        <v>171</v>
      </c>
      <c r="E991" s="68" t="s">
        <v>108</v>
      </c>
      <c r="F991" s="68" t="s">
        <v>53</v>
      </c>
      <c r="G991" s="69">
        <v>0</v>
      </c>
      <c r="H991" s="69">
        <v>182.4</v>
      </c>
      <c r="I991" s="69">
        <v>-182.4</v>
      </c>
    </row>
    <row r="992" spans="1:9" x14ac:dyDescent="0.25">
      <c r="A992" s="67" t="s">
        <v>21</v>
      </c>
      <c r="B992" s="68" t="s">
        <v>22</v>
      </c>
      <c r="C992" s="68" t="s">
        <v>329</v>
      </c>
      <c r="D992" s="68" t="s">
        <v>22</v>
      </c>
      <c r="E992" s="68" t="s">
        <v>25</v>
      </c>
      <c r="F992" s="68" t="s">
        <v>26</v>
      </c>
      <c r="G992" s="69">
        <v>585582.86</v>
      </c>
      <c r="H992" s="69">
        <v>572316.37</v>
      </c>
      <c r="I992" s="69">
        <v>13266.49</v>
      </c>
    </row>
    <row r="993" spans="1:9" x14ac:dyDescent="0.25">
      <c r="A993" s="67" t="s">
        <v>117</v>
      </c>
      <c r="B993" s="68" t="s">
        <v>22</v>
      </c>
      <c r="C993" s="68" t="s">
        <v>329</v>
      </c>
      <c r="D993" s="68" t="s">
        <v>22</v>
      </c>
      <c r="E993" s="68" t="s">
        <v>119</v>
      </c>
      <c r="F993" s="68" t="s">
        <v>26</v>
      </c>
      <c r="G993" s="69">
        <v>28871.64</v>
      </c>
      <c r="H993" s="69">
        <v>28633.73</v>
      </c>
      <c r="I993" s="69">
        <v>237.91</v>
      </c>
    </row>
    <row r="994" spans="1:9" x14ac:dyDescent="0.25">
      <c r="A994" s="67" t="s">
        <v>330</v>
      </c>
      <c r="B994" s="68" t="s">
        <v>22</v>
      </c>
      <c r="C994" s="68" t="s">
        <v>329</v>
      </c>
      <c r="D994" s="68" t="s">
        <v>22</v>
      </c>
      <c r="E994" s="68" t="s">
        <v>331</v>
      </c>
      <c r="F994" s="68" t="s">
        <v>26</v>
      </c>
      <c r="G994" s="69">
        <v>500</v>
      </c>
      <c r="H994" s="69">
        <v>0</v>
      </c>
      <c r="I994" s="69">
        <v>500</v>
      </c>
    </row>
    <row r="995" spans="1:9" ht="26.4" x14ac:dyDescent="0.25">
      <c r="A995" s="67" t="s">
        <v>159</v>
      </c>
      <c r="B995" s="68" t="s">
        <v>22</v>
      </c>
      <c r="C995" s="68" t="s">
        <v>329</v>
      </c>
      <c r="D995" s="68" t="s">
        <v>22</v>
      </c>
      <c r="E995" s="68" t="s">
        <v>160</v>
      </c>
      <c r="F995" s="68" t="s">
        <v>26</v>
      </c>
      <c r="G995" s="69">
        <v>13000</v>
      </c>
      <c r="H995" s="69">
        <v>9600</v>
      </c>
      <c r="I995" s="69">
        <v>3400</v>
      </c>
    </row>
    <row r="996" spans="1:9" x14ac:dyDescent="0.25">
      <c r="A996" s="67" t="s">
        <v>27</v>
      </c>
      <c r="B996" s="68" t="s">
        <v>22</v>
      </c>
      <c r="C996" s="68" t="s">
        <v>329</v>
      </c>
      <c r="D996" s="68" t="s">
        <v>22</v>
      </c>
      <c r="E996" s="68" t="s">
        <v>28</v>
      </c>
      <c r="F996" s="68" t="s">
        <v>26</v>
      </c>
      <c r="G996" s="69">
        <v>90395.199999999997</v>
      </c>
      <c r="H996" s="69">
        <v>88574.24</v>
      </c>
      <c r="I996" s="69">
        <v>1820.96</v>
      </c>
    </row>
    <row r="997" spans="1:9" x14ac:dyDescent="0.25">
      <c r="A997" s="67" t="s">
        <v>29</v>
      </c>
      <c r="B997" s="68" t="s">
        <v>22</v>
      </c>
      <c r="C997" s="68" t="s">
        <v>329</v>
      </c>
      <c r="D997" s="68" t="s">
        <v>22</v>
      </c>
      <c r="E997" s="68" t="s">
        <v>30</v>
      </c>
      <c r="F997" s="68" t="s">
        <v>26</v>
      </c>
      <c r="G997" s="69">
        <v>4199.95</v>
      </c>
      <c r="H997" s="69">
        <v>4311.75</v>
      </c>
      <c r="I997" s="69">
        <v>-111.8</v>
      </c>
    </row>
    <row r="998" spans="1:9" ht="26.4" x14ac:dyDescent="0.25">
      <c r="A998" s="67" t="s">
        <v>120</v>
      </c>
      <c r="B998" s="68" t="s">
        <v>22</v>
      </c>
      <c r="C998" s="68" t="s">
        <v>329</v>
      </c>
      <c r="D998" s="68" t="s">
        <v>22</v>
      </c>
      <c r="E998" s="68" t="s">
        <v>24</v>
      </c>
      <c r="F998" s="68" t="s">
        <v>26</v>
      </c>
      <c r="G998" s="69">
        <v>16812</v>
      </c>
      <c r="H998" s="69">
        <v>16794.12</v>
      </c>
      <c r="I998" s="69">
        <v>17.88</v>
      </c>
    </row>
    <row r="999" spans="1:9" ht="26.4" x14ac:dyDescent="0.25">
      <c r="A999" s="67" t="s">
        <v>121</v>
      </c>
      <c r="B999" s="68" t="s">
        <v>22</v>
      </c>
      <c r="C999" s="68" t="s">
        <v>329</v>
      </c>
      <c r="D999" s="68" t="s">
        <v>22</v>
      </c>
      <c r="E999" s="68" t="s">
        <v>122</v>
      </c>
      <c r="F999" s="68" t="s">
        <v>26</v>
      </c>
      <c r="G999" s="69">
        <v>360</v>
      </c>
      <c r="H999" s="69">
        <v>330.22</v>
      </c>
      <c r="I999" s="69">
        <v>29.78</v>
      </c>
    </row>
    <row r="1000" spans="1:9" x14ac:dyDescent="0.25">
      <c r="A1000" s="67" t="s">
        <v>31</v>
      </c>
      <c r="B1000" s="68" t="s">
        <v>22</v>
      </c>
      <c r="C1000" s="68" t="s">
        <v>329</v>
      </c>
      <c r="D1000" s="68" t="s">
        <v>22</v>
      </c>
      <c r="E1000" s="68" t="s">
        <v>32</v>
      </c>
      <c r="F1000" s="68" t="s">
        <v>26</v>
      </c>
      <c r="G1000" s="69">
        <v>7631.55</v>
      </c>
      <c r="H1000" s="69">
        <v>7358.02</v>
      </c>
      <c r="I1000" s="69">
        <v>273.52999999999997</v>
      </c>
    </row>
    <row r="1001" spans="1:9" x14ac:dyDescent="0.25">
      <c r="A1001" s="67" t="s">
        <v>123</v>
      </c>
      <c r="B1001" s="68" t="s">
        <v>22</v>
      </c>
      <c r="C1001" s="68" t="s">
        <v>329</v>
      </c>
      <c r="D1001" s="68" t="s">
        <v>22</v>
      </c>
      <c r="E1001" s="68" t="s">
        <v>118</v>
      </c>
      <c r="F1001" s="68" t="s">
        <v>26</v>
      </c>
      <c r="G1001" s="69">
        <v>2208.69</v>
      </c>
      <c r="H1001" s="69">
        <v>2108.4299999999998</v>
      </c>
      <c r="I1001" s="69">
        <v>100.26</v>
      </c>
    </row>
    <row r="1002" spans="1:9" ht="26.4" x14ac:dyDescent="0.25">
      <c r="A1002" s="67" t="s">
        <v>161</v>
      </c>
      <c r="B1002" s="68" t="s">
        <v>22</v>
      </c>
      <c r="C1002" s="68" t="s">
        <v>329</v>
      </c>
      <c r="D1002" s="68" t="s">
        <v>22</v>
      </c>
      <c r="E1002" s="68" t="s">
        <v>140</v>
      </c>
      <c r="F1002" s="68" t="s">
        <v>26</v>
      </c>
      <c r="G1002" s="69">
        <v>1032.75</v>
      </c>
      <c r="H1002" s="69">
        <v>536.99</v>
      </c>
      <c r="I1002" s="69">
        <v>495.76</v>
      </c>
    </row>
    <row r="1003" spans="1:9" x14ac:dyDescent="0.25">
      <c r="A1003" s="67" t="s">
        <v>33</v>
      </c>
      <c r="B1003" s="68" t="s">
        <v>22</v>
      </c>
      <c r="C1003" s="68" t="s">
        <v>329</v>
      </c>
      <c r="D1003" s="68" t="s">
        <v>22</v>
      </c>
      <c r="E1003" s="68" t="s">
        <v>34</v>
      </c>
      <c r="F1003" s="68" t="s">
        <v>26</v>
      </c>
      <c r="G1003" s="69">
        <v>19675.64</v>
      </c>
      <c r="H1003" s="69">
        <v>19230.02</v>
      </c>
      <c r="I1003" s="69">
        <v>445.62</v>
      </c>
    </row>
    <row r="1004" spans="1:9" x14ac:dyDescent="0.25">
      <c r="A1004" s="67" t="s">
        <v>162</v>
      </c>
      <c r="B1004" s="68" t="s">
        <v>22</v>
      </c>
      <c r="C1004" s="68" t="s">
        <v>329</v>
      </c>
      <c r="D1004" s="68" t="s">
        <v>22</v>
      </c>
      <c r="E1004" s="68" t="s">
        <v>163</v>
      </c>
      <c r="F1004" s="68" t="s">
        <v>26</v>
      </c>
      <c r="G1004" s="69">
        <v>0</v>
      </c>
      <c r="H1004" s="69">
        <v>30.24</v>
      </c>
      <c r="I1004" s="69">
        <v>-30.24</v>
      </c>
    </row>
    <row r="1005" spans="1:9" x14ac:dyDescent="0.25">
      <c r="A1005" s="67" t="s">
        <v>115</v>
      </c>
      <c r="B1005" s="68" t="s">
        <v>22</v>
      </c>
      <c r="C1005" s="68" t="s">
        <v>329</v>
      </c>
      <c r="D1005" s="68" t="s">
        <v>22</v>
      </c>
      <c r="E1005" s="68" t="s">
        <v>116</v>
      </c>
      <c r="F1005" s="68" t="s">
        <v>26</v>
      </c>
      <c r="G1005" s="69">
        <v>0</v>
      </c>
      <c r="H1005" s="69">
        <v>13040</v>
      </c>
      <c r="I1005" s="69">
        <v>-13040</v>
      </c>
    </row>
    <row r="1006" spans="1:9" x14ac:dyDescent="0.25">
      <c r="A1006" s="67" t="s">
        <v>35</v>
      </c>
      <c r="B1006" s="68" t="s">
        <v>22</v>
      </c>
      <c r="C1006" s="68" t="s">
        <v>329</v>
      </c>
      <c r="D1006" s="68" t="s">
        <v>22</v>
      </c>
      <c r="E1006" s="68" t="s">
        <v>36</v>
      </c>
      <c r="F1006" s="68" t="s">
        <v>26</v>
      </c>
      <c r="G1006" s="69">
        <v>403.4</v>
      </c>
      <c r="H1006" s="69">
        <v>291.7</v>
      </c>
      <c r="I1006" s="69">
        <v>111.7</v>
      </c>
    </row>
    <row r="1007" spans="1:9" ht="26.4" x14ac:dyDescent="0.25">
      <c r="A1007" s="67" t="s">
        <v>126</v>
      </c>
      <c r="B1007" s="68" t="s">
        <v>22</v>
      </c>
      <c r="C1007" s="68" t="s">
        <v>329</v>
      </c>
      <c r="D1007" s="68" t="s">
        <v>22</v>
      </c>
      <c r="E1007" s="68" t="s">
        <v>127</v>
      </c>
      <c r="F1007" s="68" t="s">
        <v>26</v>
      </c>
      <c r="G1007" s="69">
        <v>72</v>
      </c>
      <c r="H1007" s="69">
        <v>51.63</v>
      </c>
      <c r="I1007" s="69">
        <v>20.37</v>
      </c>
    </row>
    <row r="1008" spans="1:9" x14ac:dyDescent="0.25">
      <c r="A1008" s="67" t="s">
        <v>164</v>
      </c>
      <c r="B1008" s="68" t="s">
        <v>22</v>
      </c>
      <c r="C1008" s="68" t="s">
        <v>329</v>
      </c>
      <c r="D1008" s="68" t="s">
        <v>22</v>
      </c>
      <c r="E1008" s="68" t="s">
        <v>165</v>
      </c>
      <c r="F1008" s="68" t="s">
        <v>26</v>
      </c>
      <c r="G1008" s="69">
        <v>37.5</v>
      </c>
      <c r="H1008" s="69">
        <v>18.54</v>
      </c>
      <c r="I1008" s="69">
        <v>18.96</v>
      </c>
    </row>
    <row r="1009" spans="1:9" x14ac:dyDescent="0.25">
      <c r="A1009" s="67" t="s">
        <v>37</v>
      </c>
      <c r="B1009" s="68" t="s">
        <v>22</v>
      </c>
      <c r="C1009" s="68" t="s">
        <v>329</v>
      </c>
      <c r="D1009" s="68" t="s">
        <v>22</v>
      </c>
      <c r="E1009" s="68" t="s">
        <v>38</v>
      </c>
      <c r="F1009" s="68" t="s">
        <v>26</v>
      </c>
      <c r="G1009" s="69">
        <v>2375.17</v>
      </c>
      <c r="H1009" s="69">
        <v>2107.85</v>
      </c>
      <c r="I1009" s="69">
        <v>267.32</v>
      </c>
    </row>
    <row r="1010" spans="1:9" ht="26.4" x14ac:dyDescent="0.25">
      <c r="A1010" s="67" t="s">
        <v>128</v>
      </c>
      <c r="B1010" s="68" t="s">
        <v>22</v>
      </c>
      <c r="C1010" s="68" t="s">
        <v>329</v>
      </c>
      <c r="D1010" s="68" t="s">
        <v>22</v>
      </c>
      <c r="E1010" s="68" t="s">
        <v>129</v>
      </c>
      <c r="F1010" s="68" t="s">
        <v>26</v>
      </c>
      <c r="G1010" s="69">
        <v>117.1</v>
      </c>
      <c r="H1010" s="69">
        <v>102.89</v>
      </c>
      <c r="I1010" s="69">
        <v>14.21</v>
      </c>
    </row>
    <row r="1011" spans="1:9" x14ac:dyDescent="0.25">
      <c r="A1011" s="67" t="s">
        <v>166</v>
      </c>
      <c r="B1011" s="68" t="s">
        <v>22</v>
      </c>
      <c r="C1011" s="68" t="s">
        <v>329</v>
      </c>
      <c r="D1011" s="68" t="s">
        <v>22</v>
      </c>
      <c r="E1011" s="68" t="s">
        <v>167</v>
      </c>
      <c r="F1011" s="68" t="s">
        <v>26</v>
      </c>
      <c r="G1011" s="69">
        <v>54.76</v>
      </c>
      <c r="H1011" s="69">
        <v>34.75</v>
      </c>
      <c r="I1011" s="69">
        <v>20.010000000000002</v>
      </c>
    </row>
    <row r="1012" spans="1:9" x14ac:dyDescent="0.25">
      <c r="A1012" s="67" t="s">
        <v>47</v>
      </c>
      <c r="B1012" s="68" t="s">
        <v>22</v>
      </c>
      <c r="C1012" s="68" t="s">
        <v>329</v>
      </c>
      <c r="D1012" s="68" t="s">
        <v>22</v>
      </c>
      <c r="E1012" s="68" t="s">
        <v>48</v>
      </c>
      <c r="F1012" s="68" t="s">
        <v>26</v>
      </c>
      <c r="G1012" s="69">
        <v>11721.6</v>
      </c>
      <c r="H1012" s="69">
        <v>13136.13</v>
      </c>
      <c r="I1012" s="69">
        <v>-1414.53</v>
      </c>
    </row>
    <row r="1013" spans="1:9" ht="26.4" x14ac:dyDescent="0.25">
      <c r="A1013" s="67" t="s">
        <v>84</v>
      </c>
      <c r="B1013" s="68" t="s">
        <v>22</v>
      </c>
      <c r="C1013" s="68" t="s">
        <v>329</v>
      </c>
      <c r="D1013" s="68" t="s">
        <v>22</v>
      </c>
      <c r="E1013" s="68" t="s">
        <v>85</v>
      </c>
      <c r="F1013" s="68" t="s">
        <v>26</v>
      </c>
      <c r="G1013" s="69">
        <v>435</v>
      </c>
      <c r="H1013" s="69">
        <v>0</v>
      </c>
      <c r="I1013" s="69">
        <v>435</v>
      </c>
    </row>
    <row r="1014" spans="1:9" ht="26.4" x14ac:dyDescent="0.25">
      <c r="A1014" s="67" t="s">
        <v>207</v>
      </c>
      <c r="B1014" s="68" t="s">
        <v>22</v>
      </c>
      <c r="C1014" s="68" t="s">
        <v>329</v>
      </c>
      <c r="D1014" s="68" t="s">
        <v>22</v>
      </c>
      <c r="E1014" s="68" t="s">
        <v>208</v>
      </c>
      <c r="F1014" s="68" t="s">
        <v>26</v>
      </c>
      <c r="G1014" s="69">
        <v>2628.02</v>
      </c>
      <c r="H1014" s="69">
        <v>1803.93</v>
      </c>
      <c r="I1014" s="69">
        <v>824.09</v>
      </c>
    </row>
    <row r="1015" spans="1:9" x14ac:dyDescent="0.25">
      <c r="A1015" s="67" t="s">
        <v>211</v>
      </c>
      <c r="B1015" s="68" t="s">
        <v>22</v>
      </c>
      <c r="C1015" s="68" t="s">
        <v>329</v>
      </c>
      <c r="D1015" s="68" t="s">
        <v>22</v>
      </c>
      <c r="E1015" s="68" t="s">
        <v>212</v>
      </c>
      <c r="F1015" s="68" t="s">
        <v>26</v>
      </c>
      <c r="G1015" s="69">
        <v>2724</v>
      </c>
      <c r="H1015" s="69">
        <v>2724</v>
      </c>
      <c r="I1015" s="69">
        <v>0</v>
      </c>
    </row>
    <row r="1016" spans="1:9" x14ac:dyDescent="0.25">
      <c r="A1016" s="67" t="s">
        <v>107</v>
      </c>
      <c r="B1016" s="68" t="s">
        <v>22</v>
      </c>
      <c r="C1016" s="68" t="s">
        <v>329</v>
      </c>
      <c r="D1016" s="68" t="s">
        <v>22</v>
      </c>
      <c r="E1016" s="68" t="s">
        <v>108</v>
      </c>
      <c r="F1016" s="68" t="s">
        <v>26</v>
      </c>
      <c r="G1016" s="69">
        <v>11651.42</v>
      </c>
      <c r="H1016" s="69">
        <v>11117.07</v>
      </c>
      <c r="I1016" s="69">
        <v>534.35</v>
      </c>
    </row>
    <row r="1017" spans="1:9" x14ac:dyDescent="0.25">
      <c r="A1017" s="67" t="s">
        <v>21</v>
      </c>
      <c r="B1017" s="68" t="s">
        <v>22</v>
      </c>
      <c r="C1017" s="68" t="s">
        <v>329</v>
      </c>
      <c r="D1017" s="68" t="s">
        <v>22</v>
      </c>
      <c r="E1017" s="68" t="s">
        <v>25</v>
      </c>
      <c r="F1017" s="68" t="s">
        <v>39</v>
      </c>
      <c r="G1017" s="69">
        <v>500352.97</v>
      </c>
      <c r="H1017" s="69">
        <v>489929.73</v>
      </c>
      <c r="I1017" s="69">
        <v>10423.24</v>
      </c>
    </row>
    <row r="1018" spans="1:9" x14ac:dyDescent="0.25">
      <c r="A1018" s="67" t="s">
        <v>117</v>
      </c>
      <c r="B1018" s="68" t="s">
        <v>22</v>
      </c>
      <c r="C1018" s="68" t="s">
        <v>329</v>
      </c>
      <c r="D1018" s="68" t="s">
        <v>22</v>
      </c>
      <c r="E1018" s="68" t="s">
        <v>119</v>
      </c>
      <c r="F1018" s="68" t="s">
        <v>39</v>
      </c>
      <c r="G1018" s="69">
        <v>27510.84</v>
      </c>
      <c r="H1018" s="69">
        <v>28457.53</v>
      </c>
      <c r="I1018" s="69">
        <v>-946.69</v>
      </c>
    </row>
    <row r="1019" spans="1:9" x14ac:dyDescent="0.25">
      <c r="A1019" s="67" t="s">
        <v>330</v>
      </c>
      <c r="B1019" s="68" t="s">
        <v>22</v>
      </c>
      <c r="C1019" s="68" t="s">
        <v>329</v>
      </c>
      <c r="D1019" s="68" t="s">
        <v>22</v>
      </c>
      <c r="E1019" s="68" t="s">
        <v>331</v>
      </c>
      <c r="F1019" s="68" t="s">
        <v>39</v>
      </c>
      <c r="G1019" s="69">
        <v>500</v>
      </c>
      <c r="H1019" s="69">
        <v>0</v>
      </c>
      <c r="I1019" s="69">
        <v>500</v>
      </c>
    </row>
    <row r="1020" spans="1:9" ht="26.4" x14ac:dyDescent="0.25">
      <c r="A1020" s="67" t="s">
        <v>159</v>
      </c>
      <c r="B1020" s="68" t="s">
        <v>22</v>
      </c>
      <c r="C1020" s="68" t="s">
        <v>329</v>
      </c>
      <c r="D1020" s="68" t="s">
        <v>22</v>
      </c>
      <c r="E1020" s="68" t="s">
        <v>160</v>
      </c>
      <c r="F1020" s="68" t="s">
        <v>39</v>
      </c>
      <c r="G1020" s="69">
        <v>13000</v>
      </c>
      <c r="H1020" s="69">
        <v>13387.5</v>
      </c>
      <c r="I1020" s="69">
        <v>-387.5</v>
      </c>
    </row>
    <row r="1021" spans="1:9" x14ac:dyDescent="0.25">
      <c r="A1021" s="67" t="s">
        <v>27</v>
      </c>
      <c r="B1021" s="68" t="s">
        <v>22</v>
      </c>
      <c r="C1021" s="68" t="s">
        <v>329</v>
      </c>
      <c r="D1021" s="68" t="s">
        <v>22</v>
      </c>
      <c r="E1021" s="68" t="s">
        <v>28</v>
      </c>
      <c r="F1021" s="68" t="s">
        <v>39</v>
      </c>
      <c r="G1021" s="69">
        <v>96733.2</v>
      </c>
      <c r="H1021" s="69">
        <v>106949.82</v>
      </c>
      <c r="I1021" s="69">
        <v>-10216.620000000001</v>
      </c>
    </row>
    <row r="1022" spans="1:9" x14ac:dyDescent="0.25">
      <c r="A1022" s="67" t="s">
        <v>29</v>
      </c>
      <c r="B1022" s="68" t="s">
        <v>22</v>
      </c>
      <c r="C1022" s="68" t="s">
        <v>329</v>
      </c>
      <c r="D1022" s="68" t="s">
        <v>22</v>
      </c>
      <c r="E1022" s="68" t="s">
        <v>30</v>
      </c>
      <c r="F1022" s="68" t="s">
        <v>39</v>
      </c>
      <c r="G1022" s="69">
        <v>4311.57</v>
      </c>
      <c r="H1022" s="69">
        <v>4426.43</v>
      </c>
      <c r="I1022" s="69">
        <v>-114.86</v>
      </c>
    </row>
    <row r="1023" spans="1:9" ht="26.4" x14ac:dyDescent="0.25">
      <c r="A1023" s="67" t="s">
        <v>120</v>
      </c>
      <c r="B1023" s="68" t="s">
        <v>22</v>
      </c>
      <c r="C1023" s="68" t="s">
        <v>329</v>
      </c>
      <c r="D1023" s="68" t="s">
        <v>22</v>
      </c>
      <c r="E1023" s="68" t="s">
        <v>24</v>
      </c>
      <c r="F1023" s="68" t="s">
        <v>39</v>
      </c>
      <c r="G1023" s="69">
        <v>8820</v>
      </c>
      <c r="H1023" s="69">
        <v>8811.1200000000008</v>
      </c>
      <c r="I1023" s="69">
        <v>8.8800000000000008</v>
      </c>
    </row>
    <row r="1024" spans="1:9" ht="26.4" x14ac:dyDescent="0.25">
      <c r="A1024" s="67" t="s">
        <v>121</v>
      </c>
      <c r="B1024" s="68" t="s">
        <v>22</v>
      </c>
      <c r="C1024" s="68" t="s">
        <v>329</v>
      </c>
      <c r="D1024" s="68" t="s">
        <v>22</v>
      </c>
      <c r="E1024" s="68" t="s">
        <v>122</v>
      </c>
      <c r="F1024" s="68" t="s">
        <v>39</v>
      </c>
      <c r="G1024" s="69">
        <v>180</v>
      </c>
      <c r="H1024" s="69">
        <v>180.12</v>
      </c>
      <c r="I1024" s="69">
        <v>-0.12</v>
      </c>
    </row>
    <row r="1025" spans="1:9" x14ac:dyDescent="0.25">
      <c r="A1025" s="67" t="s">
        <v>31</v>
      </c>
      <c r="B1025" s="68" t="s">
        <v>22</v>
      </c>
      <c r="C1025" s="68" t="s">
        <v>329</v>
      </c>
      <c r="D1025" s="68" t="s">
        <v>22</v>
      </c>
      <c r="E1025" s="68" t="s">
        <v>32</v>
      </c>
      <c r="F1025" s="68" t="s">
        <v>39</v>
      </c>
      <c r="G1025" s="69">
        <v>7255.11</v>
      </c>
      <c r="H1025" s="69">
        <v>6768.49</v>
      </c>
      <c r="I1025" s="69">
        <v>486.62</v>
      </c>
    </row>
    <row r="1026" spans="1:9" x14ac:dyDescent="0.25">
      <c r="A1026" s="67" t="s">
        <v>123</v>
      </c>
      <c r="B1026" s="68" t="s">
        <v>22</v>
      </c>
      <c r="C1026" s="68" t="s">
        <v>329</v>
      </c>
      <c r="D1026" s="68" t="s">
        <v>22</v>
      </c>
      <c r="E1026" s="68" t="s">
        <v>118</v>
      </c>
      <c r="F1026" s="68" t="s">
        <v>39</v>
      </c>
      <c r="G1026" s="69">
        <v>2104.58</v>
      </c>
      <c r="H1026" s="69">
        <v>2151.61</v>
      </c>
      <c r="I1026" s="69">
        <v>-47.03</v>
      </c>
    </row>
    <row r="1027" spans="1:9" ht="26.4" x14ac:dyDescent="0.25">
      <c r="A1027" s="67" t="s">
        <v>161</v>
      </c>
      <c r="B1027" s="68" t="s">
        <v>22</v>
      </c>
      <c r="C1027" s="68" t="s">
        <v>329</v>
      </c>
      <c r="D1027" s="68" t="s">
        <v>22</v>
      </c>
      <c r="E1027" s="68" t="s">
        <v>140</v>
      </c>
      <c r="F1027" s="68" t="s">
        <v>39</v>
      </c>
      <c r="G1027" s="69">
        <v>1032.75</v>
      </c>
      <c r="H1027" s="69">
        <v>463.79</v>
      </c>
      <c r="I1027" s="69">
        <v>568.96</v>
      </c>
    </row>
    <row r="1028" spans="1:9" x14ac:dyDescent="0.25">
      <c r="A1028" s="67" t="s">
        <v>33</v>
      </c>
      <c r="B1028" s="68" t="s">
        <v>22</v>
      </c>
      <c r="C1028" s="68" t="s">
        <v>329</v>
      </c>
      <c r="D1028" s="68" t="s">
        <v>22</v>
      </c>
      <c r="E1028" s="68" t="s">
        <v>34</v>
      </c>
      <c r="F1028" s="68" t="s">
        <v>39</v>
      </c>
      <c r="G1028" s="69">
        <v>16811.86</v>
      </c>
      <c r="H1028" s="69">
        <v>16461.18</v>
      </c>
      <c r="I1028" s="69">
        <v>350.68</v>
      </c>
    </row>
    <row r="1029" spans="1:9" x14ac:dyDescent="0.25">
      <c r="A1029" s="67" t="s">
        <v>162</v>
      </c>
      <c r="B1029" s="68" t="s">
        <v>22</v>
      </c>
      <c r="C1029" s="68" t="s">
        <v>329</v>
      </c>
      <c r="D1029" s="68" t="s">
        <v>22</v>
      </c>
      <c r="E1029" s="68" t="s">
        <v>163</v>
      </c>
      <c r="F1029" s="68" t="s">
        <v>39</v>
      </c>
      <c r="G1029" s="69">
        <v>0</v>
      </c>
      <c r="H1029" s="69">
        <v>13.78</v>
      </c>
      <c r="I1029" s="69">
        <v>-13.78</v>
      </c>
    </row>
    <row r="1030" spans="1:9" ht="26.4" x14ac:dyDescent="0.25">
      <c r="A1030" s="67" t="s">
        <v>130</v>
      </c>
      <c r="B1030" s="68" t="s">
        <v>22</v>
      </c>
      <c r="C1030" s="68" t="s">
        <v>329</v>
      </c>
      <c r="D1030" s="68" t="s">
        <v>22</v>
      </c>
      <c r="E1030" s="68" t="s">
        <v>131</v>
      </c>
      <c r="F1030" s="68" t="s">
        <v>39</v>
      </c>
      <c r="G1030" s="69">
        <v>0</v>
      </c>
      <c r="H1030" s="69">
        <v>2214</v>
      </c>
      <c r="I1030" s="69">
        <v>-2214</v>
      </c>
    </row>
    <row r="1031" spans="1:9" x14ac:dyDescent="0.25">
      <c r="A1031" s="67" t="s">
        <v>35</v>
      </c>
      <c r="B1031" s="68" t="s">
        <v>22</v>
      </c>
      <c r="C1031" s="68" t="s">
        <v>329</v>
      </c>
      <c r="D1031" s="68" t="s">
        <v>22</v>
      </c>
      <c r="E1031" s="68" t="s">
        <v>36</v>
      </c>
      <c r="F1031" s="68" t="s">
        <v>39</v>
      </c>
      <c r="G1031" s="69">
        <v>371.7</v>
      </c>
      <c r="H1031" s="69">
        <v>245.28</v>
      </c>
      <c r="I1031" s="69">
        <v>126.42</v>
      </c>
    </row>
    <row r="1032" spans="1:9" ht="26.4" x14ac:dyDescent="0.25">
      <c r="A1032" s="67" t="s">
        <v>126</v>
      </c>
      <c r="B1032" s="68" t="s">
        <v>22</v>
      </c>
      <c r="C1032" s="68" t="s">
        <v>329</v>
      </c>
      <c r="D1032" s="68" t="s">
        <v>22</v>
      </c>
      <c r="E1032" s="68" t="s">
        <v>127</v>
      </c>
      <c r="F1032" s="68" t="s">
        <v>39</v>
      </c>
      <c r="G1032" s="69">
        <v>72</v>
      </c>
      <c r="H1032" s="69">
        <v>52.58</v>
      </c>
      <c r="I1032" s="69">
        <v>19.420000000000002</v>
      </c>
    </row>
    <row r="1033" spans="1:9" x14ac:dyDescent="0.25">
      <c r="A1033" s="67" t="s">
        <v>164</v>
      </c>
      <c r="B1033" s="68" t="s">
        <v>22</v>
      </c>
      <c r="C1033" s="68" t="s">
        <v>329</v>
      </c>
      <c r="D1033" s="68" t="s">
        <v>22</v>
      </c>
      <c r="E1033" s="68" t="s">
        <v>165</v>
      </c>
      <c r="F1033" s="68" t="s">
        <v>39</v>
      </c>
      <c r="G1033" s="69">
        <v>37.5</v>
      </c>
      <c r="H1033" s="69">
        <v>26.79</v>
      </c>
      <c r="I1033" s="69">
        <v>10.71</v>
      </c>
    </row>
    <row r="1034" spans="1:9" x14ac:dyDescent="0.25">
      <c r="A1034" s="67" t="s">
        <v>37</v>
      </c>
      <c r="B1034" s="68" t="s">
        <v>22</v>
      </c>
      <c r="C1034" s="68" t="s">
        <v>329</v>
      </c>
      <c r="D1034" s="68" t="s">
        <v>22</v>
      </c>
      <c r="E1034" s="68" t="s">
        <v>38</v>
      </c>
      <c r="F1034" s="68" t="s">
        <v>39</v>
      </c>
      <c r="G1034" s="69">
        <v>2029.43</v>
      </c>
      <c r="H1034" s="69">
        <v>1779.75</v>
      </c>
      <c r="I1034" s="69">
        <v>249.68</v>
      </c>
    </row>
    <row r="1035" spans="1:9" ht="26.4" x14ac:dyDescent="0.25">
      <c r="A1035" s="67" t="s">
        <v>128</v>
      </c>
      <c r="B1035" s="68" t="s">
        <v>22</v>
      </c>
      <c r="C1035" s="68" t="s">
        <v>329</v>
      </c>
      <c r="D1035" s="68" t="s">
        <v>22</v>
      </c>
      <c r="E1035" s="68" t="s">
        <v>129</v>
      </c>
      <c r="F1035" s="68" t="s">
        <v>39</v>
      </c>
      <c r="G1035" s="69">
        <v>111.58</v>
      </c>
      <c r="H1035" s="69">
        <v>102.34</v>
      </c>
      <c r="I1035" s="69">
        <v>9.24</v>
      </c>
    </row>
    <row r="1036" spans="1:9" x14ac:dyDescent="0.25">
      <c r="A1036" s="67" t="s">
        <v>166</v>
      </c>
      <c r="B1036" s="68" t="s">
        <v>22</v>
      </c>
      <c r="C1036" s="68" t="s">
        <v>329</v>
      </c>
      <c r="D1036" s="68" t="s">
        <v>22</v>
      </c>
      <c r="E1036" s="68" t="s">
        <v>167</v>
      </c>
      <c r="F1036" s="68" t="s">
        <v>39</v>
      </c>
      <c r="G1036" s="69">
        <v>54.76</v>
      </c>
      <c r="H1036" s="69">
        <v>48.35</v>
      </c>
      <c r="I1036" s="69">
        <v>6.41</v>
      </c>
    </row>
    <row r="1037" spans="1:9" x14ac:dyDescent="0.25">
      <c r="A1037" s="67" t="s">
        <v>47</v>
      </c>
      <c r="B1037" s="68" t="s">
        <v>22</v>
      </c>
      <c r="C1037" s="68" t="s">
        <v>329</v>
      </c>
      <c r="D1037" s="68" t="s">
        <v>22</v>
      </c>
      <c r="E1037" s="68" t="s">
        <v>48</v>
      </c>
      <c r="F1037" s="68" t="s">
        <v>39</v>
      </c>
      <c r="G1037" s="69">
        <v>6837.6</v>
      </c>
      <c r="H1037" s="69">
        <v>4378.71</v>
      </c>
      <c r="I1037" s="69">
        <v>2458.89</v>
      </c>
    </row>
    <row r="1038" spans="1:9" ht="26.4" x14ac:dyDescent="0.25">
      <c r="A1038" s="67" t="s">
        <v>84</v>
      </c>
      <c r="B1038" s="68" t="s">
        <v>22</v>
      </c>
      <c r="C1038" s="68" t="s">
        <v>329</v>
      </c>
      <c r="D1038" s="68" t="s">
        <v>22</v>
      </c>
      <c r="E1038" s="68" t="s">
        <v>85</v>
      </c>
      <c r="F1038" s="68" t="s">
        <v>39</v>
      </c>
      <c r="G1038" s="69">
        <v>435</v>
      </c>
      <c r="H1038" s="69">
        <v>140</v>
      </c>
      <c r="I1038" s="69">
        <v>295</v>
      </c>
    </row>
    <row r="1039" spans="1:9" ht="26.4" x14ac:dyDescent="0.25">
      <c r="A1039" s="67" t="s">
        <v>207</v>
      </c>
      <c r="B1039" s="68" t="s">
        <v>22</v>
      </c>
      <c r="C1039" s="68" t="s">
        <v>329</v>
      </c>
      <c r="D1039" s="68" t="s">
        <v>22</v>
      </c>
      <c r="E1039" s="68" t="s">
        <v>208</v>
      </c>
      <c r="F1039" s="68" t="s">
        <v>39</v>
      </c>
      <c r="G1039" s="69">
        <v>2058</v>
      </c>
      <c r="H1039" s="69">
        <v>1383.44</v>
      </c>
      <c r="I1039" s="69">
        <v>674.56</v>
      </c>
    </row>
    <row r="1040" spans="1:9" x14ac:dyDescent="0.25">
      <c r="A1040" s="67" t="s">
        <v>211</v>
      </c>
      <c r="B1040" s="68" t="s">
        <v>22</v>
      </c>
      <c r="C1040" s="68" t="s">
        <v>329</v>
      </c>
      <c r="D1040" s="68" t="s">
        <v>22</v>
      </c>
      <c r="E1040" s="68" t="s">
        <v>212</v>
      </c>
      <c r="F1040" s="68" t="s">
        <v>39</v>
      </c>
      <c r="G1040" s="69">
        <v>2724</v>
      </c>
      <c r="H1040" s="69">
        <v>2724</v>
      </c>
      <c r="I1040" s="69">
        <v>0</v>
      </c>
    </row>
    <row r="1041" spans="1:9" x14ac:dyDescent="0.25">
      <c r="A1041" s="67" t="s">
        <v>107</v>
      </c>
      <c r="B1041" s="68" t="s">
        <v>22</v>
      </c>
      <c r="C1041" s="68" t="s">
        <v>329</v>
      </c>
      <c r="D1041" s="68" t="s">
        <v>22</v>
      </c>
      <c r="E1041" s="68" t="s">
        <v>108</v>
      </c>
      <c r="F1041" s="68" t="s">
        <v>39</v>
      </c>
      <c r="G1041" s="69">
        <v>8980.3799999999992</v>
      </c>
      <c r="H1041" s="69">
        <v>8851.66</v>
      </c>
      <c r="I1041" s="69">
        <v>128.72</v>
      </c>
    </row>
    <row r="1042" spans="1:9" x14ac:dyDescent="0.25">
      <c r="A1042" s="67" t="s">
        <v>21</v>
      </c>
      <c r="B1042" s="68" t="s">
        <v>22</v>
      </c>
      <c r="C1042" s="68" t="s">
        <v>329</v>
      </c>
      <c r="D1042" s="68" t="s">
        <v>22</v>
      </c>
      <c r="E1042" s="68" t="s">
        <v>25</v>
      </c>
      <c r="F1042" s="68" t="s">
        <v>40</v>
      </c>
      <c r="G1042" s="69">
        <v>232454.17</v>
      </c>
      <c r="H1042" s="69">
        <v>245304.2</v>
      </c>
      <c r="I1042" s="69">
        <v>-12850.03</v>
      </c>
    </row>
    <row r="1043" spans="1:9" x14ac:dyDescent="0.25">
      <c r="A1043" s="67" t="s">
        <v>117</v>
      </c>
      <c r="B1043" s="68" t="s">
        <v>22</v>
      </c>
      <c r="C1043" s="68" t="s">
        <v>329</v>
      </c>
      <c r="D1043" s="68" t="s">
        <v>22</v>
      </c>
      <c r="E1043" s="68" t="s">
        <v>119</v>
      </c>
      <c r="F1043" s="68" t="s">
        <v>40</v>
      </c>
      <c r="G1043" s="69">
        <v>15116.22</v>
      </c>
      <c r="H1043" s="69">
        <v>10049.780000000001</v>
      </c>
      <c r="I1043" s="69">
        <v>5066.4399999999996</v>
      </c>
    </row>
    <row r="1044" spans="1:9" x14ac:dyDescent="0.25">
      <c r="A1044" s="67" t="s">
        <v>330</v>
      </c>
      <c r="B1044" s="68" t="s">
        <v>22</v>
      </c>
      <c r="C1044" s="68" t="s">
        <v>329</v>
      </c>
      <c r="D1044" s="68" t="s">
        <v>22</v>
      </c>
      <c r="E1044" s="68" t="s">
        <v>331</v>
      </c>
      <c r="F1044" s="68" t="s">
        <v>40</v>
      </c>
      <c r="G1044" s="69">
        <v>500</v>
      </c>
      <c r="H1044" s="69">
        <v>0</v>
      </c>
      <c r="I1044" s="69">
        <v>500</v>
      </c>
    </row>
    <row r="1045" spans="1:9" ht="26.4" x14ac:dyDescent="0.25">
      <c r="A1045" s="67" t="s">
        <v>159</v>
      </c>
      <c r="B1045" s="68" t="s">
        <v>22</v>
      </c>
      <c r="C1045" s="68" t="s">
        <v>329</v>
      </c>
      <c r="D1045" s="68" t="s">
        <v>22</v>
      </c>
      <c r="E1045" s="68" t="s">
        <v>160</v>
      </c>
      <c r="F1045" s="68" t="s">
        <v>40</v>
      </c>
      <c r="G1045" s="69">
        <v>13000</v>
      </c>
      <c r="H1045" s="69">
        <v>7837.5</v>
      </c>
      <c r="I1045" s="69">
        <v>5162.5</v>
      </c>
    </row>
    <row r="1046" spans="1:9" x14ac:dyDescent="0.25">
      <c r="A1046" s="67" t="s">
        <v>27</v>
      </c>
      <c r="B1046" s="68" t="s">
        <v>22</v>
      </c>
      <c r="C1046" s="68" t="s">
        <v>329</v>
      </c>
      <c r="D1046" s="68" t="s">
        <v>22</v>
      </c>
      <c r="E1046" s="68" t="s">
        <v>28</v>
      </c>
      <c r="F1046" s="68" t="s">
        <v>40</v>
      </c>
      <c r="G1046" s="69">
        <v>55995.6</v>
      </c>
      <c r="H1046" s="69">
        <v>55970.26</v>
      </c>
      <c r="I1046" s="69">
        <v>25.34</v>
      </c>
    </row>
    <row r="1047" spans="1:9" x14ac:dyDescent="0.25">
      <c r="A1047" s="67" t="s">
        <v>29</v>
      </c>
      <c r="B1047" s="68" t="s">
        <v>22</v>
      </c>
      <c r="C1047" s="68" t="s">
        <v>329</v>
      </c>
      <c r="D1047" s="68" t="s">
        <v>22</v>
      </c>
      <c r="E1047" s="68" t="s">
        <v>30</v>
      </c>
      <c r="F1047" s="68" t="s">
        <v>40</v>
      </c>
      <c r="G1047" s="69">
        <v>1967.5</v>
      </c>
      <c r="H1047" s="69">
        <v>1948.1</v>
      </c>
      <c r="I1047" s="69">
        <v>19.399999999999999</v>
      </c>
    </row>
    <row r="1048" spans="1:9" ht="26.4" x14ac:dyDescent="0.25">
      <c r="A1048" s="67" t="s">
        <v>120</v>
      </c>
      <c r="B1048" s="68" t="s">
        <v>22</v>
      </c>
      <c r="C1048" s="68" t="s">
        <v>329</v>
      </c>
      <c r="D1048" s="68" t="s">
        <v>22</v>
      </c>
      <c r="E1048" s="68" t="s">
        <v>24</v>
      </c>
      <c r="F1048" s="68" t="s">
        <v>40</v>
      </c>
      <c r="G1048" s="69">
        <v>8376</v>
      </c>
      <c r="H1048" s="69">
        <v>9274.4699999999993</v>
      </c>
      <c r="I1048" s="69">
        <v>-898.47</v>
      </c>
    </row>
    <row r="1049" spans="1:9" ht="26.4" x14ac:dyDescent="0.25">
      <c r="A1049" s="67" t="s">
        <v>121</v>
      </c>
      <c r="B1049" s="68" t="s">
        <v>22</v>
      </c>
      <c r="C1049" s="68" t="s">
        <v>329</v>
      </c>
      <c r="D1049" s="68" t="s">
        <v>22</v>
      </c>
      <c r="E1049" s="68" t="s">
        <v>122</v>
      </c>
      <c r="F1049" s="68" t="s">
        <v>40</v>
      </c>
      <c r="G1049" s="69">
        <v>180</v>
      </c>
      <c r="H1049" s="69">
        <v>135.09</v>
      </c>
      <c r="I1049" s="69">
        <v>44.91</v>
      </c>
    </row>
    <row r="1050" spans="1:9" x14ac:dyDescent="0.25">
      <c r="A1050" s="67" t="s">
        <v>31</v>
      </c>
      <c r="B1050" s="68" t="s">
        <v>22</v>
      </c>
      <c r="C1050" s="68" t="s">
        <v>329</v>
      </c>
      <c r="D1050" s="68" t="s">
        <v>22</v>
      </c>
      <c r="E1050" s="68" t="s">
        <v>32</v>
      </c>
      <c r="F1050" s="68" t="s">
        <v>40</v>
      </c>
      <c r="G1050" s="69">
        <v>3370.58</v>
      </c>
      <c r="H1050" s="69">
        <v>3543.56</v>
      </c>
      <c r="I1050" s="69">
        <v>-172.98</v>
      </c>
    </row>
    <row r="1051" spans="1:9" x14ac:dyDescent="0.25">
      <c r="A1051" s="67" t="s">
        <v>123</v>
      </c>
      <c r="B1051" s="68" t="s">
        <v>22</v>
      </c>
      <c r="C1051" s="68" t="s">
        <v>329</v>
      </c>
      <c r="D1051" s="68" t="s">
        <v>22</v>
      </c>
      <c r="E1051" s="68" t="s">
        <v>118</v>
      </c>
      <c r="F1051" s="68" t="s">
        <v>40</v>
      </c>
      <c r="G1051" s="69">
        <v>1156.4000000000001</v>
      </c>
      <c r="H1051" s="69">
        <v>659.83</v>
      </c>
      <c r="I1051" s="69">
        <v>496.57</v>
      </c>
    </row>
    <row r="1052" spans="1:9" ht="26.4" x14ac:dyDescent="0.25">
      <c r="A1052" s="67" t="s">
        <v>161</v>
      </c>
      <c r="B1052" s="68" t="s">
        <v>22</v>
      </c>
      <c r="C1052" s="68" t="s">
        <v>329</v>
      </c>
      <c r="D1052" s="68" t="s">
        <v>22</v>
      </c>
      <c r="E1052" s="68" t="s">
        <v>140</v>
      </c>
      <c r="F1052" s="68" t="s">
        <v>40</v>
      </c>
      <c r="G1052" s="69">
        <v>1032.75</v>
      </c>
      <c r="H1052" s="69">
        <v>387.98</v>
      </c>
      <c r="I1052" s="69">
        <v>644.77</v>
      </c>
    </row>
    <row r="1053" spans="1:9" x14ac:dyDescent="0.25">
      <c r="A1053" s="67" t="s">
        <v>33</v>
      </c>
      <c r="B1053" s="68" t="s">
        <v>22</v>
      </c>
      <c r="C1053" s="68" t="s">
        <v>329</v>
      </c>
      <c r="D1053" s="68" t="s">
        <v>22</v>
      </c>
      <c r="E1053" s="68" t="s">
        <v>34</v>
      </c>
      <c r="F1053" s="68" t="s">
        <v>40</v>
      </c>
      <c r="G1053" s="69">
        <v>7810.47</v>
      </c>
      <c r="H1053" s="69">
        <v>8063.3</v>
      </c>
      <c r="I1053" s="69">
        <v>-252.83</v>
      </c>
    </row>
    <row r="1054" spans="1:9" x14ac:dyDescent="0.25">
      <c r="A1054" s="67" t="s">
        <v>162</v>
      </c>
      <c r="B1054" s="68" t="s">
        <v>22</v>
      </c>
      <c r="C1054" s="68" t="s">
        <v>329</v>
      </c>
      <c r="D1054" s="68" t="s">
        <v>22</v>
      </c>
      <c r="E1054" s="68" t="s">
        <v>163</v>
      </c>
      <c r="F1054" s="68" t="s">
        <v>40</v>
      </c>
      <c r="G1054" s="69">
        <v>0</v>
      </c>
      <c r="H1054" s="69">
        <v>10.08</v>
      </c>
      <c r="I1054" s="69">
        <v>-10.08</v>
      </c>
    </row>
    <row r="1055" spans="1:9" x14ac:dyDescent="0.25">
      <c r="A1055" s="67" t="s">
        <v>35</v>
      </c>
      <c r="B1055" s="68" t="s">
        <v>22</v>
      </c>
      <c r="C1055" s="68" t="s">
        <v>329</v>
      </c>
      <c r="D1055" s="68" t="s">
        <v>22</v>
      </c>
      <c r="E1055" s="68" t="s">
        <v>36</v>
      </c>
      <c r="F1055" s="68" t="s">
        <v>40</v>
      </c>
      <c r="G1055" s="69">
        <v>169.2</v>
      </c>
      <c r="H1055" s="69">
        <v>135.96</v>
      </c>
      <c r="I1055" s="69">
        <v>33.24</v>
      </c>
    </row>
    <row r="1056" spans="1:9" ht="26.4" x14ac:dyDescent="0.25">
      <c r="A1056" s="67" t="s">
        <v>126</v>
      </c>
      <c r="B1056" s="68" t="s">
        <v>22</v>
      </c>
      <c r="C1056" s="68" t="s">
        <v>329</v>
      </c>
      <c r="D1056" s="68" t="s">
        <v>22</v>
      </c>
      <c r="E1056" s="68" t="s">
        <v>127</v>
      </c>
      <c r="F1056" s="68" t="s">
        <v>40</v>
      </c>
      <c r="G1056" s="69">
        <v>36</v>
      </c>
      <c r="H1056" s="69">
        <v>17.27</v>
      </c>
      <c r="I1056" s="69">
        <v>18.73</v>
      </c>
    </row>
    <row r="1057" spans="1:9" x14ac:dyDescent="0.25">
      <c r="A1057" s="67" t="s">
        <v>164</v>
      </c>
      <c r="B1057" s="68" t="s">
        <v>22</v>
      </c>
      <c r="C1057" s="68" t="s">
        <v>329</v>
      </c>
      <c r="D1057" s="68" t="s">
        <v>22</v>
      </c>
      <c r="E1057" s="68" t="s">
        <v>165</v>
      </c>
      <c r="F1057" s="68" t="s">
        <v>40</v>
      </c>
      <c r="G1057" s="69">
        <v>37.5</v>
      </c>
      <c r="H1057" s="69">
        <v>15.77</v>
      </c>
      <c r="I1057" s="69">
        <v>21.73</v>
      </c>
    </row>
    <row r="1058" spans="1:9" x14ac:dyDescent="0.25">
      <c r="A1058" s="67" t="s">
        <v>37</v>
      </c>
      <c r="B1058" s="68" t="s">
        <v>22</v>
      </c>
      <c r="C1058" s="68" t="s">
        <v>329</v>
      </c>
      <c r="D1058" s="68" t="s">
        <v>22</v>
      </c>
      <c r="E1058" s="68" t="s">
        <v>38</v>
      </c>
      <c r="F1058" s="68" t="s">
        <v>40</v>
      </c>
      <c r="G1058" s="69">
        <v>942.84</v>
      </c>
      <c r="H1058" s="69">
        <v>883.31</v>
      </c>
      <c r="I1058" s="69">
        <v>59.53</v>
      </c>
    </row>
    <row r="1059" spans="1:9" ht="26.4" x14ac:dyDescent="0.25">
      <c r="A1059" s="67" t="s">
        <v>128</v>
      </c>
      <c r="B1059" s="68" t="s">
        <v>22</v>
      </c>
      <c r="C1059" s="68" t="s">
        <v>329</v>
      </c>
      <c r="D1059" s="68" t="s">
        <v>22</v>
      </c>
      <c r="E1059" s="68" t="s">
        <v>129</v>
      </c>
      <c r="F1059" s="68" t="s">
        <v>40</v>
      </c>
      <c r="G1059" s="69">
        <v>61.31</v>
      </c>
      <c r="H1059" s="69">
        <v>36.22</v>
      </c>
      <c r="I1059" s="69">
        <v>25.09</v>
      </c>
    </row>
    <row r="1060" spans="1:9" x14ac:dyDescent="0.25">
      <c r="A1060" s="67" t="s">
        <v>166</v>
      </c>
      <c r="B1060" s="68" t="s">
        <v>22</v>
      </c>
      <c r="C1060" s="68" t="s">
        <v>329</v>
      </c>
      <c r="D1060" s="68" t="s">
        <v>22</v>
      </c>
      <c r="E1060" s="68" t="s">
        <v>167</v>
      </c>
      <c r="F1060" s="68" t="s">
        <v>40</v>
      </c>
      <c r="G1060" s="69">
        <v>54.76</v>
      </c>
      <c r="H1060" s="69">
        <v>28.35</v>
      </c>
      <c r="I1060" s="69">
        <v>26.41</v>
      </c>
    </row>
    <row r="1061" spans="1:9" x14ac:dyDescent="0.25">
      <c r="A1061" s="67" t="s">
        <v>47</v>
      </c>
      <c r="B1061" s="68" t="s">
        <v>22</v>
      </c>
      <c r="C1061" s="68" t="s">
        <v>329</v>
      </c>
      <c r="D1061" s="68" t="s">
        <v>22</v>
      </c>
      <c r="E1061" s="68" t="s">
        <v>48</v>
      </c>
      <c r="F1061" s="68" t="s">
        <v>40</v>
      </c>
      <c r="G1061" s="69">
        <v>976.8</v>
      </c>
      <c r="H1061" s="69">
        <v>0</v>
      </c>
      <c r="I1061" s="69">
        <v>976.8</v>
      </c>
    </row>
    <row r="1062" spans="1:9" ht="26.4" x14ac:dyDescent="0.25">
      <c r="A1062" s="67" t="s">
        <v>84</v>
      </c>
      <c r="B1062" s="68" t="s">
        <v>22</v>
      </c>
      <c r="C1062" s="68" t="s">
        <v>329</v>
      </c>
      <c r="D1062" s="68" t="s">
        <v>22</v>
      </c>
      <c r="E1062" s="68" t="s">
        <v>85</v>
      </c>
      <c r="F1062" s="68" t="s">
        <v>40</v>
      </c>
      <c r="G1062" s="69">
        <v>435</v>
      </c>
      <c r="H1062" s="69">
        <v>140</v>
      </c>
      <c r="I1062" s="69">
        <v>295</v>
      </c>
    </row>
    <row r="1063" spans="1:9" ht="26.4" x14ac:dyDescent="0.25">
      <c r="A1063" s="67" t="s">
        <v>207</v>
      </c>
      <c r="B1063" s="68" t="s">
        <v>22</v>
      </c>
      <c r="C1063" s="68" t="s">
        <v>329</v>
      </c>
      <c r="D1063" s="68" t="s">
        <v>22</v>
      </c>
      <c r="E1063" s="68" t="s">
        <v>208</v>
      </c>
      <c r="F1063" s="68" t="s">
        <v>40</v>
      </c>
      <c r="G1063" s="69">
        <v>1262.6400000000001</v>
      </c>
      <c r="H1063" s="69">
        <v>687.23</v>
      </c>
      <c r="I1063" s="69">
        <v>575.41</v>
      </c>
    </row>
    <row r="1064" spans="1:9" x14ac:dyDescent="0.25">
      <c r="A1064" s="67" t="s">
        <v>211</v>
      </c>
      <c r="B1064" s="68" t="s">
        <v>22</v>
      </c>
      <c r="C1064" s="68" t="s">
        <v>329</v>
      </c>
      <c r="D1064" s="68" t="s">
        <v>22</v>
      </c>
      <c r="E1064" s="68" t="s">
        <v>212</v>
      </c>
      <c r="F1064" s="68" t="s">
        <v>40</v>
      </c>
      <c r="G1064" s="69">
        <v>2724</v>
      </c>
      <c r="H1064" s="69">
        <v>2724</v>
      </c>
      <c r="I1064" s="69">
        <v>0</v>
      </c>
    </row>
    <row r="1065" spans="1:9" x14ac:dyDescent="0.25">
      <c r="A1065" s="67" t="s">
        <v>107</v>
      </c>
      <c r="B1065" s="68" t="s">
        <v>22</v>
      </c>
      <c r="C1065" s="68" t="s">
        <v>329</v>
      </c>
      <c r="D1065" s="68" t="s">
        <v>22</v>
      </c>
      <c r="E1065" s="68" t="s">
        <v>108</v>
      </c>
      <c r="F1065" s="68" t="s">
        <v>40</v>
      </c>
      <c r="G1065" s="69">
        <v>9931.77</v>
      </c>
      <c r="H1065" s="69">
        <v>8029.75</v>
      </c>
      <c r="I1065" s="69">
        <v>1902.02</v>
      </c>
    </row>
    <row r="1066" spans="1:9" x14ac:dyDescent="0.25">
      <c r="A1066" s="67" t="s">
        <v>51</v>
      </c>
      <c r="B1066" s="68" t="s">
        <v>22</v>
      </c>
      <c r="C1066" s="68" t="s">
        <v>329</v>
      </c>
      <c r="D1066" s="68" t="s">
        <v>22</v>
      </c>
      <c r="E1066" s="68" t="s">
        <v>52</v>
      </c>
      <c r="F1066" s="68" t="s">
        <v>40</v>
      </c>
      <c r="G1066" s="69">
        <v>1500</v>
      </c>
      <c r="H1066" s="69">
        <v>1316.19</v>
      </c>
      <c r="I1066" s="69">
        <v>183.81</v>
      </c>
    </row>
    <row r="1067" spans="1:9" x14ac:dyDescent="0.25">
      <c r="A1067" s="67" t="s">
        <v>21</v>
      </c>
      <c r="B1067" s="68" t="s">
        <v>22</v>
      </c>
      <c r="C1067" s="68" t="s">
        <v>329</v>
      </c>
      <c r="D1067" s="68" t="s">
        <v>22</v>
      </c>
      <c r="E1067" s="68" t="s">
        <v>25</v>
      </c>
      <c r="F1067" s="68" t="s">
        <v>42</v>
      </c>
      <c r="G1067" s="69">
        <v>704520</v>
      </c>
      <c r="H1067" s="69">
        <v>679942.64</v>
      </c>
      <c r="I1067" s="69">
        <v>24577.360000000001</v>
      </c>
    </row>
    <row r="1068" spans="1:9" x14ac:dyDescent="0.25">
      <c r="A1068" s="67" t="s">
        <v>117</v>
      </c>
      <c r="B1068" s="68" t="s">
        <v>22</v>
      </c>
      <c r="C1068" s="68" t="s">
        <v>329</v>
      </c>
      <c r="D1068" s="68" t="s">
        <v>22</v>
      </c>
      <c r="E1068" s="68" t="s">
        <v>119</v>
      </c>
      <c r="F1068" s="68" t="s">
        <v>42</v>
      </c>
      <c r="G1068" s="69">
        <v>37706.54</v>
      </c>
      <c r="H1068" s="69">
        <v>36550.720000000001</v>
      </c>
      <c r="I1068" s="69">
        <v>1155.82</v>
      </c>
    </row>
    <row r="1069" spans="1:9" x14ac:dyDescent="0.25">
      <c r="A1069" s="67" t="s">
        <v>330</v>
      </c>
      <c r="B1069" s="68" t="s">
        <v>22</v>
      </c>
      <c r="C1069" s="68" t="s">
        <v>329</v>
      </c>
      <c r="D1069" s="68" t="s">
        <v>22</v>
      </c>
      <c r="E1069" s="68" t="s">
        <v>331</v>
      </c>
      <c r="F1069" s="68" t="s">
        <v>42</v>
      </c>
      <c r="G1069" s="69">
        <v>500</v>
      </c>
      <c r="H1069" s="69">
        <v>0</v>
      </c>
      <c r="I1069" s="69">
        <v>500</v>
      </c>
    </row>
    <row r="1070" spans="1:9" ht="26.4" x14ac:dyDescent="0.25">
      <c r="A1070" s="67" t="s">
        <v>159</v>
      </c>
      <c r="B1070" s="68" t="s">
        <v>22</v>
      </c>
      <c r="C1070" s="68" t="s">
        <v>329</v>
      </c>
      <c r="D1070" s="68" t="s">
        <v>22</v>
      </c>
      <c r="E1070" s="68" t="s">
        <v>160</v>
      </c>
      <c r="F1070" s="68" t="s">
        <v>42</v>
      </c>
      <c r="G1070" s="69">
        <v>13000</v>
      </c>
      <c r="H1070" s="69">
        <v>26561.200000000001</v>
      </c>
      <c r="I1070" s="69">
        <v>-13561.2</v>
      </c>
    </row>
    <row r="1071" spans="1:9" x14ac:dyDescent="0.25">
      <c r="A1071" s="67" t="s">
        <v>27</v>
      </c>
      <c r="B1071" s="68" t="s">
        <v>22</v>
      </c>
      <c r="C1071" s="68" t="s">
        <v>329</v>
      </c>
      <c r="D1071" s="68" t="s">
        <v>22</v>
      </c>
      <c r="E1071" s="68" t="s">
        <v>28</v>
      </c>
      <c r="F1071" s="68" t="s">
        <v>42</v>
      </c>
      <c r="G1071" s="69">
        <v>154938</v>
      </c>
      <c r="H1071" s="69">
        <v>157942.60999999999</v>
      </c>
      <c r="I1071" s="69">
        <v>-3004.61</v>
      </c>
    </row>
    <row r="1072" spans="1:9" x14ac:dyDescent="0.25">
      <c r="A1072" s="67" t="s">
        <v>29</v>
      </c>
      <c r="B1072" s="68" t="s">
        <v>22</v>
      </c>
      <c r="C1072" s="68" t="s">
        <v>329</v>
      </c>
      <c r="D1072" s="68" t="s">
        <v>22</v>
      </c>
      <c r="E1072" s="68" t="s">
        <v>30</v>
      </c>
      <c r="F1072" s="68" t="s">
        <v>42</v>
      </c>
      <c r="G1072" s="69">
        <v>5442.3</v>
      </c>
      <c r="H1072" s="69">
        <v>5586.32</v>
      </c>
      <c r="I1072" s="69">
        <v>-144.02000000000001</v>
      </c>
    </row>
    <row r="1073" spans="1:9" ht="26.4" x14ac:dyDescent="0.25">
      <c r="A1073" s="67" t="s">
        <v>120</v>
      </c>
      <c r="B1073" s="68" t="s">
        <v>22</v>
      </c>
      <c r="C1073" s="68" t="s">
        <v>329</v>
      </c>
      <c r="D1073" s="68" t="s">
        <v>22</v>
      </c>
      <c r="E1073" s="68" t="s">
        <v>24</v>
      </c>
      <c r="F1073" s="68" t="s">
        <v>42</v>
      </c>
      <c r="G1073" s="69">
        <v>17640</v>
      </c>
      <c r="H1073" s="69">
        <v>17622.240000000002</v>
      </c>
      <c r="I1073" s="69">
        <v>17.760000000000002</v>
      </c>
    </row>
    <row r="1074" spans="1:9" ht="26.4" x14ac:dyDescent="0.25">
      <c r="A1074" s="67" t="s">
        <v>121</v>
      </c>
      <c r="B1074" s="68" t="s">
        <v>22</v>
      </c>
      <c r="C1074" s="68" t="s">
        <v>329</v>
      </c>
      <c r="D1074" s="68" t="s">
        <v>22</v>
      </c>
      <c r="E1074" s="68" t="s">
        <v>122</v>
      </c>
      <c r="F1074" s="68" t="s">
        <v>42</v>
      </c>
      <c r="G1074" s="69">
        <v>360</v>
      </c>
      <c r="H1074" s="69">
        <v>360.24</v>
      </c>
      <c r="I1074" s="69">
        <v>-0.24</v>
      </c>
    </row>
    <row r="1075" spans="1:9" x14ac:dyDescent="0.25">
      <c r="A1075" s="67" t="s">
        <v>31</v>
      </c>
      <c r="B1075" s="68" t="s">
        <v>22</v>
      </c>
      <c r="C1075" s="68" t="s">
        <v>329</v>
      </c>
      <c r="D1075" s="68" t="s">
        <v>22</v>
      </c>
      <c r="E1075" s="68" t="s">
        <v>32</v>
      </c>
      <c r="F1075" s="68" t="s">
        <v>42</v>
      </c>
      <c r="G1075" s="69">
        <v>8249.98</v>
      </c>
      <c r="H1075" s="69">
        <v>7197.29</v>
      </c>
      <c r="I1075" s="69">
        <v>1052.69</v>
      </c>
    </row>
    <row r="1076" spans="1:9" x14ac:dyDescent="0.25">
      <c r="A1076" s="67" t="s">
        <v>123</v>
      </c>
      <c r="B1076" s="68" t="s">
        <v>22</v>
      </c>
      <c r="C1076" s="68" t="s">
        <v>329</v>
      </c>
      <c r="D1076" s="68" t="s">
        <v>22</v>
      </c>
      <c r="E1076" s="68" t="s">
        <v>118</v>
      </c>
      <c r="F1076" s="68" t="s">
        <v>42</v>
      </c>
      <c r="G1076" s="69">
        <v>2884.55</v>
      </c>
      <c r="H1076" s="69">
        <v>2669.13</v>
      </c>
      <c r="I1076" s="69">
        <v>215.42</v>
      </c>
    </row>
    <row r="1077" spans="1:9" ht="26.4" x14ac:dyDescent="0.25">
      <c r="A1077" s="67" t="s">
        <v>161</v>
      </c>
      <c r="B1077" s="68" t="s">
        <v>22</v>
      </c>
      <c r="C1077" s="68" t="s">
        <v>329</v>
      </c>
      <c r="D1077" s="68" t="s">
        <v>22</v>
      </c>
      <c r="E1077" s="68" t="s">
        <v>140</v>
      </c>
      <c r="F1077" s="68" t="s">
        <v>42</v>
      </c>
      <c r="G1077" s="69">
        <v>1032.75</v>
      </c>
      <c r="H1077" s="69">
        <v>782.79</v>
      </c>
      <c r="I1077" s="69">
        <v>249.96</v>
      </c>
    </row>
    <row r="1078" spans="1:9" x14ac:dyDescent="0.25">
      <c r="A1078" s="67" t="s">
        <v>33</v>
      </c>
      <c r="B1078" s="68" t="s">
        <v>22</v>
      </c>
      <c r="C1078" s="68" t="s">
        <v>329</v>
      </c>
      <c r="D1078" s="68" t="s">
        <v>22</v>
      </c>
      <c r="E1078" s="68" t="s">
        <v>34</v>
      </c>
      <c r="F1078" s="68" t="s">
        <v>42</v>
      </c>
      <c r="G1078" s="69">
        <v>23322.83</v>
      </c>
      <c r="H1078" s="69">
        <v>22845.65</v>
      </c>
      <c r="I1078" s="69">
        <v>477.18</v>
      </c>
    </row>
    <row r="1079" spans="1:9" x14ac:dyDescent="0.25">
      <c r="A1079" s="67" t="s">
        <v>162</v>
      </c>
      <c r="B1079" s="68" t="s">
        <v>22</v>
      </c>
      <c r="C1079" s="68" t="s">
        <v>329</v>
      </c>
      <c r="D1079" s="68" t="s">
        <v>22</v>
      </c>
      <c r="E1079" s="68" t="s">
        <v>163</v>
      </c>
      <c r="F1079" s="68" t="s">
        <v>42</v>
      </c>
      <c r="G1079" s="69">
        <v>0</v>
      </c>
      <c r="H1079" s="69">
        <v>22.68</v>
      </c>
      <c r="I1079" s="69">
        <v>-22.68</v>
      </c>
    </row>
    <row r="1080" spans="1:9" x14ac:dyDescent="0.25">
      <c r="A1080" s="67" t="s">
        <v>115</v>
      </c>
      <c r="B1080" s="68" t="s">
        <v>22</v>
      </c>
      <c r="C1080" s="68" t="s">
        <v>329</v>
      </c>
      <c r="D1080" s="68" t="s">
        <v>22</v>
      </c>
      <c r="E1080" s="68" t="s">
        <v>116</v>
      </c>
      <c r="F1080" s="68" t="s">
        <v>42</v>
      </c>
      <c r="G1080" s="69">
        <v>0</v>
      </c>
      <c r="H1080" s="69">
        <v>2380</v>
      </c>
      <c r="I1080" s="69">
        <v>-2380</v>
      </c>
    </row>
    <row r="1081" spans="1:9" x14ac:dyDescent="0.25">
      <c r="A1081" s="67" t="s">
        <v>35</v>
      </c>
      <c r="B1081" s="68" t="s">
        <v>22</v>
      </c>
      <c r="C1081" s="68" t="s">
        <v>329</v>
      </c>
      <c r="D1081" s="68" t="s">
        <v>22</v>
      </c>
      <c r="E1081" s="68" t="s">
        <v>36</v>
      </c>
      <c r="F1081" s="68" t="s">
        <v>42</v>
      </c>
      <c r="G1081" s="69">
        <v>482.7</v>
      </c>
      <c r="H1081" s="69">
        <v>344.61</v>
      </c>
      <c r="I1081" s="69">
        <v>138.09</v>
      </c>
    </row>
    <row r="1082" spans="1:9" ht="26.4" x14ac:dyDescent="0.25">
      <c r="A1082" s="67" t="s">
        <v>126</v>
      </c>
      <c r="B1082" s="68" t="s">
        <v>22</v>
      </c>
      <c r="C1082" s="68" t="s">
        <v>329</v>
      </c>
      <c r="D1082" s="68" t="s">
        <v>22</v>
      </c>
      <c r="E1082" s="68" t="s">
        <v>127</v>
      </c>
      <c r="F1082" s="68" t="s">
        <v>42</v>
      </c>
      <c r="G1082" s="69">
        <v>73.5</v>
      </c>
      <c r="H1082" s="69">
        <v>49.45</v>
      </c>
      <c r="I1082" s="69">
        <v>24.05</v>
      </c>
    </row>
    <row r="1083" spans="1:9" x14ac:dyDescent="0.25">
      <c r="A1083" s="67" t="s">
        <v>164</v>
      </c>
      <c r="B1083" s="68" t="s">
        <v>22</v>
      </c>
      <c r="C1083" s="68" t="s">
        <v>329</v>
      </c>
      <c r="D1083" s="68" t="s">
        <v>22</v>
      </c>
      <c r="E1083" s="68" t="s">
        <v>165</v>
      </c>
      <c r="F1083" s="68" t="s">
        <v>42</v>
      </c>
      <c r="G1083" s="69">
        <v>37.5</v>
      </c>
      <c r="H1083" s="69">
        <v>43.6</v>
      </c>
      <c r="I1083" s="69">
        <v>-6.1</v>
      </c>
    </row>
    <row r="1084" spans="1:9" x14ac:dyDescent="0.25">
      <c r="A1084" s="67" t="s">
        <v>37</v>
      </c>
      <c r="B1084" s="68" t="s">
        <v>22</v>
      </c>
      <c r="C1084" s="68" t="s">
        <v>329</v>
      </c>
      <c r="D1084" s="68" t="s">
        <v>22</v>
      </c>
      <c r="E1084" s="68" t="s">
        <v>38</v>
      </c>
      <c r="F1084" s="68" t="s">
        <v>42</v>
      </c>
      <c r="G1084" s="69">
        <v>2815.42</v>
      </c>
      <c r="H1084" s="69">
        <v>2447.94</v>
      </c>
      <c r="I1084" s="69">
        <v>367.48</v>
      </c>
    </row>
    <row r="1085" spans="1:9" ht="26.4" x14ac:dyDescent="0.25">
      <c r="A1085" s="67" t="s">
        <v>128</v>
      </c>
      <c r="B1085" s="68" t="s">
        <v>22</v>
      </c>
      <c r="C1085" s="68" t="s">
        <v>329</v>
      </c>
      <c r="D1085" s="68" t="s">
        <v>22</v>
      </c>
      <c r="E1085" s="68" t="s">
        <v>129</v>
      </c>
      <c r="F1085" s="68" t="s">
        <v>42</v>
      </c>
      <c r="G1085" s="69">
        <v>152.94</v>
      </c>
      <c r="H1085" s="69">
        <v>131.63</v>
      </c>
      <c r="I1085" s="69">
        <v>21.31</v>
      </c>
    </row>
    <row r="1086" spans="1:9" x14ac:dyDescent="0.25">
      <c r="A1086" s="67" t="s">
        <v>166</v>
      </c>
      <c r="B1086" s="68" t="s">
        <v>22</v>
      </c>
      <c r="C1086" s="68" t="s">
        <v>329</v>
      </c>
      <c r="D1086" s="68" t="s">
        <v>22</v>
      </c>
      <c r="E1086" s="68" t="s">
        <v>167</v>
      </c>
      <c r="F1086" s="68" t="s">
        <v>42</v>
      </c>
      <c r="G1086" s="69">
        <v>54.76</v>
      </c>
      <c r="H1086" s="69">
        <v>95.7</v>
      </c>
      <c r="I1086" s="69">
        <v>-40.94</v>
      </c>
    </row>
    <row r="1087" spans="1:9" ht="26.4" x14ac:dyDescent="0.25">
      <c r="A1087" s="67" t="s">
        <v>207</v>
      </c>
      <c r="B1087" s="68" t="s">
        <v>22</v>
      </c>
      <c r="C1087" s="68" t="s">
        <v>329</v>
      </c>
      <c r="D1087" s="68" t="s">
        <v>22</v>
      </c>
      <c r="E1087" s="68" t="s">
        <v>208</v>
      </c>
      <c r="F1087" s="68" t="s">
        <v>42</v>
      </c>
      <c r="G1087" s="69">
        <v>2213.4</v>
      </c>
      <c r="H1087" s="69">
        <v>1882.56</v>
      </c>
      <c r="I1087" s="69">
        <v>330.84</v>
      </c>
    </row>
    <row r="1088" spans="1:9" x14ac:dyDescent="0.25">
      <c r="A1088" s="67" t="s">
        <v>211</v>
      </c>
      <c r="B1088" s="68" t="s">
        <v>22</v>
      </c>
      <c r="C1088" s="68" t="s">
        <v>329</v>
      </c>
      <c r="D1088" s="68" t="s">
        <v>22</v>
      </c>
      <c r="E1088" s="68" t="s">
        <v>212</v>
      </c>
      <c r="F1088" s="68" t="s">
        <v>42</v>
      </c>
      <c r="G1088" s="69">
        <v>2724</v>
      </c>
      <c r="H1088" s="69">
        <v>2724</v>
      </c>
      <c r="I1088" s="69">
        <v>0</v>
      </c>
    </row>
    <row r="1089" spans="1:9" x14ac:dyDescent="0.25">
      <c r="A1089" s="67" t="s">
        <v>107</v>
      </c>
      <c r="B1089" s="68" t="s">
        <v>22</v>
      </c>
      <c r="C1089" s="68" t="s">
        <v>329</v>
      </c>
      <c r="D1089" s="68" t="s">
        <v>22</v>
      </c>
      <c r="E1089" s="68" t="s">
        <v>108</v>
      </c>
      <c r="F1089" s="68" t="s">
        <v>42</v>
      </c>
      <c r="G1089" s="69">
        <v>11946.97</v>
      </c>
      <c r="H1089" s="69">
        <v>9899.35</v>
      </c>
      <c r="I1089" s="69">
        <v>2047.62</v>
      </c>
    </row>
    <row r="1090" spans="1:9" x14ac:dyDescent="0.25">
      <c r="A1090" s="67" t="s">
        <v>51</v>
      </c>
      <c r="B1090" s="68" t="s">
        <v>22</v>
      </c>
      <c r="C1090" s="68" t="s">
        <v>329</v>
      </c>
      <c r="D1090" s="68" t="s">
        <v>22</v>
      </c>
      <c r="E1090" s="68" t="s">
        <v>52</v>
      </c>
      <c r="F1090" s="68" t="s">
        <v>42</v>
      </c>
      <c r="G1090" s="69">
        <v>2000</v>
      </c>
      <c r="H1090" s="69">
        <v>1949.76</v>
      </c>
      <c r="I1090" s="69">
        <v>50.24</v>
      </c>
    </row>
    <row r="1091" spans="1:9" x14ac:dyDescent="0.25">
      <c r="A1091" s="67" t="s">
        <v>21</v>
      </c>
      <c r="B1091" s="68" t="s">
        <v>22</v>
      </c>
      <c r="C1091" s="68" t="s">
        <v>329</v>
      </c>
      <c r="D1091" s="68" t="s">
        <v>22</v>
      </c>
      <c r="E1091" s="68" t="s">
        <v>25</v>
      </c>
      <c r="F1091" s="68" t="s">
        <v>45</v>
      </c>
      <c r="G1091" s="69">
        <v>805534.55</v>
      </c>
      <c r="H1091" s="69">
        <v>789362.6</v>
      </c>
      <c r="I1091" s="69">
        <v>16171.95</v>
      </c>
    </row>
    <row r="1092" spans="1:9" x14ac:dyDescent="0.25">
      <c r="A1092" s="67" t="s">
        <v>117</v>
      </c>
      <c r="B1092" s="68" t="s">
        <v>22</v>
      </c>
      <c r="C1092" s="68" t="s">
        <v>329</v>
      </c>
      <c r="D1092" s="68" t="s">
        <v>22</v>
      </c>
      <c r="E1092" s="68" t="s">
        <v>119</v>
      </c>
      <c r="F1092" s="68" t="s">
        <v>45</v>
      </c>
      <c r="G1092" s="69">
        <v>49249.62</v>
      </c>
      <c r="H1092" s="69">
        <v>47867.73</v>
      </c>
      <c r="I1092" s="69">
        <v>1381.89</v>
      </c>
    </row>
    <row r="1093" spans="1:9" x14ac:dyDescent="0.25">
      <c r="A1093" s="67" t="s">
        <v>330</v>
      </c>
      <c r="B1093" s="68" t="s">
        <v>22</v>
      </c>
      <c r="C1093" s="68" t="s">
        <v>329</v>
      </c>
      <c r="D1093" s="68" t="s">
        <v>22</v>
      </c>
      <c r="E1093" s="68" t="s">
        <v>331</v>
      </c>
      <c r="F1093" s="68" t="s">
        <v>45</v>
      </c>
      <c r="G1093" s="69">
        <v>500</v>
      </c>
      <c r="H1093" s="69">
        <v>0</v>
      </c>
      <c r="I1093" s="69">
        <v>500</v>
      </c>
    </row>
    <row r="1094" spans="1:9" ht="26.4" x14ac:dyDescent="0.25">
      <c r="A1094" s="67" t="s">
        <v>159</v>
      </c>
      <c r="B1094" s="68" t="s">
        <v>22</v>
      </c>
      <c r="C1094" s="68" t="s">
        <v>329</v>
      </c>
      <c r="D1094" s="68" t="s">
        <v>22</v>
      </c>
      <c r="E1094" s="68" t="s">
        <v>160</v>
      </c>
      <c r="F1094" s="68" t="s">
        <v>45</v>
      </c>
      <c r="G1094" s="69">
        <v>13000</v>
      </c>
      <c r="H1094" s="69">
        <v>22687.5</v>
      </c>
      <c r="I1094" s="69">
        <v>-9687.5</v>
      </c>
    </row>
    <row r="1095" spans="1:9" x14ac:dyDescent="0.25">
      <c r="A1095" s="67" t="s">
        <v>27</v>
      </c>
      <c r="B1095" s="68" t="s">
        <v>22</v>
      </c>
      <c r="C1095" s="68" t="s">
        <v>329</v>
      </c>
      <c r="D1095" s="68" t="s">
        <v>22</v>
      </c>
      <c r="E1095" s="68" t="s">
        <v>28</v>
      </c>
      <c r="F1095" s="68" t="s">
        <v>45</v>
      </c>
      <c r="G1095" s="69">
        <v>168936</v>
      </c>
      <c r="H1095" s="69">
        <v>163509.85</v>
      </c>
      <c r="I1095" s="69">
        <v>5426.15</v>
      </c>
    </row>
    <row r="1096" spans="1:9" x14ac:dyDescent="0.25">
      <c r="A1096" s="67" t="s">
        <v>29</v>
      </c>
      <c r="B1096" s="68" t="s">
        <v>22</v>
      </c>
      <c r="C1096" s="68" t="s">
        <v>329</v>
      </c>
      <c r="D1096" s="68" t="s">
        <v>22</v>
      </c>
      <c r="E1096" s="68" t="s">
        <v>30</v>
      </c>
      <c r="F1096" s="68" t="s">
        <v>45</v>
      </c>
      <c r="G1096" s="69">
        <v>5525.8</v>
      </c>
      <c r="H1096" s="69">
        <v>5601.12</v>
      </c>
      <c r="I1096" s="69">
        <v>-75.319999999999993</v>
      </c>
    </row>
    <row r="1097" spans="1:9" ht="26.4" x14ac:dyDescent="0.25">
      <c r="A1097" s="67" t="s">
        <v>120</v>
      </c>
      <c r="B1097" s="68" t="s">
        <v>22</v>
      </c>
      <c r="C1097" s="68" t="s">
        <v>329</v>
      </c>
      <c r="D1097" s="68" t="s">
        <v>22</v>
      </c>
      <c r="E1097" s="68" t="s">
        <v>24</v>
      </c>
      <c r="F1097" s="68" t="s">
        <v>45</v>
      </c>
      <c r="G1097" s="69">
        <v>36660</v>
      </c>
      <c r="H1097" s="69">
        <v>36646.32</v>
      </c>
      <c r="I1097" s="69">
        <v>13.68</v>
      </c>
    </row>
    <row r="1098" spans="1:9" ht="26.4" x14ac:dyDescent="0.25">
      <c r="A1098" s="67" t="s">
        <v>121</v>
      </c>
      <c r="B1098" s="68" t="s">
        <v>22</v>
      </c>
      <c r="C1098" s="68" t="s">
        <v>329</v>
      </c>
      <c r="D1098" s="68" t="s">
        <v>22</v>
      </c>
      <c r="E1098" s="68" t="s">
        <v>122</v>
      </c>
      <c r="F1098" s="68" t="s">
        <v>45</v>
      </c>
      <c r="G1098" s="69">
        <v>360</v>
      </c>
      <c r="H1098" s="69">
        <v>360.24</v>
      </c>
      <c r="I1098" s="69">
        <v>-0.24</v>
      </c>
    </row>
    <row r="1099" spans="1:9" x14ac:dyDescent="0.25">
      <c r="A1099" s="67" t="s">
        <v>31</v>
      </c>
      <c r="B1099" s="68" t="s">
        <v>22</v>
      </c>
      <c r="C1099" s="68" t="s">
        <v>329</v>
      </c>
      <c r="D1099" s="68" t="s">
        <v>22</v>
      </c>
      <c r="E1099" s="68" t="s">
        <v>32</v>
      </c>
      <c r="F1099" s="68" t="s">
        <v>45</v>
      </c>
      <c r="G1099" s="69">
        <v>10616.37</v>
      </c>
      <c r="H1099" s="69">
        <v>10002.94</v>
      </c>
      <c r="I1099" s="69">
        <v>613.42999999999995</v>
      </c>
    </row>
    <row r="1100" spans="1:9" x14ac:dyDescent="0.25">
      <c r="A1100" s="67" t="s">
        <v>123</v>
      </c>
      <c r="B1100" s="68" t="s">
        <v>22</v>
      </c>
      <c r="C1100" s="68" t="s">
        <v>329</v>
      </c>
      <c r="D1100" s="68" t="s">
        <v>22</v>
      </c>
      <c r="E1100" s="68" t="s">
        <v>118</v>
      </c>
      <c r="F1100" s="68" t="s">
        <v>45</v>
      </c>
      <c r="G1100" s="69">
        <v>3767.6</v>
      </c>
      <c r="H1100" s="69">
        <v>2537.6799999999998</v>
      </c>
      <c r="I1100" s="69">
        <v>1229.92</v>
      </c>
    </row>
    <row r="1101" spans="1:9" ht="26.4" x14ac:dyDescent="0.25">
      <c r="A1101" s="67" t="s">
        <v>161</v>
      </c>
      <c r="B1101" s="68" t="s">
        <v>22</v>
      </c>
      <c r="C1101" s="68" t="s">
        <v>329</v>
      </c>
      <c r="D1101" s="68" t="s">
        <v>22</v>
      </c>
      <c r="E1101" s="68" t="s">
        <v>140</v>
      </c>
      <c r="F1101" s="68" t="s">
        <v>45</v>
      </c>
      <c r="G1101" s="69">
        <v>1032.75</v>
      </c>
      <c r="H1101" s="69">
        <v>1003.4</v>
      </c>
      <c r="I1101" s="69">
        <v>29.35</v>
      </c>
    </row>
    <row r="1102" spans="1:9" x14ac:dyDescent="0.25">
      <c r="A1102" s="67" t="s">
        <v>33</v>
      </c>
      <c r="B1102" s="68" t="s">
        <v>22</v>
      </c>
      <c r="C1102" s="68" t="s">
        <v>329</v>
      </c>
      <c r="D1102" s="68" t="s">
        <v>22</v>
      </c>
      <c r="E1102" s="68" t="s">
        <v>34</v>
      </c>
      <c r="F1102" s="68" t="s">
        <v>45</v>
      </c>
      <c r="G1102" s="69">
        <v>26703.5</v>
      </c>
      <c r="H1102" s="69">
        <v>26522.74</v>
      </c>
      <c r="I1102" s="69">
        <v>180.76</v>
      </c>
    </row>
    <row r="1103" spans="1:9" x14ac:dyDescent="0.25">
      <c r="A1103" s="67" t="s">
        <v>162</v>
      </c>
      <c r="B1103" s="68" t="s">
        <v>22</v>
      </c>
      <c r="C1103" s="68" t="s">
        <v>329</v>
      </c>
      <c r="D1103" s="68" t="s">
        <v>22</v>
      </c>
      <c r="E1103" s="68" t="s">
        <v>163</v>
      </c>
      <c r="F1103" s="68" t="s">
        <v>45</v>
      </c>
      <c r="G1103" s="69">
        <v>0</v>
      </c>
      <c r="H1103" s="69">
        <v>162.54</v>
      </c>
      <c r="I1103" s="69">
        <v>-162.54</v>
      </c>
    </row>
    <row r="1104" spans="1:9" x14ac:dyDescent="0.25">
      <c r="A1104" s="67" t="s">
        <v>115</v>
      </c>
      <c r="B1104" s="68" t="s">
        <v>22</v>
      </c>
      <c r="C1104" s="68" t="s">
        <v>329</v>
      </c>
      <c r="D1104" s="68" t="s">
        <v>22</v>
      </c>
      <c r="E1104" s="68" t="s">
        <v>116</v>
      </c>
      <c r="F1104" s="68" t="s">
        <v>45</v>
      </c>
      <c r="G1104" s="69">
        <v>0</v>
      </c>
      <c r="H1104" s="69">
        <v>5216</v>
      </c>
      <c r="I1104" s="69">
        <v>-5216</v>
      </c>
    </row>
    <row r="1105" spans="1:9" ht="26.4" x14ac:dyDescent="0.25">
      <c r="A1105" s="67" t="s">
        <v>130</v>
      </c>
      <c r="B1105" s="68" t="s">
        <v>22</v>
      </c>
      <c r="C1105" s="68" t="s">
        <v>329</v>
      </c>
      <c r="D1105" s="68" t="s">
        <v>22</v>
      </c>
      <c r="E1105" s="68" t="s">
        <v>131</v>
      </c>
      <c r="F1105" s="68" t="s">
        <v>45</v>
      </c>
      <c r="G1105" s="69">
        <v>0</v>
      </c>
      <c r="H1105" s="69">
        <v>1302</v>
      </c>
      <c r="I1105" s="69">
        <v>-1302</v>
      </c>
    </row>
    <row r="1106" spans="1:9" x14ac:dyDescent="0.25">
      <c r="A1106" s="67" t="s">
        <v>35</v>
      </c>
      <c r="B1106" s="68" t="s">
        <v>22</v>
      </c>
      <c r="C1106" s="68" t="s">
        <v>329</v>
      </c>
      <c r="D1106" s="68" t="s">
        <v>22</v>
      </c>
      <c r="E1106" s="68" t="s">
        <v>36</v>
      </c>
      <c r="F1106" s="68" t="s">
        <v>45</v>
      </c>
      <c r="G1106" s="69">
        <v>569.63</v>
      </c>
      <c r="H1106" s="69">
        <v>423.99</v>
      </c>
      <c r="I1106" s="69">
        <v>145.63999999999999</v>
      </c>
    </row>
    <row r="1107" spans="1:9" ht="26.4" x14ac:dyDescent="0.25">
      <c r="A1107" s="67" t="s">
        <v>126</v>
      </c>
      <c r="B1107" s="68" t="s">
        <v>22</v>
      </c>
      <c r="C1107" s="68" t="s">
        <v>329</v>
      </c>
      <c r="D1107" s="68" t="s">
        <v>22</v>
      </c>
      <c r="E1107" s="68" t="s">
        <v>127</v>
      </c>
      <c r="F1107" s="68" t="s">
        <v>45</v>
      </c>
      <c r="G1107" s="69">
        <v>108</v>
      </c>
      <c r="H1107" s="69">
        <v>63.68</v>
      </c>
      <c r="I1107" s="69">
        <v>44.32</v>
      </c>
    </row>
    <row r="1108" spans="1:9" x14ac:dyDescent="0.25">
      <c r="A1108" s="67" t="s">
        <v>164</v>
      </c>
      <c r="B1108" s="68" t="s">
        <v>22</v>
      </c>
      <c r="C1108" s="68" t="s">
        <v>329</v>
      </c>
      <c r="D1108" s="68" t="s">
        <v>22</v>
      </c>
      <c r="E1108" s="68" t="s">
        <v>165</v>
      </c>
      <c r="F1108" s="68" t="s">
        <v>45</v>
      </c>
      <c r="G1108" s="69">
        <v>37.5</v>
      </c>
      <c r="H1108" s="69">
        <v>44.48</v>
      </c>
      <c r="I1108" s="69">
        <v>-6.98</v>
      </c>
    </row>
    <row r="1109" spans="1:9" x14ac:dyDescent="0.25">
      <c r="A1109" s="67" t="s">
        <v>37</v>
      </c>
      <c r="B1109" s="68" t="s">
        <v>22</v>
      </c>
      <c r="C1109" s="68" t="s">
        <v>329</v>
      </c>
      <c r="D1109" s="68" t="s">
        <v>22</v>
      </c>
      <c r="E1109" s="68" t="s">
        <v>38</v>
      </c>
      <c r="F1109" s="68" t="s">
        <v>45</v>
      </c>
      <c r="G1109" s="69">
        <v>3223.53</v>
      </c>
      <c r="H1109" s="69">
        <v>2857.67</v>
      </c>
      <c r="I1109" s="69">
        <v>365.86</v>
      </c>
    </row>
    <row r="1110" spans="1:9" ht="26.4" x14ac:dyDescent="0.25">
      <c r="A1110" s="67" t="s">
        <v>128</v>
      </c>
      <c r="B1110" s="68" t="s">
        <v>22</v>
      </c>
      <c r="C1110" s="68" t="s">
        <v>329</v>
      </c>
      <c r="D1110" s="68" t="s">
        <v>22</v>
      </c>
      <c r="E1110" s="68" t="s">
        <v>129</v>
      </c>
      <c r="F1110" s="68" t="s">
        <v>45</v>
      </c>
      <c r="G1110" s="69">
        <v>199.76</v>
      </c>
      <c r="H1110" s="69">
        <v>172.36</v>
      </c>
      <c r="I1110" s="69">
        <v>27.4</v>
      </c>
    </row>
    <row r="1111" spans="1:9" x14ac:dyDescent="0.25">
      <c r="A1111" s="67" t="s">
        <v>166</v>
      </c>
      <c r="B1111" s="68" t="s">
        <v>22</v>
      </c>
      <c r="C1111" s="68" t="s">
        <v>329</v>
      </c>
      <c r="D1111" s="68" t="s">
        <v>22</v>
      </c>
      <c r="E1111" s="68" t="s">
        <v>167</v>
      </c>
      <c r="F1111" s="68" t="s">
        <v>45</v>
      </c>
      <c r="G1111" s="69">
        <v>54.76</v>
      </c>
      <c r="H1111" s="69">
        <v>82.03</v>
      </c>
      <c r="I1111" s="69">
        <v>-27.27</v>
      </c>
    </row>
    <row r="1112" spans="1:9" x14ac:dyDescent="0.25">
      <c r="A1112" s="67" t="s">
        <v>47</v>
      </c>
      <c r="B1112" s="68" t="s">
        <v>22</v>
      </c>
      <c r="C1112" s="68" t="s">
        <v>329</v>
      </c>
      <c r="D1112" s="68" t="s">
        <v>22</v>
      </c>
      <c r="E1112" s="68" t="s">
        <v>48</v>
      </c>
      <c r="F1112" s="68" t="s">
        <v>45</v>
      </c>
      <c r="G1112" s="69">
        <v>4884</v>
      </c>
      <c r="H1112" s="69">
        <v>4378.71</v>
      </c>
      <c r="I1112" s="69">
        <v>505.29</v>
      </c>
    </row>
    <row r="1113" spans="1:9" ht="26.4" x14ac:dyDescent="0.25">
      <c r="A1113" s="67" t="s">
        <v>84</v>
      </c>
      <c r="B1113" s="68" t="s">
        <v>22</v>
      </c>
      <c r="C1113" s="68" t="s">
        <v>329</v>
      </c>
      <c r="D1113" s="68" t="s">
        <v>22</v>
      </c>
      <c r="E1113" s="68" t="s">
        <v>85</v>
      </c>
      <c r="F1113" s="68" t="s">
        <v>45</v>
      </c>
      <c r="G1113" s="69">
        <v>590</v>
      </c>
      <c r="H1113" s="69">
        <v>140</v>
      </c>
      <c r="I1113" s="69">
        <v>450</v>
      </c>
    </row>
    <row r="1114" spans="1:9" ht="26.4" x14ac:dyDescent="0.25">
      <c r="A1114" s="67" t="s">
        <v>207</v>
      </c>
      <c r="B1114" s="68" t="s">
        <v>22</v>
      </c>
      <c r="C1114" s="68" t="s">
        <v>329</v>
      </c>
      <c r="D1114" s="68" t="s">
        <v>22</v>
      </c>
      <c r="E1114" s="68" t="s">
        <v>208</v>
      </c>
      <c r="F1114" s="68" t="s">
        <v>45</v>
      </c>
      <c r="G1114" s="69">
        <v>2902.2</v>
      </c>
      <c r="H1114" s="69">
        <v>2441.4299999999998</v>
      </c>
      <c r="I1114" s="69">
        <v>460.77</v>
      </c>
    </row>
    <row r="1115" spans="1:9" x14ac:dyDescent="0.25">
      <c r="A1115" s="67" t="s">
        <v>211</v>
      </c>
      <c r="B1115" s="68" t="s">
        <v>22</v>
      </c>
      <c r="C1115" s="68" t="s">
        <v>329</v>
      </c>
      <c r="D1115" s="68" t="s">
        <v>22</v>
      </c>
      <c r="E1115" s="68" t="s">
        <v>212</v>
      </c>
      <c r="F1115" s="68" t="s">
        <v>45</v>
      </c>
      <c r="G1115" s="69">
        <v>2724</v>
      </c>
      <c r="H1115" s="69">
        <v>2724</v>
      </c>
      <c r="I1115" s="69">
        <v>0</v>
      </c>
    </row>
    <row r="1116" spans="1:9" x14ac:dyDescent="0.25">
      <c r="A1116" s="67" t="s">
        <v>49</v>
      </c>
      <c r="B1116" s="68" t="s">
        <v>22</v>
      </c>
      <c r="C1116" s="68" t="s">
        <v>329</v>
      </c>
      <c r="D1116" s="68" t="s">
        <v>22</v>
      </c>
      <c r="E1116" s="68" t="s">
        <v>50</v>
      </c>
      <c r="F1116" s="68" t="s">
        <v>45</v>
      </c>
      <c r="G1116" s="69">
        <v>0</v>
      </c>
      <c r="H1116" s="69">
        <v>101.09</v>
      </c>
      <c r="I1116" s="69">
        <v>-101.09</v>
      </c>
    </row>
    <row r="1117" spans="1:9" x14ac:dyDescent="0.25">
      <c r="A1117" s="67" t="s">
        <v>107</v>
      </c>
      <c r="B1117" s="68" t="s">
        <v>22</v>
      </c>
      <c r="C1117" s="68" t="s">
        <v>329</v>
      </c>
      <c r="D1117" s="68" t="s">
        <v>22</v>
      </c>
      <c r="E1117" s="68" t="s">
        <v>108</v>
      </c>
      <c r="F1117" s="68" t="s">
        <v>45</v>
      </c>
      <c r="G1117" s="69">
        <v>17752.64</v>
      </c>
      <c r="H1117" s="69">
        <v>16808.89</v>
      </c>
      <c r="I1117" s="69">
        <v>943.75</v>
      </c>
    </row>
    <row r="1118" spans="1:9" x14ac:dyDescent="0.25">
      <c r="A1118" s="67" t="s">
        <v>51</v>
      </c>
      <c r="B1118" s="68" t="s">
        <v>22</v>
      </c>
      <c r="C1118" s="68" t="s">
        <v>329</v>
      </c>
      <c r="D1118" s="68" t="s">
        <v>22</v>
      </c>
      <c r="E1118" s="68" t="s">
        <v>52</v>
      </c>
      <c r="F1118" s="68" t="s">
        <v>45</v>
      </c>
      <c r="G1118" s="69">
        <v>724.12</v>
      </c>
      <c r="H1118" s="69">
        <v>132.44999999999999</v>
      </c>
      <c r="I1118" s="69">
        <v>591.66999999999996</v>
      </c>
    </row>
    <row r="1119" spans="1:9" x14ac:dyDescent="0.25">
      <c r="A1119" s="67" t="s">
        <v>21</v>
      </c>
      <c r="B1119" s="68" t="s">
        <v>22</v>
      </c>
      <c r="C1119" s="68" t="s">
        <v>329</v>
      </c>
      <c r="D1119" s="68" t="s">
        <v>22</v>
      </c>
      <c r="E1119" s="68" t="s">
        <v>25</v>
      </c>
      <c r="F1119" s="68" t="s">
        <v>46</v>
      </c>
      <c r="G1119" s="69">
        <v>1860881.91</v>
      </c>
      <c r="H1119" s="69">
        <v>1842271.91</v>
      </c>
      <c r="I1119" s="69">
        <v>18610</v>
      </c>
    </row>
    <row r="1120" spans="1:9" x14ac:dyDescent="0.25">
      <c r="A1120" s="67" t="s">
        <v>117</v>
      </c>
      <c r="B1120" s="68" t="s">
        <v>22</v>
      </c>
      <c r="C1120" s="68" t="s">
        <v>329</v>
      </c>
      <c r="D1120" s="68" t="s">
        <v>22</v>
      </c>
      <c r="E1120" s="68" t="s">
        <v>119</v>
      </c>
      <c r="F1120" s="68" t="s">
        <v>46</v>
      </c>
      <c r="G1120" s="69">
        <v>63878.22</v>
      </c>
      <c r="H1120" s="69">
        <v>37838.839999999997</v>
      </c>
      <c r="I1120" s="69">
        <v>26039.38</v>
      </c>
    </row>
    <row r="1121" spans="1:9" x14ac:dyDescent="0.25">
      <c r="A1121" s="67" t="s">
        <v>330</v>
      </c>
      <c r="B1121" s="68" t="s">
        <v>22</v>
      </c>
      <c r="C1121" s="68" t="s">
        <v>329</v>
      </c>
      <c r="D1121" s="68" t="s">
        <v>22</v>
      </c>
      <c r="E1121" s="68" t="s">
        <v>331</v>
      </c>
      <c r="F1121" s="68" t="s">
        <v>46</v>
      </c>
      <c r="G1121" s="69">
        <v>1250</v>
      </c>
      <c r="H1121" s="69">
        <v>0</v>
      </c>
      <c r="I1121" s="69">
        <v>1250</v>
      </c>
    </row>
    <row r="1122" spans="1:9" ht="26.4" x14ac:dyDescent="0.25">
      <c r="A1122" s="67" t="s">
        <v>159</v>
      </c>
      <c r="B1122" s="68" t="s">
        <v>22</v>
      </c>
      <c r="C1122" s="68" t="s">
        <v>329</v>
      </c>
      <c r="D1122" s="68" t="s">
        <v>22</v>
      </c>
      <c r="E1122" s="68" t="s">
        <v>160</v>
      </c>
      <c r="F1122" s="68" t="s">
        <v>46</v>
      </c>
      <c r="G1122" s="69">
        <v>25000</v>
      </c>
      <c r="H1122" s="69">
        <v>25387.5</v>
      </c>
      <c r="I1122" s="69">
        <v>-387.5</v>
      </c>
    </row>
    <row r="1123" spans="1:9" x14ac:dyDescent="0.25">
      <c r="A1123" s="67" t="s">
        <v>56</v>
      </c>
      <c r="B1123" s="68" t="s">
        <v>22</v>
      </c>
      <c r="C1123" s="68" t="s">
        <v>329</v>
      </c>
      <c r="D1123" s="68" t="s">
        <v>22</v>
      </c>
      <c r="E1123" s="68" t="s">
        <v>57</v>
      </c>
      <c r="F1123" s="68" t="s">
        <v>46</v>
      </c>
      <c r="G1123" s="69">
        <v>13640</v>
      </c>
      <c r="H1123" s="69">
        <v>13640</v>
      </c>
      <c r="I1123" s="69">
        <v>0</v>
      </c>
    </row>
    <row r="1124" spans="1:9" x14ac:dyDescent="0.25">
      <c r="A1124" s="67" t="s">
        <v>27</v>
      </c>
      <c r="B1124" s="68" t="s">
        <v>22</v>
      </c>
      <c r="C1124" s="68" t="s">
        <v>329</v>
      </c>
      <c r="D1124" s="68" t="s">
        <v>22</v>
      </c>
      <c r="E1124" s="68" t="s">
        <v>28</v>
      </c>
      <c r="F1124" s="68" t="s">
        <v>46</v>
      </c>
      <c r="G1124" s="69">
        <v>346454</v>
      </c>
      <c r="H1124" s="69">
        <v>349990.6</v>
      </c>
      <c r="I1124" s="69">
        <v>-3536.6</v>
      </c>
    </row>
    <row r="1125" spans="1:9" x14ac:dyDescent="0.25">
      <c r="A1125" s="67" t="s">
        <v>29</v>
      </c>
      <c r="B1125" s="68" t="s">
        <v>22</v>
      </c>
      <c r="C1125" s="68" t="s">
        <v>329</v>
      </c>
      <c r="D1125" s="68" t="s">
        <v>22</v>
      </c>
      <c r="E1125" s="68" t="s">
        <v>30</v>
      </c>
      <c r="F1125" s="68" t="s">
        <v>46</v>
      </c>
      <c r="G1125" s="69">
        <v>14413.74</v>
      </c>
      <c r="H1125" s="69">
        <v>14797.56</v>
      </c>
      <c r="I1125" s="69">
        <v>-383.82</v>
      </c>
    </row>
    <row r="1126" spans="1:9" ht="26.4" x14ac:dyDescent="0.25">
      <c r="A1126" s="67" t="s">
        <v>120</v>
      </c>
      <c r="B1126" s="68" t="s">
        <v>22</v>
      </c>
      <c r="C1126" s="68" t="s">
        <v>329</v>
      </c>
      <c r="D1126" s="68" t="s">
        <v>22</v>
      </c>
      <c r="E1126" s="68" t="s">
        <v>24</v>
      </c>
      <c r="F1126" s="68" t="s">
        <v>46</v>
      </c>
      <c r="G1126" s="69">
        <v>30660</v>
      </c>
      <c r="H1126" s="69">
        <v>23575.72</v>
      </c>
      <c r="I1126" s="69">
        <v>7084.28</v>
      </c>
    </row>
    <row r="1127" spans="1:9" ht="26.4" x14ac:dyDescent="0.25">
      <c r="A1127" s="67" t="s">
        <v>121</v>
      </c>
      <c r="B1127" s="68" t="s">
        <v>22</v>
      </c>
      <c r="C1127" s="68" t="s">
        <v>329</v>
      </c>
      <c r="D1127" s="68" t="s">
        <v>22</v>
      </c>
      <c r="E1127" s="68" t="s">
        <v>122</v>
      </c>
      <c r="F1127" s="68" t="s">
        <v>46</v>
      </c>
      <c r="G1127" s="69">
        <v>360</v>
      </c>
      <c r="H1127" s="69">
        <v>120.08</v>
      </c>
      <c r="I1127" s="69">
        <v>239.92</v>
      </c>
    </row>
    <row r="1128" spans="1:9" x14ac:dyDescent="0.25">
      <c r="A1128" s="67" t="s">
        <v>62</v>
      </c>
      <c r="B1128" s="68" t="s">
        <v>22</v>
      </c>
      <c r="C1128" s="68" t="s">
        <v>329</v>
      </c>
      <c r="D1128" s="68" t="s">
        <v>22</v>
      </c>
      <c r="E1128" s="68" t="s">
        <v>63</v>
      </c>
      <c r="F1128" s="68" t="s">
        <v>46</v>
      </c>
      <c r="G1128" s="69">
        <v>134.87</v>
      </c>
      <c r="H1128" s="69">
        <v>161.69999999999999</v>
      </c>
      <c r="I1128" s="69">
        <v>-26.83</v>
      </c>
    </row>
    <row r="1129" spans="1:9" x14ac:dyDescent="0.25">
      <c r="A1129" s="67" t="s">
        <v>31</v>
      </c>
      <c r="B1129" s="68" t="s">
        <v>22</v>
      </c>
      <c r="C1129" s="68" t="s">
        <v>329</v>
      </c>
      <c r="D1129" s="68" t="s">
        <v>22</v>
      </c>
      <c r="E1129" s="68" t="s">
        <v>32</v>
      </c>
      <c r="F1129" s="68" t="s">
        <v>46</v>
      </c>
      <c r="G1129" s="69">
        <v>24976.05</v>
      </c>
      <c r="H1129" s="69">
        <v>23926.5</v>
      </c>
      <c r="I1129" s="69">
        <v>1049.55</v>
      </c>
    </row>
    <row r="1130" spans="1:9" x14ac:dyDescent="0.25">
      <c r="A1130" s="67" t="s">
        <v>123</v>
      </c>
      <c r="B1130" s="68" t="s">
        <v>22</v>
      </c>
      <c r="C1130" s="68" t="s">
        <v>329</v>
      </c>
      <c r="D1130" s="68" t="s">
        <v>22</v>
      </c>
      <c r="E1130" s="68" t="s">
        <v>118</v>
      </c>
      <c r="F1130" s="68" t="s">
        <v>46</v>
      </c>
      <c r="G1130" s="69">
        <v>926.24</v>
      </c>
      <c r="H1130" s="69">
        <v>494.87</v>
      </c>
      <c r="I1130" s="69">
        <v>431.37</v>
      </c>
    </row>
    <row r="1131" spans="1:9" ht="26.4" x14ac:dyDescent="0.25">
      <c r="A1131" s="67" t="s">
        <v>161</v>
      </c>
      <c r="B1131" s="68" t="s">
        <v>22</v>
      </c>
      <c r="C1131" s="68" t="s">
        <v>329</v>
      </c>
      <c r="D1131" s="68" t="s">
        <v>22</v>
      </c>
      <c r="E1131" s="68" t="s">
        <v>140</v>
      </c>
      <c r="F1131" s="68" t="s">
        <v>46</v>
      </c>
      <c r="G1131" s="69">
        <v>2008.13</v>
      </c>
      <c r="H1131" s="69">
        <v>1049.67</v>
      </c>
      <c r="I1131" s="69">
        <v>958.46</v>
      </c>
    </row>
    <row r="1132" spans="1:9" x14ac:dyDescent="0.25">
      <c r="A1132" s="67" t="s">
        <v>66</v>
      </c>
      <c r="B1132" s="68" t="s">
        <v>22</v>
      </c>
      <c r="C1132" s="68" t="s">
        <v>329</v>
      </c>
      <c r="D1132" s="68" t="s">
        <v>22</v>
      </c>
      <c r="E1132" s="68" t="s">
        <v>67</v>
      </c>
      <c r="F1132" s="68" t="s">
        <v>46</v>
      </c>
      <c r="G1132" s="69">
        <v>458.33</v>
      </c>
      <c r="H1132" s="69">
        <v>458.09</v>
      </c>
      <c r="I1132" s="69">
        <v>0.24</v>
      </c>
    </row>
    <row r="1133" spans="1:9" x14ac:dyDescent="0.25">
      <c r="A1133" s="67" t="s">
        <v>33</v>
      </c>
      <c r="B1133" s="68" t="s">
        <v>22</v>
      </c>
      <c r="C1133" s="68" t="s">
        <v>329</v>
      </c>
      <c r="D1133" s="68" t="s">
        <v>22</v>
      </c>
      <c r="E1133" s="68" t="s">
        <v>34</v>
      </c>
      <c r="F1133" s="68" t="s">
        <v>46</v>
      </c>
      <c r="G1133" s="69">
        <v>62176.73</v>
      </c>
      <c r="H1133" s="69">
        <v>61901.11</v>
      </c>
      <c r="I1133" s="69">
        <v>275.62</v>
      </c>
    </row>
    <row r="1134" spans="1:9" x14ac:dyDescent="0.25">
      <c r="A1134" s="67" t="s">
        <v>124</v>
      </c>
      <c r="B1134" s="68" t="s">
        <v>22</v>
      </c>
      <c r="C1134" s="68" t="s">
        <v>329</v>
      </c>
      <c r="D1134" s="68" t="s">
        <v>22</v>
      </c>
      <c r="E1134" s="68" t="s">
        <v>125</v>
      </c>
      <c r="F1134" s="68" t="s">
        <v>46</v>
      </c>
      <c r="G1134" s="69">
        <v>2146.33</v>
      </c>
      <c r="H1134" s="69">
        <v>1271.42</v>
      </c>
      <c r="I1134" s="69">
        <v>874.91</v>
      </c>
    </row>
    <row r="1135" spans="1:9" x14ac:dyDescent="0.25">
      <c r="A1135" s="67" t="s">
        <v>162</v>
      </c>
      <c r="B1135" s="68" t="s">
        <v>22</v>
      </c>
      <c r="C1135" s="68" t="s">
        <v>329</v>
      </c>
      <c r="D1135" s="68" t="s">
        <v>22</v>
      </c>
      <c r="E1135" s="68" t="s">
        <v>163</v>
      </c>
      <c r="F1135" s="68" t="s">
        <v>46</v>
      </c>
      <c r="G1135" s="69">
        <v>0</v>
      </c>
      <c r="H1135" s="69">
        <v>304.92</v>
      </c>
      <c r="I1135" s="69">
        <v>-304.92</v>
      </c>
    </row>
    <row r="1136" spans="1:9" x14ac:dyDescent="0.25">
      <c r="A1136" s="67" t="s">
        <v>115</v>
      </c>
      <c r="B1136" s="68" t="s">
        <v>22</v>
      </c>
      <c r="C1136" s="68" t="s">
        <v>329</v>
      </c>
      <c r="D1136" s="68" t="s">
        <v>22</v>
      </c>
      <c r="E1136" s="68" t="s">
        <v>116</v>
      </c>
      <c r="F1136" s="68" t="s">
        <v>46</v>
      </c>
      <c r="G1136" s="69">
        <v>0</v>
      </c>
      <c r="H1136" s="69">
        <v>8205.4599999999991</v>
      </c>
      <c r="I1136" s="69">
        <v>-8205.4599999999991</v>
      </c>
    </row>
    <row r="1137" spans="1:9" x14ac:dyDescent="0.25">
      <c r="A1137" s="67" t="s">
        <v>68</v>
      </c>
      <c r="B1137" s="68" t="s">
        <v>22</v>
      </c>
      <c r="C1137" s="68" t="s">
        <v>329</v>
      </c>
      <c r="D1137" s="68" t="s">
        <v>22</v>
      </c>
      <c r="E1137" s="68" t="s">
        <v>69</v>
      </c>
      <c r="F1137" s="68" t="s">
        <v>46</v>
      </c>
      <c r="G1137" s="69">
        <v>40.92</v>
      </c>
      <c r="H1137" s="69">
        <v>1.57</v>
      </c>
      <c r="I1137" s="69">
        <v>39.35</v>
      </c>
    </row>
    <row r="1138" spans="1:9" x14ac:dyDescent="0.25">
      <c r="A1138" s="67" t="s">
        <v>35</v>
      </c>
      <c r="B1138" s="68" t="s">
        <v>22</v>
      </c>
      <c r="C1138" s="68" t="s">
        <v>329</v>
      </c>
      <c r="D1138" s="68" t="s">
        <v>22</v>
      </c>
      <c r="E1138" s="68" t="s">
        <v>36</v>
      </c>
      <c r="F1138" s="68" t="s">
        <v>46</v>
      </c>
      <c r="G1138" s="69">
        <v>1247.4000000000001</v>
      </c>
      <c r="H1138" s="69">
        <v>884.58</v>
      </c>
      <c r="I1138" s="69">
        <v>362.82</v>
      </c>
    </row>
    <row r="1139" spans="1:9" ht="26.4" x14ac:dyDescent="0.25">
      <c r="A1139" s="67" t="s">
        <v>126</v>
      </c>
      <c r="B1139" s="68" t="s">
        <v>22</v>
      </c>
      <c r="C1139" s="68" t="s">
        <v>329</v>
      </c>
      <c r="D1139" s="68" t="s">
        <v>22</v>
      </c>
      <c r="E1139" s="68" t="s">
        <v>127</v>
      </c>
      <c r="F1139" s="68" t="s">
        <v>46</v>
      </c>
      <c r="G1139" s="69">
        <v>108</v>
      </c>
      <c r="H1139" s="69">
        <v>51.36</v>
      </c>
      <c r="I1139" s="69">
        <v>56.64</v>
      </c>
    </row>
    <row r="1140" spans="1:9" x14ac:dyDescent="0.25">
      <c r="A1140" s="67" t="s">
        <v>164</v>
      </c>
      <c r="B1140" s="68" t="s">
        <v>22</v>
      </c>
      <c r="C1140" s="68" t="s">
        <v>329</v>
      </c>
      <c r="D1140" s="68" t="s">
        <v>22</v>
      </c>
      <c r="E1140" s="68" t="s">
        <v>165</v>
      </c>
      <c r="F1140" s="68" t="s">
        <v>46</v>
      </c>
      <c r="G1140" s="69">
        <v>39.75</v>
      </c>
      <c r="H1140" s="69">
        <v>50.66</v>
      </c>
      <c r="I1140" s="69">
        <v>-10.91</v>
      </c>
    </row>
    <row r="1141" spans="1:9" x14ac:dyDescent="0.25">
      <c r="A1141" s="67" t="s">
        <v>72</v>
      </c>
      <c r="B1141" s="68" t="s">
        <v>22</v>
      </c>
      <c r="C1141" s="68" t="s">
        <v>329</v>
      </c>
      <c r="D1141" s="68" t="s">
        <v>22</v>
      </c>
      <c r="E1141" s="68" t="s">
        <v>73</v>
      </c>
      <c r="F1141" s="68" t="s">
        <v>46</v>
      </c>
      <c r="G1141" s="69">
        <v>55.3</v>
      </c>
      <c r="H1141" s="69">
        <v>49.09</v>
      </c>
      <c r="I1141" s="69">
        <v>6.21</v>
      </c>
    </row>
    <row r="1142" spans="1:9" x14ac:dyDescent="0.25">
      <c r="A1142" s="67" t="s">
        <v>37</v>
      </c>
      <c r="B1142" s="68" t="s">
        <v>22</v>
      </c>
      <c r="C1142" s="68" t="s">
        <v>329</v>
      </c>
      <c r="D1142" s="68" t="s">
        <v>22</v>
      </c>
      <c r="E1142" s="68" t="s">
        <v>38</v>
      </c>
      <c r="F1142" s="68" t="s">
        <v>46</v>
      </c>
      <c r="G1142" s="69">
        <v>7505.66</v>
      </c>
      <c r="H1142" s="69">
        <v>6664.39</v>
      </c>
      <c r="I1142" s="69">
        <v>841.27</v>
      </c>
    </row>
    <row r="1143" spans="1:9" ht="26.4" x14ac:dyDescent="0.25">
      <c r="A1143" s="67" t="s">
        <v>128</v>
      </c>
      <c r="B1143" s="68" t="s">
        <v>22</v>
      </c>
      <c r="C1143" s="68" t="s">
        <v>329</v>
      </c>
      <c r="D1143" s="68" t="s">
        <v>22</v>
      </c>
      <c r="E1143" s="68" t="s">
        <v>129</v>
      </c>
      <c r="F1143" s="68" t="s">
        <v>46</v>
      </c>
      <c r="G1143" s="69">
        <v>259.08</v>
      </c>
      <c r="H1143" s="69">
        <v>136.1</v>
      </c>
      <c r="I1143" s="69">
        <v>122.98</v>
      </c>
    </row>
    <row r="1144" spans="1:9" x14ac:dyDescent="0.25">
      <c r="A1144" s="67" t="s">
        <v>166</v>
      </c>
      <c r="B1144" s="68" t="s">
        <v>22</v>
      </c>
      <c r="C1144" s="68" t="s">
        <v>329</v>
      </c>
      <c r="D1144" s="68" t="s">
        <v>22</v>
      </c>
      <c r="E1144" s="68" t="s">
        <v>167</v>
      </c>
      <c r="F1144" s="68" t="s">
        <v>46</v>
      </c>
      <c r="G1144" s="69">
        <v>106.47</v>
      </c>
      <c r="H1144" s="69">
        <v>91.51</v>
      </c>
      <c r="I1144" s="69">
        <v>14.96</v>
      </c>
    </row>
    <row r="1145" spans="1:9" x14ac:dyDescent="0.25">
      <c r="A1145" s="67" t="s">
        <v>47</v>
      </c>
      <c r="B1145" s="68" t="s">
        <v>22</v>
      </c>
      <c r="C1145" s="68" t="s">
        <v>329</v>
      </c>
      <c r="D1145" s="68" t="s">
        <v>22</v>
      </c>
      <c r="E1145" s="68" t="s">
        <v>48</v>
      </c>
      <c r="F1145" s="68" t="s">
        <v>46</v>
      </c>
      <c r="G1145" s="69">
        <v>9768</v>
      </c>
      <c r="H1145" s="69">
        <v>8757.42</v>
      </c>
      <c r="I1145" s="69">
        <v>1010.58</v>
      </c>
    </row>
    <row r="1146" spans="1:9" ht="26.4" x14ac:dyDescent="0.25">
      <c r="A1146" s="67" t="s">
        <v>84</v>
      </c>
      <c r="B1146" s="68" t="s">
        <v>22</v>
      </c>
      <c r="C1146" s="68" t="s">
        <v>329</v>
      </c>
      <c r="D1146" s="68" t="s">
        <v>22</v>
      </c>
      <c r="E1146" s="68" t="s">
        <v>85</v>
      </c>
      <c r="F1146" s="68" t="s">
        <v>46</v>
      </c>
      <c r="G1146" s="69">
        <v>1550</v>
      </c>
      <c r="H1146" s="69">
        <v>1333.14</v>
      </c>
      <c r="I1146" s="69">
        <v>216.86</v>
      </c>
    </row>
    <row r="1147" spans="1:9" ht="26.4" x14ac:dyDescent="0.25">
      <c r="A1147" s="67" t="s">
        <v>207</v>
      </c>
      <c r="B1147" s="68" t="s">
        <v>22</v>
      </c>
      <c r="C1147" s="68" t="s">
        <v>329</v>
      </c>
      <c r="D1147" s="68" t="s">
        <v>22</v>
      </c>
      <c r="E1147" s="68" t="s">
        <v>208</v>
      </c>
      <c r="F1147" s="68" t="s">
        <v>46</v>
      </c>
      <c r="G1147" s="69">
        <v>9775.0300000000007</v>
      </c>
      <c r="H1147" s="69">
        <v>7059.54</v>
      </c>
      <c r="I1147" s="69">
        <v>2715.49</v>
      </c>
    </row>
    <row r="1148" spans="1:9" x14ac:dyDescent="0.25">
      <c r="A1148" s="67" t="s">
        <v>211</v>
      </c>
      <c r="B1148" s="68" t="s">
        <v>22</v>
      </c>
      <c r="C1148" s="68" t="s">
        <v>329</v>
      </c>
      <c r="D1148" s="68" t="s">
        <v>22</v>
      </c>
      <c r="E1148" s="68" t="s">
        <v>212</v>
      </c>
      <c r="F1148" s="68" t="s">
        <v>46</v>
      </c>
      <c r="G1148" s="69">
        <v>5448</v>
      </c>
      <c r="H1148" s="69">
        <v>5448</v>
      </c>
      <c r="I1148" s="69">
        <v>0</v>
      </c>
    </row>
    <row r="1149" spans="1:9" x14ac:dyDescent="0.25">
      <c r="A1149" s="67" t="s">
        <v>49</v>
      </c>
      <c r="B1149" s="68" t="s">
        <v>22</v>
      </c>
      <c r="C1149" s="68" t="s">
        <v>329</v>
      </c>
      <c r="D1149" s="68" t="s">
        <v>22</v>
      </c>
      <c r="E1149" s="68" t="s">
        <v>50</v>
      </c>
      <c r="F1149" s="68" t="s">
        <v>46</v>
      </c>
      <c r="G1149" s="69">
        <v>400</v>
      </c>
      <c r="H1149" s="69">
        <v>345.12</v>
      </c>
      <c r="I1149" s="69">
        <v>54.88</v>
      </c>
    </row>
    <row r="1150" spans="1:9" x14ac:dyDescent="0.25">
      <c r="A1150" s="67" t="s">
        <v>107</v>
      </c>
      <c r="B1150" s="68" t="s">
        <v>22</v>
      </c>
      <c r="C1150" s="68" t="s">
        <v>329</v>
      </c>
      <c r="D1150" s="68" t="s">
        <v>22</v>
      </c>
      <c r="E1150" s="68" t="s">
        <v>108</v>
      </c>
      <c r="F1150" s="68" t="s">
        <v>46</v>
      </c>
      <c r="G1150" s="69">
        <v>33580.31</v>
      </c>
      <c r="H1150" s="69">
        <v>30830.44</v>
      </c>
      <c r="I1150" s="69">
        <v>2749.87</v>
      </c>
    </row>
    <row r="1151" spans="1:9" x14ac:dyDescent="0.25">
      <c r="A1151" s="67" t="s">
        <v>51</v>
      </c>
      <c r="B1151" s="68" t="s">
        <v>22</v>
      </c>
      <c r="C1151" s="68" t="s">
        <v>329</v>
      </c>
      <c r="D1151" s="68" t="s">
        <v>22</v>
      </c>
      <c r="E1151" s="68" t="s">
        <v>52</v>
      </c>
      <c r="F1151" s="68" t="s">
        <v>46</v>
      </c>
      <c r="G1151" s="69">
        <v>3471.92</v>
      </c>
      <c r="H1151" s="69">
        <v>3163.63</v>
      </c>
      <c r="I1151" s="69">
        <v>308.29000000000002</v>
      </c>
    </row>
    <row r="1152" spans="1:9" x14ac:dyDescent="0.25">
      <c r="A1152" s="67" t="s">
        <v>135</v>
      </c>
      <c r="B1152" s="68" t="s">
        <v>22</v>
      </c>
      <c r="C1152" s="68" t="s">
        <v>329</v>
      </c>
      <c r="D1152" s="68" t="s">
        <v>22</v>
      </c>
      <c r="E1152" s="68" t="s">
        <v>136</v>
      </c>
      <c r="F1152" s="68" t="s">
        <v>46</v>
      </c>
      <c r="G1152" s="69">
        <v>100</v>
      </c>
      <c r="H1152" s="69">
        <v>0</v>
      </c>
      <c r="I1152" s="69">
        <v>100</v>
      </c>
    </row>
    <row r="1153" spans="1:9" x14ac:dyDescent="0.25">
      <c r="A1153" s="67" t="s">
        <v>88</v>
      </c>
      <c r="B1153" s="68" t="s">
        <v>22</v>
      </c>
      <c r="C1153" s="68" t="s">
        <v>329</v>
      </c>
      <c r="D1153" s="68" t="s">
        <v>22</v>
      </c>
      <c r="E1153" s="68" t="s">
        <v>81</v>
      </c>
      <c r="F1153" s="68" t="s">
        <v>46</v>
      </c>
      <c r="G1153" s="69">
        <v>463</v>
      </c>
      <c r="H1153" s="69">
        <v>210</v>
      </c>
      <c r="I1153" s="69">
        <v>253</v>
      </c>
    </row>
    <row r="1154" spans="1:9" x14ac:dyDescent="0.25">
      <c r="A1154" s="67" t="s">
        <v>309</v>
      </c>
      <c r="B1154" s="68" t="s">
        <v>22</v>
      </c>
      <c r="C1154" s="68" t="s">
        <v>329</v>
      </c>
      <c r="D1154" s="68" t="s">
        <v>22</v>
      </c>
      <c r="E1154" s="68" t="s">
        <v>310</v>
      </c>
      <c r="F1154" s="68" t="s">
        <v>46</v>
      </c>
      <c r="G1154" s="69">
        <v>50000</v>
      </c>
      <c r="H1154" s="69">
        <v>0</v>
      </c>
      <c r="I1154" s="69">
        <v>50000</v>
      </c>
    </row>
    <row r="1155" spans="1:9" x14ac:dyDescent="0.25">
      <c r="A1155" s="67" t="s">
        <v>21</v>
      </c>
      <c r="B1155" s="68" t="s">
        <v>22</v>
      </c>
      <c r="C1155" s="68" t="s">
        <v>336</v>
      </c>
      <c r="D1155" s="68" t="s">
        <v>22</v>
      </c>
      <c r="E1155" s="68" t="s">
        <v>25</v>
      </c>
      <c r="F1155" s="68" t="s">
        <v>26</v>
      </c>
      <c r="G1155" s="69">
        <v>42134.400000000001</v>
      </c>
      <c r="H1155" s="69">
        <v>41674.9</v>
      </c>
      <c r="I1155" s="69">
        <v>459.5</v>
      </c>
    </row>
    <row r="1156" spans="1:9" x14ac:dyDescent="0.25">
      <c r="A1156" s="67" t="s">
        <v>27</v>
      </c>
      <c r="B1156" s="68" t="s">
        <v>22</v>
      </c>
      <c r="C1156" s="68" t="s">
        <v>336</v>
      </c>
      <c r="D1156" s="68" t="s">
        <v>22</v>
      </c>
      <c r="E1156" s="68" t="s">
        <v>28</v>
      </c>
      <c r="F1156" s="68" t="s">
        <v>26</v>
      </c>
      <c r="G1156" s="69">
        <v>16920</v>
      </c>
      <c r="H1156" s="69">
        <v>16919.52</v>
      </c>
      <c r="I1156" s="69">
        <v>0.48</v>
      </c>
    </row>
    <row r="1157" spans="1:9" x14ac:dyDescent="0.25">
      <c r="A1157" s="67" t="s">
        <v>29</v>
      </c>
      <c r="B1157" s="68" t="s">
        <v>22</v>
      </c>
      <c r="C1157" s="68" t="s">
        <v>336</v>
      </c>
      <c r="D1157" s="68" t="s">
        <v>22</v>
      </c>
      <c r="E1157" s="68" t="s">
        <v>30</v>
      </c>
      <c r="F1157" s="68" t="s">
        <v>26</v>
      </c>
      <c r="G1157" s="69">
        <v>418.68</v>
      </c>
      <c r="H1157" s="69">
        <v>429.72</v>
      </c>
      <c r="I1157" s="69">
        <v>-11.04</v>
      </c>
    </row>
    <row r="1158" spans="1:9" x14ac:dyDescent="0.25">
      <c r="A1158" s="67" t="s">
        <v>31</v>
      </c>
      <c r="B1158" s="68" t="s">
        <v>22</v>
      </c>
      <c r="C1158" s="68" t="s">
        <v>336</v>
      </c>
      <c r="D1158" s="68" t="s">
        <v>22</v>
      </c>
      <c r="E1158" s="68" t="s">
        <v>32</v>
      </c>
      <c r="F1158" s="68" t="s">
        <v>26</v>
      </c>
      <c r="G1158" s="69">
        <v>610.95000000000005</v>
      </c>
      <c r="H1158" s="69">
        <v>486.33</v>
      </c>
      <c r="I1158" s="69">
        <v>124.62</v>
      </c>
    </row>
    <row r="1159" spans="1:9" x14ac:dyDescent="0.25">
      <c r="A1159" s="67" t="s">
        <v>33</v>
      </c>
      <c r="B1159" s="68" t="s">
        <v>22</v>
      </c>
      <c r="C1159" s="68" t="s">
        <v>336</v>
      </c>
      <c r="D1159" s="68" t="s">
        <v>22</v>
      </c>
      <c r="E1159" s="68" t="s">
        <v>34</v>
      </c>
      <c r="F1159" s="68" t="s">
        <v>26</v>
      </c>
      <c r="G1159" s="69">
        <v>1415.72</v>
      </c>
      <c r="H1159" s="69">
        <v>1400.25</v>
      </c>
      <c r="I1159" s="69">
        <v>15.47</v>
      </c>
    </row>
    <row r="1160" spans="1:9" x14ac:dyDescent="0.25">
      <c r="A1160" s="67" t="s">
        <v>115</v>
      </c>
      <c r="B1160" s="68" t="s">
        <v>22</v>
      </c>
      <c r="C1160" s="68" t="s">
        <v>336</v>
      </c>
      <c r="D1160" s="68" t="s">
        <v>22</v>
      </c>
      <c r="E1160" s="68" t="s">
        <v>116</v>
      </c>
      <c r="F1160" s="68" t="s">
        <v>26</v>
      </c>
      <c r="G1160" s="69">
        <v>0</v>
      </c>
      <c r="H1160" s="69">
        <v>1304</v>
      </c>
      <c r="I1160" s="69">
        <v>-1304</v>
      </c>
    </row>
    <row r="1161" spans="1:9" x14ac:dyDescent="0.25">
      <c r="A1161" s="67" t="s">
        <v>35</v>
      </c>
      <c r="B1161" s="68" t="s">
        <v>22</v>
      </c>
      <c r="C1161" s="68" t="s">
        <v>336</v>
      </c>
      <c r="D1161" s="68" t="s">
        <v>22</v>
      </c>
      <c r="E1161" s="68" t="s">
        <v>36</v>
      </c>
      <c r="F1161" s="68" t="s">
        <v>26</v>
      </c>
      <c r="G1161" s="69">
        <v>36</v>
      </c>
      <c r="H1161" s="69">
        <v>23.87</v>
      </c>
      <c r="I1161" s="69">
        <v>12.13</v>
      </c>
    </row>
    <row r="1162" spans="1:9" x14ac:dyDescent="0.25">
      <c r="A1162" s="67" t="s">
        <v>37</v>
      </c>
      <c r="B1162" s="68" t="s">
        <v>22</v>
      </c>
      <c r="C1162" s="68" t="s">
        <v>336</v>
      </c>
      <c r="D1162" s="68" t="s">
        <v>22</v>
      </c>
      <c r="E1162" s="68" t="s">
        <v>38</v>
      </c>
      <c r="F1162" s="68" t="s">
        <v>26</v>
      </c>
      <c r="G1162" s="69">
        <v>170.9</v>
      </c>
      <c r="H1162" s="69">
        <v>149.93</v>
      </c>
      <c r="I1162" s="69">
        <v>20.97</v>
      </c>
    </row>
    <row r="1163" spans="1:9" x14ac:dyDescent="0.25">
      <c r="A1163" s="67" t="s">
        <v>21</v>
      </c>
      <c r="B1163" s="68" t="s">
        <v>22</v>
      </c>
      <c r="C1163" s="68" t="s">
        <v>336</v>
      </c>
      <c r="D1163" s="68" t="s">
        <v>22</v>
      </c>
      <c r="E1163" s="68" t="s">
        <v>25</v>
      </c>
      <c r="F1163" s="68" t="s">
        <v>45</v>
      </c>
      <c r="G1163" s="69">
        <v>37435.870000000003</v>
      </c>
      <c r="H1163" s="69">
        <v>37089.120000000003</v>
      </c>
      <c r="I1163" s="69">
        <v>346.75</v>
      </c>
    </row>
    <row r="1164" spans="1:9" x14ac:dyDescent="0.25">
      <c r="A1164" s="67" t="s">
        <v>27</v>
      </c>
      <c r="B1164" s="68" t="s">
        <v>22</v>
      </c>
      <c r="C1164" s="68" t="s">
        <v>336</v>
      </c>
      <c r="D1164" s="68" t="s">
        <v>22</v>
      </c>
      <c r="E1164" s="68" t="s">
        <v>28</v>
      </c>
      <c r="F1164" s="68" t="s">
        <v>45</v>
      </c>
      <c r="G1164" s="69">
        <v>10920</v>
      </c>
      <c r="H1164" s="69">
        <v>10915.68</v>
      </c>
      <c r="I1164" s="69">
        <v>4.32</v>
      </c>
    </row>
    <row r="1165" spans="1:9" x14ac:dyDescent="0.25">
      <c r="A1165" s="67" t="s">
        <v>29</v>
      </c>
      <c r="B1165" s="68" t="s">
        <v>22</v>
      </c>
      <c r="C1165" s="68" t="s">
        <v>336</v>
      </c>
      <c r="D1165" s="68" t="s">
        <v>22</v>
      </c>
      <c r="E1165" s="68" t="s">
        <v>30</v>
      </c>
      <c r="F1165" s="68" t="s">
        <v>45</v>
      </c>
      <c r="G1165" s="69">
        <v>418.68</v>
      </c>
      <c r="H1165" s="69">
        <v>429.84</v>
      </c>
      <c r="I1165" s="69">
        <v>-11.16</v>
      </c>
    </row>
    <row r="1166" spans="1:9" x14ac:dyDescent="0.25">
      <c r="A1166" s="67" t="s">
        <v>31</v>
      </c>
      <c r="B1166" s="68" t="s">
        <v>22</v>
      </c>
      <c r="C1166" s="68" t="s">
        <v>336</v>
      </c>
      <c r="D1166" s="68" t="s">
        <v>22</v>
      </c>
      <c r="E1166" s="68" t="s">
        <v>32</v>
      </c>
      <c r="F1166" s="68" t="s">
        <v>45</v>
      </c>
      <c r="G1166" s="69">
        <v>542.82000000000005</v>
      </c>
      <c r="H1166" s="69">
        <v>463.71</v>
      </c>
      <c r="I1166" s="69">
        <v>79.11</v>
      </c>
    </row>
    <row r="1167" spans="1:9" x14ac:dyDescent="0.25">
      <c r="A1167" s="67" t="s">
        <v>33</v>
      </c>
      <c r="B1167" s="68" t="s">
        <v>22</v>
      </c>
      <c r="C1167" s="68" t="s">
        <v>336</v>
      </c>
      <c r="D1167" s="68" t="s">
        <v>22</v>
      </c>
      <c r="E1167" s="68" t="s">
        <v>34</v>
      </c>
      <c r="F1167" s="68" t="s">
        <v>45</v>
      </c>
      <c r="G1167" s="69">
        <v>1257.8499999999999</v>
      </c>
      <c r="H1167" s="69">
        <v>1246.23</v>
      </c>
      <c r="I1167" s="69">
        <v>11.62</v>
      </c>
    </row>
    <row r="1168" spans="1:9" x14ac:dyDescent="0.25">
      <c r="A1168" s="67" t="s">
        <v>35</v>
      </c>
      <c r="B1168" s="68" t="s">
        <v>22</v>
      </c>
      <c r="C1168" s="68" t="s">
        <v>336</v>
      </c>
      <c r="D1168" s="68" t="s">
        <v>22</v>
      </c>
      <c r="E1168" s="68" t="s">
        <v>36</v>
      </c>
      <c r="F1168" s="68" t="s">
        <v>45</v>
      </c>
      <c r="G1168" s="69">
        <v>36</v>
      </c>
      <c r="H1168" s="69">
        <v>23.97</v>
      </c>
      <c r="I1168" s="69">
        <v>12.03</v>
      </c>
    </row>
    <row r="1169" spans="1:9" x14ac:dyDescent="0.25">
      <c r="A1169" s="67" t="s">
        <v>37</v>
      </c>
      <c r="B1169" s="68" t="s">
        <v>22</v>
      </c>
      <c r="C1169" s="68" t="s">
        <v>336</v>
      </c>
      <c r="D1169" s="68" t="s">
        <v>22</v>
      </c>
      <c r="E1169" s="68" t="s">
        <v>38</v>
      </c>
      <c r="F1169" s="68" t="s">
        <v>45</v>
      </c>
      <c r="G1169" s="69">
        <v>151.84</v>
      </c>
      <c r="H1169" s="69">
        <v>133.43</v>
      </c>
      <c r="I1169" s="69">
        <v>18.41</v>
      </c>
    </row>
    <row r="1170" spans="1:9" x14ac:dyDescent="0.25">
      <c r="A1170" s="67" t="s">
        <v>21</v>
      </c>
      <c r="B1170" s="68" t="s">
        <v>22</v>
      </c>
      <c r="C1170" s="68" t="s">
        <v>337</v>
      </c>
      <c r="D1170" s="68" t="s">
        <v>22</v>
      </c>
      <c r="E1170" s="68" t="s">
        <v>25</v>
      </c>
      <c r="F1170" s="68" t="s">
        <v>26</v>
      </c>
      <c r="G1170" s="69">
        <v>106963.97</v>
      </c>
      <c r="H1170" s="69">
        <v>105428.74</v>
      </c>
      <c r="I1170" s="69">
        <v>1535.23</v>
      </c>
    </row>
    <row r="1171" spans="1:9" x14ac:dyDescent="0.25">
      <c r="A1171" s="67" t="s">
        <v>117</v>
      </c>
      <c r="B1171" s="68" t="s">
        <v>22</v>
      </c>
      <c r="C1171" s="68" t="s">
        <v>337</v>
      </c>
      <c r="D1171" s="68" t="s">
        <v>22</v>
      </c>
      <c r="E1171" s="68" t="s">
        <v>119</v>
      </c>
      <c r="F1171" s="68" t="s">
        <v>26</v>
      </c>
      <c r="G1171" s="69">
        <v>44135.28</v>
      </c>
      <c r="H1171" s="69">
        <v>43121.26</v>
      </c>
      <c r="I1171" s="69">
        <v>1014.02</v>
      </c>
    </row>
    <row r="1172" spans="1:9" ht="26.4" x14ac:dyDescent="0.25">
      <c r="A1172" s="67" t="s">
        <v>159</v>
      </c>
      <c r="B1172" s="68" t="s">
        <v>22</v>
      </c>
      <c r="C1172" s="68" t="s">
        <v>337</v>
      </c>
      <c r="D1172" s="68" t="s">
        <v>22</v>
      </c>
      <c r="E1172" s="68" t="s">
        <v>160</v>
      </c>
      <c r="F1172" s="68" t="s">
        <v>26</v>
      </c>
      <c r="G1172" s="69">
        <v>750</v>
      </c>
      <c r="H1172" s="69">
        <v>1350</v>
      </c>
      <c r="I1172" s="69">
        <v>-600</v>
      </c>
    </row>
    <row r="1173" spans="1:9" x14ac:dyDescent="0.25">
      <c r="A1173" s="67" t="s">
        <v>27</v>
      </c>
      <c r="B1173" s="68" t="s">
        <v>22</v>
      </c>
      <c r="C1173" s="68" t="s">
        <v>337</v>
      </c>
      <c r="D1173" s="68" t="s">
        <v>22</v>
      </c>
      <c r="E1173" s="68" t="s">
        <v>28</v>
      </c>
      <c r="F1173" s="68" t="s">
        <v>26</v>
      </c>
      <c r="G1173" s="69">
        <v>8820</v>
      </c>
      <c r="H1173" s="69">
        <v>10931.97</v>
      </c>
      <c r="I1173" s="69">
        <v>-2111.9699999999998</v>
      </c>
    </row>
    <row r="1174" spans="1:9" x14ac:dyDescent="0.25">
      <c r="A1174" s="67" t="s">
        <v>29</v>
      </c>
      <c r="B1174" s="68" t="s">
        <v>22</v>
      </c>
      <c r="C1174" s="68" t="s">
        <v>337</v>
      </c>
      <c r="D1174" s="68" t="s">
        <v>22</v>
      </c>
      <c r="E1174" s="68" t="s">
        <v>30</v>
      </c>
      <c r="F1174" s="68" t="s">
        <v>26</v>
      </c>
      <c r="G1174" s="69">
        <v>837.24</v>
      </c>
      <c r="H1174" s="69">
        <v>859.44</v>
      </c>
      <c r="I1174" s="69">
        <v>-22.2</v>
      </c>
    </row>
    <row r="1175" spans="1:9" ht="26.4" x14ac:dyDescent="0.25">
      <c r="A1175" s="67" t="s">
        <v>121</v>
      </c>
      <c r="B1175" s="68" t="s">
        <v>22</v>
      </c>
      <c r="C1175" s="68" t="s">
        <v>337</v>
      </c>
      <c r="D1175" s="68" t="s">
        <v>22</v>
      </c>
      <c r="E1175" s="68" t="s">
        <v>122</v>
      </c>
      <c r="F1175" s="68" t="s">
        <v>26</v>
      </c>
      <c r="G1175" s="69">
        <v>180</v>
      </c>
      <c r="H1175" s="69">
        <v>180.12</v>
      </c>
      <c r="I1175" s="69">
        <v>-0.12</v>
      </c>
    </row>
    <row r="1176" spans="1:9" x14ac:dyDescent="0.25">
      <c r="A1176" s="67" t="s">
        <v>31</v>
      </c>
      <c r="B1176" s="68" t="s">
        <v>22</v>
      </c>
      <c r="C1176" s="68" t="s">
        <v>337</v>
      </c>
      <c r="D1176" s="68" t="s">
        <v>22</v>
      </c>
      <c r="E1176" s="68" t="s">
        <v>32</v>
      </c>
      <c r="F1176" s="68" t="s">
        <v>26</v>
      </c>
      <c r="G1176" s="69">
        <v>1543.73</v>
      </c>
      <c r="H1176" s="69">
        <v>1541.72</v>
      </c>
      <c r="I1176" s="69">
        <v>2.0099999999999998</v>
      </c>
    </row>
    <row r="1177" spans="1:9" x14ac:dyDescent="0.25">
      <c r="A1177" s="67" t="s">
        <v>123</v>
      </c>
      <c r="B1177" s="68" t="s">
        <v>22</v>
      </c>
      <c r="C1177" s="68" t="s">
        <v>337</v>
      </c>
      <c r="D1177" s="68" t="s">
        <v>22</v>
      </c>
      <c r="E1177" s="68" t="s">
        <v>118</v>
      </c>
      <c r="F1177" s="68" t="s">
        <v>26</v>
      </c>
      <c r="G1177" s="69">
        <v>639.96</v>
      </c>
      <c r="H1177" s="69">
        <v>614.37</v>
      </c>
      <c r="I1177" s="69">
        <v>25.59</v>
      </c>
    </row>
    <row r="1178" spans="1:9" ht="26.4" x14ac:dyDescent="0.25">
      <c r="A1178" s="67" t="s">
        <v>161</v>
      </c>
      <c r="B1178" s="68" t="s">
        <v>22</v>
      </c>
      <c r="C1178" s="68" t="s">
        <v>337</v>
      </c>
      <c r="D1178" s="68" t="s">
        <v>22</v>
      </c>
      <c r="E1178" s="68" t="s">
        <v>140</v>
      </c>
      <c r="F1178" s="68" t="s">
        <v>26</v>
      </c>
      <c r="G1178" s="69">
        <v>57.38</v>
      </c>
      <c r="H1178" s="69">
        <v>87.03</v>
      </c>
      <c r="I1178" s="69">
        <v>-29.65</v>
      </c>
    </row>
    <row r="1179" spans="1:9" x14ac:dyDescent="0.25">
      <c r="A1179" s="67" t="s">
        <v>33</v>
      </c>
      <c r="B1179" s="68" t="s">
        <v>22</v>
      </c>
      <c r="C1179" s="68" t="s">
        <v>337</v>
      </c>
      <c r="D1179" s="68" t="s">
        <v>22</v>
      </c>
      <c r="E1179" s="68" t="s">
        <v>34</v>
      </c>
      <c r="F1179" s="68" t="s">
        <v>26</v>
      </c>
      <c r="G1179" s="69">
        <v>3577.19</v>
      </c>
      <c r="H1179" s="69">
        <v>3542.29</v>
      </c>
      <c r="I1179" s="69">
        <v>34.9</v>
      </c>
    </row>
    <row r="1180" spans="1:9" x14ac:dyDescent="0.25">
      <c r="A1180" s="67" t="s">
        <v>124</v>
      </c>
      <c r="B1180" s="68" t="s">
        <v>22</v>
      </c>
      <c r="C1180" s="68" t="s">
        <v>337</v>
      </c>
      <c r="D1180" s="68" t="s">
        <v>22</v>
      </c>
      <c r="E1180" s="68" t="s">
        <v>125</v>
      </c>
      <c r="F1180" s="68" t="s">
        <v>26</v>
      </c>
      <c r="G1180" s="69">
        <v>1482.94</v>
      </c>
      <c r="H1180" s="69">
        <v>1448.91</v>
      </c>
      <c r="I1180" s="69">
        <v>34.03</v>
      </c>
    </row>
    <row r="1181" spans="1:9" x14ac:dyDescent="0.25">
      <c r="A1181" s="67" t="s">
        <v>162</v>
      </c>
      <c r="B1181" s="68" t="s">
        <v>22</v>
      </c>
      <c r="C1181" s="68" t="s">
        <v>337</v>
      </c>
      <c r="D1181" s="68" t="s">
        <v>22</v>
      </c>
      <c r="E1181" s="68" t="s">
        <v>163</v>
      </c>
      <c r="F1181" s="68" t="s">
        <v>26</v>
      </c>
      <c r="G1181" s="69">
        <v>0</v>
      </c>
      <c r="H1181" s="69">
        <v>5.04</v>
      </c>
      <c r="I1181" s="69">
        <v>-5.04</v>
      </c>
    </row>
    <row r="1182" spans="1:9" x14ac:dyDescent="0.25">
      <c r="A1182" s="67" t="s">
        <v>35</v>
      </c>
      <c r="B1182" s="68" t="s">
        <v>22</v>
      </c>
      <c r="C1182" s="68" t="s">
        <v>337</v>
      </c>
      <c r="D1182" s="68" t="s">
        <v>22</v>
      </c>
      <c r="E1182" s="68" t="s">
        <v>36</v>
      </c>
      <c r="F1182" s="68" t="s">
        <v>26</v>
      </c>
      <c r="G1182" s="69">
        <v>72</v>
      </c>
      <c r="H1182" s="69">
        <v>47.8</v>
      </c>
      <c r="I1182" s="69">
        <v>24.2</v>
      </c>
    </row>
    <row r="1183" spans="1:9" ht="26.4" x14ac:dyDescent="0.25">
      <c r="A1183" s="67" t="s">
        <v>126</v>
      </c>
      <c r="B1183" s="68" t="s">
        <v>22</v>
      </c>
      <c r="C1183" s="68" t="s">
        <v>337</v>
      </c>
      <c r="D1183" s="68" t="s">
        <v>22</v>
      </c>
      <c r="E1183" s="68" t="s">
        <v>127</v>
      </c>
      <c r="F1183" s="68" t="s">
        <v>26</v>
      </c>
      <c r="G1183" s="69">
        <v>72</v>
      </c>
      <c r="H1183" s="69">
        <v>50.75</v>
      </c>
      <c r="I1183" s="69">
        <v>21.25</v>
      </c>
    </row>
    <row r="1184" spans="1:9" x14ac:dyDescent="0.25">
      <c r="A1184" s="67" t="s">
        <v>164</v>
      </c>
      <c r="B1184" s="68" t="s">
        <v>22</v>
      </c>
      <c r="C1184" s="68" t="s">
        <v>337</v>
      </c>
      <c r="D1184" s="68" t="s">
        <v>22</v>
      </c>
      <c r="E1184" s="68" t="s">
        <v>165</v>
      </c>
      <c r="F1184" s="68" t="s">
        <v>26</v>
      </c>
      <c r="G1184" s="69">
        <v>2.25</v>
      </c>
      <c r="H1184" s="69">
        <v>2.71</v>
      </c>
      <c r="I1184" s="69">
        <v>-0.46</v>
      </c>
    </row>
    <row r="1185" spans="1:9" x14ac:dyDescent="0.25">
      <c r="A1185" s="67" t="s">
        <v>37</v>
      </c>
      <c r="B1185" s="68" t="s">
        <v>22</v>
      </c>
      <c r="C1185" s="68" t="s">
        <v>337</v>
      </c>
      <c r="D1185" s="68" t="s">
        <v>22</v>
      </c>
      <c r="E1185" s="68" t="s">
        <v>38</v>
      </c>
      <c r="F1185" s="68" t="s">
        <v>26</v>
      </c>
      <c r="G1185" s="69">
        <v>431.82</v>
      </c>
      <c r="H1185" s="69">
        <v>395.45</v>
      </c>
      <c r="I1185" s="69">
        <v>36.369999999999997</v>
      </c>
    </row>
    <row r="1186" spans="1:9" ht="26.4" x14ac:dyDescent="0.25">
      <c r="A1186" s="67" t="s">
        <v>128</v>
      </c>
      <c r="B1186" s="68" t="s">
        <v>22</v>
      </c>
      <c r="C1186" s="68" t="s">
        <v>337</v>
      </c>
      <c r="D1186" s="68" t="s">
        <v>22</v>
      </c>
      <c r="E1186" s="68" t="s">
        <v>129</v>
      </c>
      <c r="F1186" s="68" t="s">
        <v>26</v>
      </c>
      <c r="G1186" s="69">
        <v>179.02</v>
      </c>
      <c r="H1186" s="69">
        <v>155.28</v>
      </c>
      <c r="I1186" s="69">
        <v>23.74</v>
      </c>
    </row>
    <row r="1187" spans="1:9" x14ac:dyDescent="0.25">
      <c r="A1187" s="67" t="s">
        <v>166</v>
      </c>
      <c r="B1187" s="68" t="s">
        <v>22</v>
      </c>
      <c r="C1187" s="68" t="s">
        <v>337</v>
      </c>
      <c r="D1187" s="68" t="s">
        <v>22</v>
      </c>
      <c r="E1187" s="68" t="s">
        <v>167</v>
      </c>
      <c r="F1187" s="68" t="s">
        <v>26</v>
      </c>
      <c r="G1187" s="69">
        <v>3.04</v>
      </c>
      <c r="H1187" s="69">
        <v>4.8899999999999997</v>
      </c>
      <c r="I1187" s="69">
        <v>-1.85</v>
      </c>
    </row>
    <row r="1188" spans="1:9" x14ac:dyDescent="0.25">
      <c r="A1188" s="67" t="s">
        <v>47</v>
      </c>
      <c r="B1188" s="68" t="s">
        <v>22</v>
      </c>
      <c r="C1188" s="68" t="s">
        <v>337</v>
      </c>
      <c r="D1188" s="68" t="s">
        <v>22</v>
      </c>
      <c r="E1188" s="68" t="s">
        <v>48</v>
      </c>
      <c r="F1188" s="68" t="s">
        <v>26</v>
      </c>
      <c r="G1188" s="69">
        <v>4884</v>
      </c>
      <c r="H1188" s="69">
        <v>4378.71</v>
      </c>
      <c r="I1188" s="69">
        <v>505.29</v>
      </c>
    </row>
    <row r="1189" spans="1:9" x14ac:dyDescent="0.25">
      <c r="A1189" s="67" t="s">
        <v>107</v>
      </c>
      <c r="B1189" s="68" t="s">
        <v>22</v>
      </c>
      <c r="C1189" s="68" t="s">
        <v>337</v>
      </c>
      <c r="D1189" s="68" t="s">
        <v>22</v>
      </c>
      <c r="E1189" s="68" t="s">
        <v>108</v>
      </c>
      <c r="F1189" s="68" t="s">
        <v>26</v>
      </c>
      <c r="G1189" s="69">
        <v>1525</v>
      </c>
      <c r="H1189" s="69">
        <v>1405.66</v>
      </c>
      <c r="I1189" s="69">
        <v>119.34</v>
      </c>
    </row>
    <row r="1190" spans="1:9" x14ac:dyDescent="0.25">
      <c r="A1190" s="67" t="s">
        <v>21</v>
      </c>
      <c r="B1190" s="68" t="s">
        <v>22</v>
      </c>
      <c r="C1190" s="68" t="s">
        <v>337</v>
      </c>
      <c r="D1190" s="68" t="s">
        <v>22</v>
      </c>
      <c r="E1190" s="68" t="s">
        <v>25</v>
      </c>
      <c r="F1190" s="68" t="s">
        <v>40</v>
      </c>
      <c r="G1190" s="69">
        <v>43407.08</v>
      </c>
      <c r="H1190" s="69">
        <v>42757.38</v>
      </c>
      <c r="I1190" s="69">
        <v>649.70000000000005</v>
      </c>
    </row>
    <row r="1191" spans="1:9" x14ac:dyDescent="0.25">
      <c r="A1191" s="67" t="s">
        <v>117</v>
      </c>
      <c r="B1191" s="68" t="s">
        <v>22</v>
      </c>
      <c r="C1191" s="68" t="s">
        <v>337</v>
      </c>
      <c r="D1191" s="68" t="s">
        <v>22</v>
      </c>
      <c r="E1191" s="68" t="s">
        <v>119</v>
      </c>
      <c r="F1191" s="68" t="s">
        <v>40</v>
      </c>
      <c r="G1191" s="69">
        <v>22411.62</v>
      </c>
      <c r="H1191" s="69">
        <v>22247.82</v>
      </c>
      <c r="I1191" s="69">
        <v>163.80000000000001</v>
      </c>
    </row>
    <row r="1192" spans="1:9" ht="26.4" x14ac:dyDescent="0.25">
      <c r="A1192" s="67" t="s">
        <v>159</v>
      </c>
      <c r="B1192" s="68" t="s">
        <v>22</v>
      </c>
      <c r="C1192" s="68" t="s">
        <v>337</v>
      </c>
      <c r="D1192" s="68" t="s">
        <v>22</v>
      </c>
      <c r="E1192" s="68" t="s">
        <v>160</v>
      </c>
      <c r="F1192" s="68" t="s">
        <v>40</v>
      </c>
      <c r="G1192" s="69">
        <v>375</v>
      </c>
      <c r="H1192" s="69">
        <v>675</v>
      </c>
      <c r="I1192" s="69">
        <v>-300</v>
      </c>
    </row>
    <row r="1193" spans="1:9" x14ac:dyDescent="0.25">
      <c r="A1193" s="67" t="s">
        <v>27</v>
      </c>
      <c r="B1193" s="68" t="s">
        <v>22</v>
      </c>
      <c r="C1193" s="68" t="s">
        <v>337</v>
      </c>
      <c r="D1193" s="68" t="s">
        <v>22</v>
      </c>
      <c r="E1193" s="68" t="s">
        <v>28</v>
      </c>
      <c r="F1193" s="68" t="s">
        <v>40</v>
      </c>
      <c r="G1193" s="69">
        <v>8820</v>
      </c>
      <c r="H1193" s="69">
        <v>8811.1200000000008</v>
      </c>
      <c r="I1193" s="69">
        <v>8.8800000000000008</v>
      </c>
    </row>
    <row r="1194" spans="1:9" x14ac:dyDescent="0.25">
      <c r="A1194" s="67" t="s">
        <v>29</v>
      </c>
      <c r="B1194" s="68" t="s">
        <v>22</v>
      </c>
      <c r="C1194" s="68" t="s">
        <v>337</v>
      </c>
      <c r="D1194" s="68" t="s">
        <v>22</v>
      </c>
      <c r="E1194" s="68" t="s">
        <v>30</v>
      </c>
      <c r="F1194" s="68" t="s">
        <v>40</v>
      </c>
      <c r="G1194" s="69">
        <v>418.56</v>
      </c>
      <c r="H1194" s="69">
        <v>429.72</v>
      </c>
      <c r="I1194" s="69">
        <v>-11.16</v>
      </c>
    </row>
    <row r="1195" spans="1:9" ht="26.4" x14ac:dyDescent="0.25">
      <c r="A1195" s="67" t="s">
        <v>120</v>
      </c>
      <c r="B1195" s="68" t="s">
        <v>22</v>
      </c>
      <c r="C1195" s="68" t="s">
        <v>337</v>
      </c>
      <c r="D1195" s="68" t="s">
        <v>22</v>
      </c>
      <c r="E1195" s="68" t="s">
        <v>24</v>
      </c>
      <c r="F1195" s="68" t="s">
        <v>40</v>
      </c>
      <c r="G1195" s="69">
        <v>8820</v>
      </c>
      <c r="H1195" s="69">
        <v>8811.1200000000008</v>
      </c>
      <c r="I1195" s="69">
        <v>8.8800000000000008</v>
      </c>
    </row>
    <row r="1196" spans="1:9" ht="26.4" x14ac:dyDescent="0.25">
      <c r="A1196" s="67" t="s">
        <v>121</v>
      </c>
      <c r="B1196" s="68" t="s">
        <v>22</v>
      </c>
      <c r="C1196" s="68" t="s">
        <v>337</v>
      </c>
      <c r="D1196" s="68" t="s">
        <v>22</v>
      </c>
      <c r="E1196" s="68" t="s">
        <v>122</v>
      </c>
      <c r="F1196" s="68" t="s">
        <v>40</v>
      </c>
      <c r="G1196" s="69">
        <v>180</v>
      </c>
      <c r="H1196" s="69">
        <v>180.12</v>
      </c>
      <c r="I1196" s="69">
        <v>-0.12</v>
      </c>
    </row>
    <row r="1197" spans="1:9" x14ac:dyDescent="0.25">
      <c r="A1197" s="67" t="s">
        <v>31</v>
      </c>
      <c r="B1197" s="68" t="s">
        <v>22</v>
      </c>
      <c r="C1197" s="68" t="s">
        <v>337</v>
      </c>
      <c r="D1197" s="68" t="s">
        <v>22</v>
      </c>
      <c r="E1197" s="68" t="s">
        <v>32</v>
      </c>
      <c r="F1197" s="68" t="s">
        <v>40</v>
      </c>
      <c r="G1197" s="69">
        <v>625.78</v>
      </c>
      <c r="H1197" s="69">
        <v>620.01</v>
      </c>
      <c r="I1197" s="69">
        <v>5.77</v>
      </c>
    </row>
    <row r="1198" spans="1:9" x14ac:dyDescent="0.25">
      <c r="A1198" s="67" t="s">
        <v>123</v>
      </c>
      <c r="B1198" s="68" t="s">
        <v>22</v>
      </c>
      <c r="C1198" s="68" t="s">
        <v>337</v>
      </c>
      <c r="D1198" s="68" t="s">
        <v>22</v>
      </c>
      <c r="E1198" s="68" t="s">
        <v>118</v>
      </c>
      <c r="F1198" s="68" t="s">
        <v>40</v>
      </c>
      <c r="G1198" s="69">
        <v>324.97000000000003</v>
      </c>
      <c r="H1198" s="69">
        <v>318.47000000000003</v>
      </c>
      <c r="I1198" s="69">
        <v>6.5</v>
      </c>
    </row>
    <row r="1199" spans="1:9" ht="26.4" x14ac:dyDescent="0.25">
      <c r="A1199" s="67" t="s">
        <v>161</v>
      </c>
      <c r="B1199" s="68" t="s">
        <v>22</v>
      </c>
      <c r="C1199" s="68" t="s">
        <v>337</v>
      </c>
      <c r="D1199" s="68" t="s">
        <v>22</v>
      </c>
      <c r="E1199" s="68" t="s">
        <v>140</v>
      </c>
      <c r="F1199" s="68" t="s">
        <v>40</v>
      </c>
      <c r="G1199" s="69">
        <v>28.69</v>
      </c>
      <c r="H1199" s="69">
        <v>28.38</v>
      </c>
      <c r="I1199" s="69">
        <v>0.31</v>
      </c>
    </row>
    <row r="1200" spans="1:9" x14ac:dyDescent="0.25">
      <c r="A1200" s="67" t="s">
        <v>33</v>
      </c>
      <c r="B1200" s="68" t="s">
        <v>22</v>
      </c>
      <c r="C1200" s="68" t="s">
        <v>337</v>
      </c>
      <c r="D1200" s="68" t="s">
        <v>22</v>
      </c>
      <c r="E1200" s="68" t="s">
        <v>34</v>
      </c>
      <c r="F1200" s="68" t="s">
        <v>40</v>
      </c>
      <c r="G1200" s="69">
        <v>1450.08</v>
      </c>
      <c r="H1200" s="69">
        <v>1436.62</v>
      </c>
      <c r="I1200" s="69">
        <v>13.46</v>
      </c>
    </row>
    <row r="1201" spans="1:9" x14ac:dyDescent="0.25">
      <c r="A1201" s="67" t="s">
        <v>124</v>
      </c>
      <c r="B1201" s="68" t="s">
        <v>22</v>
      </c>
      <c r="C1201" s="68" t="s">
        <v>337</v>
      </c>
      <c r="D1201" s="68" t="s">
        <v>22</v>
      </c>
      <c r="E1201" s="68" t="s">
        <v>125</v>
      </c>
      <c r="F1201" s="68" t="s">
        <v>40</v>
      </c>
      <c r="G1201" s="69">
        <v>753.03</v>
      </c>
      <c r="H1201" s="69">
        <v>747.52</v>
      </c>
      <c r="I1201" s="69">
        <v>5.51</v>
      </c>
    </row>
    <row r="1202" spans="1:9" x14ac:dyDescent="0.25">
      <c r="A1202" s="67" t="s">
        <v>35</v>
      </c>
      <c r="B1202" s="68" t="s">
        <v>22</v>
      </c>
      <c r="C1202" s="68" t="s">
        <v>337</v>
      </c>
      <c r="D1202" s="68" t="s">
        <v>22</v>
      </c>
      <c r="E1202" s="68" t="s">
        <v>36</v>
      </c>
      <c r="F1202" s="68" t="s">
        <v>40</v>
      </c>
      <c r="G1202" s="69">
        <v>36</v>
      </c>
      <c r="H1202" s="69">
        <v>23.83</v>
      </c>
      <c r="I1202" s="69">
        <v>12.17</v>
      </c>
    </row>
    <row r="1203" spans="1:9" ht="26.4" x14ac:dyDescent="0.25">
      <c r="A1203" s="67" t="s">
        <v>126</v>
      </c>
      <c r="B1203" s="68" t="s">
        <v>22</v>
      </c>
      <c r="C1203" s="68" t="s">
        <v>337</v>
      </c>
      <c r="D1203" s="68" t="s">
        <v>22</v>
      </c>
      <c r="E1203" s="68" t="s">
        <v>127</v>
      </c>
      <c r="F1203" s="68" t="s">
        <v>40</v>
      </c>
      <c r="G1203" s="69">
        <v>36</v>
      </c>
      <c r="H1203" s="69">
        <v>25.45</v>
      </c>
      <c r="I1203" s="69">
        <v>10.55</v>
      </c>
    </row>
    <row r="1204" spans="1:9" x14ac:dyDescent="0.25">
      <c r="A1204" s="67" t="s">
        <v>164</v>
      </c>
      <c r="B1204" s="68" t="s">
        <v>22</v>
      </c>
      <c r="C1204" s="68" t="s">
        <v>337</v>
      </c>
      <c r="D1204" s="68" t="s">
        <v>22</v>
      </c>
      <c r="E1204" s="68" t="s">
        <v>165</v>
      </c>
      <c r="F1204" s="68" t="s">
        <v>40</v>
      </c>
      <c r="G1204" s="69">
        <v>1.1299999999999999</v>
      </c>
      <c r="H1204" s="69">
        <v>1.39</v>
      </c>
      <c r="I1204" s="69">
        <v>-0.26</v>
      </c>
    </row>
    <row r="1205" spans="1:9" x14ac:dyDescent="0.25">
      <c r="A1205" s="67" t="s">
        <v>37</v>
      </c>
      <c r="B1205" s="68" t="s">
        <v>22</v>
      </c>
      <c r="C1205" s="68" t="s">
        <v>337</v>
      </c>
      <c r="D1205" s="68" t="s">
        <v>22</v>
      </c>
      <c r="E1205" s="68" t="s">
        <v>38</v>
      </c>
      <c r="F1205" s="68" t="s">
        <v>40</v>
      </c>
      <c r="G1205" s="69">
        <v>175.05</v>
      </c>
      <c r="H1205" s="69">
        <v>154.03</v>
      </c>
      <c r="I1205" s="69">
        <v>21.02</v>
      </c>
    </row>
    <row r="1206" spans="1:9" ht="26.4" x14ac:dyDescent="0.25">
      <c r="A1206" s="67" t="s">
        <v>128</v>
      </c>
      <c r="B1206" s="68" t="s">
        <v>22</v>
      </c>
      <c r="C1206" s="68" t="s">
        <v>337</v>
      </c>
      <c r="D1206" s="68" t="s">
        <v>22</v>
      </c>
      <c r="E1206" s="68" t="s">
        <v>129</v>
      </c>
      <c r="F1206" s="68" t="s">
        <v>40</v>
      </c>
      <c r="G1206" s="69">
        <v>90.9</v>
      </c>
      <c r="H1206" s="69">
        <v>80.03</v>
      </c>
      <c r="I1206" s="69">
        <v>10.87</v>
      </c>
    </row>
    <row r="1207" spans="1:9" x14ac:dyDescent="0.25">
      <c r="A1207" s="67" t="s">
        <v>166</v>
      </c>
      <c r="B1207" s="68" t="s">
        <v>22</v>
      </c>
      <c r="C1207" s="68" t="s">
        <v>337</v>
      </c>
      <c r="D1207" s="68" t="s">
        <v>22</v>
      </c>
      <c r="E1207" s="68" t="s">
        <v>167</v>
      </c>
      <c r="F1207" s="68" t="s">
        <v>40</v>
      </c>
      <c r="G1207" s="69">
        <v>1.52</v>
      </c>
      <c r="H1207" s="69">
        <v>2.48</v>
      </c>
      <c r="I1207" s="69">
        <v>-0.96</v>
      </c>
    </row>
    <row r="1208" spans="1:9" x14ac:dyDescent="0.25">
      <c r="A1208" s="67" t="s">
        <v>107</v>
      </c>
      <c r="B1208" s="68" t="s">
        <v>22</v>
      </c>
      <c r="C1208" s="68" t="s">
        <v>337</v>
      </c>
      <c r="D1208" s="68" t="s">
        <v>22</v>
      </c>
      <c r="E1208" s="68" t="s">
        <v>108</v>
      </c>
      <c r="F1208" s="68" t="s">
        <v>40</v>
      </c>
      <c r="G1208" s="69">
        <v>692.16</v>
      </c>
      <c r="H1208" s="69">
        <v>674.33</v>
      </c>
      <c r="I1208" s="69">
        <v>17.829999999999998</v>
      </c>
    </row>
    <row r="1209" spans="1:9" x14ac:dyDescent="0.25">
      <c r="A1209" s="67" t="s">
        <v>21</v>
      </c>
      <c r="B1209" s="68" t="s">
        <v>22</v>
      </c>
      <c r="C1209" s="68" t="s">
        <v>337</v>
      </c>
      <c r="D1209" s="68" t="s">
        <v>22</v>
      </c>
      <c r="E1209" s="68" t="s">
        <v>25</v>
      </c>
      <c r="F1209" s="68" t="s">
        <v>45</v>
      </c>
      <c r="G1209" s="69">
        <v>42384.4</v>
      </c>
      <c r="H1209" s="69">
        <v>40585.949999999997</v>
      </c>
      <c r="I1209" s="69">
        <v>1798.45</v>
      </c>
    </row>
    <row r="1210" spans="1:9" x14ac:dyDescent="0.25">
      <c r="A1210" s="67" t="s">
        <v>117</v>
      </c>
      <c r="B1210" s="68" t="s">
        <v>22</v>
      </c>
      <c r="C1210" s="68" t="s">
        <v>337</v>
      </c>
      <c r="D1210" s="68" t="s">
        <v>22</v>
      </c>
      <c r="E1210" s="68" t="s">
        <v>119</v>
      </c>
      <c r="F1210" s="68" t="s">
        <v>45</v>
      </c>
      <c r="G1210" s="69">
        <v>22411.62</v>
      </c>
      <c r="H1210" s="69">
        <v>22504.23</v>
      </c>
      <c r="I1210" s="69">
        <v>-92.61</v>
      </c>
    </row>
    <row r="1211" spans="1:9" ht="26.4" x14ac:dyDescent="0.25">
      <c r="A1211" s="67" t="s">
        <v>159</v>
      </c>
      <c r="B1211" s="68" t="s">
        <v>22</v>
      </c>
      <c r="C1211" s="68" t="s">
        <v>337</v>
      </c>
      <c r="D1211" s="68" t="s">
        <v>22</v>
      </c>
      <c r="E1211" s="68" t="s">
        <v>160</v>
      </c>
      <c r="F1211" s="68" t="s">
        <v>45</v>
      </c>
      <c r="G1211" s="69">
        <v>375</v>
      </c>
      <c r="H1211" s="69">
        <v>1087.5</v>
      </c>
      <c r="I1211" s="69">
        <v>-712.5</v>
      </c>
    </row>
    <row r="1212" spans="1:9" x14ac:dyDescent="0.25">
      <c r="A1212" s="67" t="s">
        <v>27</v>
      </c>
      <c r="B1212" s="68" t="s">
        <v>22</v>
      </c>
      <c r="C1212" s="68" t="s">
        <v>337</v>
      </c>
      <c r="D1212" s="68" t="s">
        <v>22</v>
      </c>
      <c r="E1212" s="68" t="s">
        <v>28</v>
      </c>
      <c r="F1212" s="68" t="s">
        <v>45</v>
      </c>
      <c r="G1212" s="69">
        <v>8820</v>
      </c>
      <c r="H1212" s="69">
        <v>8811.1200000000008</v>
      </c>
      <c r="I1212" s="69">
        <v>8.8800000000000008</v>
      </c>
    </row>
    <row r="1213" spans="1:9" x14ac:dyDescent="0.25">
      <c r="A1213" s="67" t="s">
        <v>29</v>
      </c>
      <c r="B1213" s="68" t="s">
        <v>22</v>
      </c>
      <c r="C1213" s="68" t="s">
        <v>337</v>
      </c>
      <c r="D1213" s="68" t="s">
        <v>22</v>
      </c>
      <c r="E1213" s="68" t="s">
        <v>30</v>
      </c>
      <c r="F1213" s="68" t="s">
        <v>45</v>
      </c>
      <c r="G1213" s="69">
        <v>418.56</v>
      </c>
      <c r="H1213" s="69">
        <v>429.72</v>
      </c>
      <c r="I1213" s="69">
        <v>-11.16</v>
      </c>
    </row>
    <row r="1214" spans="1:9" x14ac:dyDescent="0.25">
      <c r="A1214" s="67" t="s">
        <v>31</v>
      </c>
      <c r="B1214" s="68" t="s">
        <v>22</v>
      </c>
      <c r="C1214" s="68" t="s">
        <v>337</v>
      </c>
      <c r="D1214" s="68" t="s">
        <v>22</v>
      </c>
      <c r="E1214" s="68" t="s">
        <v>32</v>
      </c>
      <c r="F1214" s="68" t="s">
        <v>45</v>
      </c>
      <c r="G1214" s="69">
        <v>610.95000000000005</v>
      </c>
      <c r="H1214" s="69">
        <v>588.54999999999995</v>
      </c>
      <c r="I1214" s="69">
        <v>22.4</v>
      </c>
    </row>
    <row r="1215" spans="1:9" x14ac:dyDescent="0.25">
      <c r="A1215" s="67" t="s">
        <v>123</v>
      </c>
      <c r="B1215" s="68" t="s">
        <v>22</v>
      </c>
      <c r="C1215" s="68" t="s">
        <v>337</v>
      </c>
      <c r="D1215" s="68" t="s">
        <v>22</v>
      </c>
      <c r="E1215" s="68" t="s">
        <v>118</v>
      </c>
      <c r="F1215" s="68" t="s">
        <v>45</v>
      </c>
      <c r="G1215" s="69">
        <v>324.97000000000003</v>
      </c>
      <c r="H1215" s="69">
        <v>326.33</v>
      </c>
      <c r="I1215" s="69">
        <v>-1.36</v>
      </c>
    </row>
    <row r="1216" spans="1:9" ht="26.4" x14ac:dyDescent="0.25">
      <c r="A1216" s="67" t="s">
        <v>161</v>
      </c>
      <c r="B1216" s="68" t="s">
        <v>22</v>
      </c>
      <c r="C1216" s="68" t="s">
        <v>337</v>
      </c>
      <c r="D1216" s="68" t="s">
        <v>22</v>
      </c>
      <c r="E1216" s="68" t="s">
        <v>140</v>
      </c>
      <c r="F1216" s="68" t="s">
        <v>45</v>
      </c>
      <c r="G1216" s="69">
        <v>28.69</v>
      </c>
      <c r="H1216" s="69">
        <v>50.64</v>
      </c>
      <c r="I1216" s="69">
        <v>-21.95</v>
      </c>
    </row>
    <row r="1217" spans="1:9" x14ac:dyDescent="0.25">
      <c r="A1217" s="67" t="s">
        <v>33</v>
      </c>
      <c r="B1217" s="68" t="s">
        <v>22</v>
      </c>
      <c r="C1217" s="68" t="s">
        <v>337</v>
      </c>
      <c r="D1217" s="68" t="s">
        <v>22</v>
      </c>
      <c r="E1217" s="68" t="s">
        <v>34</v>
      </c>
      <c r="F1217" s="68" t="s">
        <v>45</v>
      </c>
      <c r="G1217" s="69">
        <v>1415.72</v>
      </c>
      <c r="H1217" s="69">
        <v>1363.67</v>
      </c>
      <c r="I1217" s="69">
        <v>52.05</v>
      </c>
    </row>
    <row r="1218" spans="1:9" x14ac:dyDescent="0.25">
      <c r="A1218" s="67" t="s">
        <v>124</v>
      </c>
      <c r="B1218" s="68" t="s">
        <v>22</v>
      </c>
      <c r="C1218" s="68" t="s">
        <v>337</v>
      </c>
      <c r="D1218" s="68" t="s">
        <v>22</v>
      </c>
      <c r="E1218" s="68" t="s">
        <v>125</v>
      </c>
      <c r="F1218" s="68" t="s">
        <v>45</v>
      </c>
      <c r="G1218" s="69">
        <v>753.03</v>
      </c>
      <c r="H1218" s="69">
        <v>756.19</v>
      </c>
      <c r="I1218" s="69">
        <v>-3.16</v>
      </c>
    </row>
    <row r="1219" spans="1:9" x14ac:dyDescent="0.25">
      <c r="A1219" s="67" t="s">
        <v>162</v>
      </c>
      <c r="B1219" s="68" t="s">
        <v>22</v>
      </c>
      <c r="C1219" s="68" t="s">
        <v>337</v>
      </c>
      <c r="D1219" s="68" t="s">
        <v>22</v>
      </c>
      <c r="E1219" s="68" t="s">
        <v>163</v>
      </c>
      <c r="F1219" s="68" t="s">
        <v>45</v>
      </c>
      <c r="G1219" s="69">
        <v>0</v>
      </c>
      <c r="H1219" s="69">
        <v>7.56</v>
      </c>
      <c r="I1219" s="69">
        <v>-7.56</v>
      </c>
    </row>
    <row r="1220" spans="1:9" x14ac:dyDescent="0.25">
      <c r="A1220" s="67" t="s">
        <v>35</v>
      </c>
      <c r="B1220" s="68" t="s">
        <v>22</v>
      </c>
      <c r="C1220" s="68" t="s">
        <v>337</v>
      </c>
      <c r="D1220" s="68" t="s">
        <v>22</v>
      </c>
      <c r="E1220" s="68" t="s">
        <v>36</v>
      </c>
      <c r="F1220" s="68" t="s">
        <v>45</v>
      </c>
      <c r="G1220" s="69">
        <v>36</v>
      </c>
      <c r="H1220" s="69">
        <v>23.78</v>
      </c>
      <c r="I1220" s="69">
        <v>12.22</v>
      </c>
    </row>
    <row r="1221" spans="1:9" ht="26.4" x14ac:dyDescent="0.25">
      <c r="A1221" s="67" t="s">
        <v>126</v>
      </c>
      <c r="B1221" s="68" t="s">
        <v>22</v>
      </c>
      <c r="C1221" s="68" t="s">
        <v>337</v>
      </c>
      <c r="D1221" s="68" t="s">
        <v>22</v>
      </c>
      <c r="E1221" s="68" t="s">
        <v>127</v>
      </c>
      <c r="F1221" s="68" t="s">
        <v>45</v>
      </c>
      <c r="G1221" s="69">
        <v>36</v>
      </c>
      <c r="H1221" s="69">
        <v>24.01</v>
      </c>
      <c r="I1221" s="69">
        <v>11.99</v>
      </c>
    </row>
    <row r="1222" spans="1:9" x14ac:dyDescent="0.25">
      <c r="A1222" s="67" t="s">
        <v>164</v>
      </c>
      <c r="B1222" s="68" t="s">
        <v>22</v>
      </c>
      <c r="C1222" s="68" t="s">
        <v>337</v>
      </c>
      <c r="D1222" s="68" t="s">
        <v>22</v>
      </c>
      <c r="E1222" s="68" t="s">
        <v>165</v>
      </c>
      <c r="F1222" s="68" t="s">
        <v>45</v>
      </c>
      <c r="G1222" s="69">
        <v>1.1299999999999999</v>
      </c>
      <c r="H1222" s="69">
        <v>2.0499999999999998</v>
      </c>
      <c r="I1222" s="69">
        <v>-0.92</v>
      </c>
    </row>
    <row r="1223" spans="1:9" x14ac:dyDescent="0.25">
      <c r="A1223" s="67" t="s">
        <v>37</v>
      </c>
      <c r="B1223" s="68" t="s">
        <v>22</v>
      </c>
      <c r="C1223" s="68" t="s">
        <v>337</v>
      </c>
      <c r="D1223" s="68" t="s">
        <v>22</v>
      </c>
      <c r="E1223" s="68" t="s">
        <v>38</v>
      </c>
      <c r="F1223" s="68" t="s">
        <v>45</v>
      </c>
      <c r="G1223" s="69">
        <v>170.9</v>
      </c>
      <c r="H1223" s="69">
        <v>146.03</v>
      </c>
      <c r="I1223" s="69">
        <v>24.87</v>
      </c>
    </row>
    <row r="1224" spans="1:9" ht="26.4" x14ac:dyDescent="0.25">
      <c r="A1224" s="67" t="s">
        <v>128</v>
      </c>
      <c r="B1224" s="68" t="s">
        <v>22</v>
      </c>
      <c r="C1224" s="68" t="s">
        <v>337</v>
      </c>
      <c r="D1224" s="68" t="s">
        <v>22</v>
      </c>
      <c r="E1224" s="68" t="s">
        <v>129</v>
      </c>
      <c r="F1224" s="68" t="s">
        <v>45</v>
      </c>
      <c r="G1224" s="69">
        <v>90.9</v>
      </c>
      <c r="H1224" s="69">
        <v>80.94</v>
      </c>
      <c r="I1224" s="69">
        <v>9.9600000000000009</v>
      </c>
    </row>
    <row r="1225" spans="1:9" x14ac:dyDescent="0.25">
      <c r="A1225" s="67" t="s">
        <v>166</v>
      </c>
      <c r="B1225" s="68" t="s">
        <v>22</v>
      </c>
      <c r="C1225" s="68" t="s">
        <v>337</v>
      </c>
      <c r="D1225" s="68" t="s">
        <v>22</v>
      </c>
      <c r="E1225" s="68" t="s">
        <v>167</v>
      </c>
      <c r="F1225" s="68" t="s">
        <v>45</v>
      </c>
      <c r="G1225" s="69">
        <v>1.52</v>
      </c>
      <c r="H1225" s="69">
        <v>3.95</v>
      </c>
      <c r="I1225" s="69">
        <v>-2.4300000000000002</v>
      </c>
    </row>
    <row r="1226" spans="1:9" x14ac:dyDescent="0.25">
      <c r="A1226" s="67" t="s">
        <v>107</v>
      </c>
      <c r="B1226" s="68" t="s">
        <v>22</v>
      </c>
      <c r="C1226" s="68" t="s">
        <v>339</v>
      </c>
      <c r="D1226" s="68" t="s">
        <v>22</v>
      </c>
      <c r="E1226" s="68" t="s">
        <v>108</v>
      </c>
      <c r="F1226" s="68" t="s">
        <v>45</v>
      </c>
      <c r="G1226" s="69">
        <v>509.6</v>
      </c>
      <c r="H1226" s="69">
        <v>340.7</v>
      </c>
      <c r="I1226" s="69">
        <v>168.9</v>
      </c>
    </row>
    <row r="1227" spans="1:9" x14ac:dyDescent="0.25">
      <c r="A1227" s="67" t="s">
        <v>21</v>
      </c>
      <c r="B1227" s="68" t="s">
        <v>22</v>
      </c>
      <c r="C1227" s="68" t="s">
        <v>238</v>
      </c>
      <c r="D1227" s="68" t="s">
        <v>22</v>
      </c>
      <c r="E1227" s="68" t="s">
        <v>25</v>
      </c>
      <c r="F1227" s="68" t="s">
        <v>53</v>
      </c>
      <c r="G1227" s="69">
        <v>2227122.6</v>
      </c>
      <c r="H1227" s="69">
        <v>2177893.33</v>
      </c>
      <c r="I1227" s="69">
        <v>49229.27</v>
      </c>
    </row>
    <row r="1228" spans="1:9" x14ac:dyDescent="0.25">
      <c r="A1228" s="67" t="s">
        <v>117</v>
      </c>
      <c r="B1228" s="68" t="s">
        <v>22</v>
      </c>
      <c r="C1228" s="68" t="s">
        <v>238</v>
      </c>
      <c r="D1228" s="68" t="s">
        <v>22</v>
      </c>
      <c r="E1228" s="68" t="s">
        <v>119</v>
      </c>
      <c r="F1228" s="68" t="s">
        <v>53</v>
      </c>
      <c r="G1228" s="69">
        <v>42298.2</v>
      </c>
      <c r="H1228" s="69">
        <v>44558.79</v>
      </c>
      <c r="I1228" s="69">
        <v>-2260.59</v>
      </c>
    </row>
    <row r="1229" spans="1:9" x14ac:dyDescent="0.25">
      <c r="A1229" s="67" t="s">
        <v>330</v>
      </c>
      <c r="B1229" s="68" t="s">
        <v>22</v>
      </c>
      <c r="C1229" s="68" t="s">
        <v>238</v>
      </c>
      <c r="D1229" s="68" t="s">
        <v>22</v>
      </c>
      <c r="E1229" s="68" t="s">
        <v>331</v>
      </c>
      <c r="F1229" s="68" t="s">
        <v>53</v>
      </c>
      <c r="G1229" s="69">
        <v>1250</v>
      </c>
      <c r="H1229" s="69">
        <v>1448.8</v>
      </c>
      <c r="I1229" s="69">
        <v>-198.8</v>
      </c>
    </row>
    <row r="1230" spans="1:9" ht="26.4" x14ac:dyDescent="0.25">
      <c r="A1230" s="67" t="s">
        <v>159</v>
      </c>
      <c r="B1230" s="68" t="s">
        <v>22</v>
      </c>
      <c r="C1230" s="68" t="s">
        <v>238</v>
      </c>
      <c r="D1230" s="68" t="s">
        <v>22</v>
      </c>
      <c r="E1230" s="68" t="s">
        <v>160</v>
      </c>
      <c r="F1230" s="68" t="s">
        <v>53</v>
      </c>
      <c r="G1230" s="69">
        <v>25750</v>
      </c>
      <c r="H1230" s="69">
        <v>52699.72</v>
      </c>
      <c r="I1230" s="69">
        <v>-26949.72</v>
      </c>
    </row>
    <row r="1231" spans="1:9" x14ac:dyDescent="0.25">
      <c r="A1231" s="67" t="s">
        <v>56</v>
      </c>
      <c r="B1231" s="68" t="s">
        <v>22</v>
      </c>
      <c r="C1231" s="68" t="s">
        <v>238</v>
      </c>
      <c r="D1231" s="68" t="s">
        <v>22</v>
      </c>
      <c r="E1231" s="68" t="s">
        <v>57</v>
      </c>
      <c r="F1231" s="68" t="s">
        <v>53</v>
      </c>
      <c r="G1231" s="69">
        <v>15500</v>
      </c>
      <c r="H1231" s="69">
        <v>15142.33</v>
      </c>
      <c r="I1231" s="69">
        <v>357.67</v>
      </c>
    </row>
    <row r="1232" spans="1:9" x14ac:dyDescent="0.25">
      <c r="A1232" s="67" t="s">
        <v>340</v>
      </c>
      <c r="B1232" s="68" t="s">
        <v>22</v>
      </c>
      <c r="C1232" s="68" t="s">
        <v>238</v>
      </c>
      <c r="D1232" s="68" t="s">
        <v>22</v>
      </c>
      <c r="E1232" s="68" t="s">
        <v>341</v>
      </c>
      <c r="F1232" s="68" t="s">
        <v>53</v>
      </c>
      <c r="G1232" s="69">
        <v>375</v>
      </c>
      <c r="H1232" s="69">
        <v>350</v>
      </c>
      <c r="I1232" s="69">
        <v>25</v>
      </c>
    </row>
    <row r="1233" spans="1:9" x14ac:dyDescent="0.25">
      <c r="A1233" s="67" t="s">
        <v>27</v>
      </c>
      <c r="B1233" s="68" t="s">
        <v>22</v>
      </c>
      <c r="C1233" s="68" t="s">
        <v>238</v>
      </c>
      <c r="D1233" s="68" t="s">
        <v>22</v>
      </c>
      <c r="E1233" s="68" t="s">
        <v>28</v>
      </c>
      <c r="F1233" s="68" t="s">
        <v>53</v>
      </c>
      <c r="G1233" s="69">
        <v>392978</v>
      </c>
      <c r="H1233" s="69">
        <v>371833</v>
      </c>
      <c r="I1233" s="69">
        <v>21145</v>
      </c>
    </row>
    <row r="1234" spans="1:9" x14ac:dyDescent="0.25">
      <c r="A1234" s="67" t="s">
        <v>29</v>
      </c>
      <c r="B1234" s="68" t="s">
        <v>22</v>
      </c>
      <c r="C1234" s="68" t="s">
        <v>238</v>
      </c>
      <c r="D1234" s="68" t="s">
        <v>22</v>
      </c>
      <c r="E1234" s="68" t="s">
        <v>30</v>
      </c>
      <c r="F1234" s="68" t="s">
        <v>53</v>
      </c>
      <c r="G1234" s="69">
        <v>16918.599999999999</v>
      </c>
      <c r="H1234" s="69">
        <v>16759.46</v>
      </c>
      <c r="I1234" s="69">
        <v>159.13999999999999</v>
      </c>
    </row>
    <row r="1235" spans="1:9" ht="26.4" x14ac:dyDescent="0.25">
      <c r="A1235" s="67" t="s">
        <v>120</v>
      </c>
      <c r="B1235" s="68" t="s">
        <v>22</v>
      </c>
      <c r="C1235" s="68" t="s">
        <v>238</v>
      </c>
      <c r="D1235" s="68" t="s">
        <v>22</v>
      </c>
      <c r="E1235" s="68" t="s">
        <v>24</v>
      </c>
      <c r="F1235" s="68" t="s">
        <v>53</v>
      </c>
      <c r="G1235" s="69">
        <v>17640</v>
      </c>
      <c r="H1235" s="69">
        <v>22027.9</v>
      </c>
      <c r="I1235" s="69">
        <v>-4387.8999999999996</v>
      </c>
    </row>
    <row r="1236" spans="1:9" ht="26.4" x14ac:dyDescent="0.25">
      <c r="A1236" s="67" t="s">
        <v>121</v>
      </c>
      <c r="B1236" s="68" t="s">
        <v>22</v>
      </c>
      <c r="C1236" s="68" t="s">
        <v>238</v>
      </c>
      <c r="D1236" s="68" t="s">
        <v>22</v>
      </c>
      <c r="E1236" s="68" t="s">
        <v>122</v>
      </c>
      <c r="F1236" s="68" t="s">
        <v>53</v>
      </c>
      <c r="G1236" s="69">
        <v>360</v>
      </c>
      <c r="H1236" s="69">
        <v>390.26</v>
      </c>
      <c r="I1236" s="69">
        <v>-30.26</v>
      </c>
    </row>
    <row r="1237" spans="1:9" x14ac:dyDescent="0.25">
      <c r="A1237" s="67" t="s">
        <v>62</v>
      </c>
      <c r="B1237" s="68" t="s">
        <v>22</v>
      </c>
      <c r="C1237" s="68" t="s">
        <v>238</v>
      </c>
      <c r="D1237" s="68" t="s">
        <v>22</v>
      </c>
      <c r="E1237" s="68" t="s">
        <v>63</v>
      </c>
      <c r="F1237" s="68" t="s">
        <v>53</v>
      </c>
      <c r="G1237" s="69">
        <v>161.82</v>
      </c>
      <c r="H1237" s="69">
        <v>155.16999999999999</v>
      </c>
      <c r="I1237" s="69">
        <v>6.65</v>
      </c>
    </row>
    <row r="1238" spans="1:9" x14ac:dyDescent="0.25">
      <c r="A1238" s="67" t="s">
        <v>31</v>
      </c>
      <c r="B1238" s="68" t="s">
        <v>22</v>
      </c>
      <c r="C1238" s="68" t="s">
        <v>238</v>
      </c>
      <c r="D1238" s="68" t="s">
        <v>22</v>
      </c>
      <c r="E1238" s="68" t="s">
        <v>32</v>
      </c>
      <c r="F1238" s="68" t="s">
        <v>53</v>
      </c>
      <c r="G1238" s="69">
        <v>30274.93</v>
      </c>
      <c r="H1238" s="69">
        <v>28905.97</v>
      </c>
      <c r="I1238" s="69">
        <v>1368.96</v>
      </c>
    </row>
    <row r="1239" spans="1:9" x14ac:dyDescent="0.25">
      <c r="A1239" s="67" t="s">
        <v>123</v>
      </c>
      <c r="B1239" s="68" t="s">
        <v>22</v>
      </c>
      <c r="C1239" s="68" t="s">
        <v>238</v>
      </c>
      <c r="D1239" s="68" t="s">
        <v>22</v>
      </c>
      <c r="E1239" s="68" t="s">
        <v>118</v>
      </c>
      <c r="F1239" s="68" t="s">
        <v>53</v>
      </c>
      <c r="G1239" s="69">
        <v>613.32000000000005</v>
      </c>
      <c r="H1239" s="69">
        <v>1023.29</v>
      </c>
      <c r="I1239" s="69">
        <v>-409.97</v>
      </c>
    </row>
    <row r="1240" spans="1:9" ht="26.4" x14ac:dyDescent="0.25">
      <c r="A1240" s="67" t="s">
        <v>161</v>
      </c>
      <c r="B1240" s="68" t="s">
        <v>22</v>
      </c>
      <c r="C1240" s="68" t="s">
        <v>238</v>
      </c>
      <c r="D1240" s="68" t="s">
        <v>22</v>
      </c>
      <c r="E1240" s="68" t="s">
        <v>140</v>
      </c>
      <c r="F1240" s="68" t="s">
        <v>53</v>
      </c>
      <c r="G1240" s="69">
        <v>2065.5100000000002</v>
      </c>
      <c r="H1240" s="69">
        <v>3473.03</v>
      </c>
      <c r="I1240" s="69">
        <v>-1407.52</v>
      </c>
    </row>
    <row r="1241" spans="1:9" x14ac:dyDescent="0.25">
      <c r="A1241" s="67" t="s">
        <v>66</v>
      </c>
      <c r="B1241" s="68" t="s">
        <v>22</v>
      </c>
      <c r="C1241" s="68" t="s">
        <v>238</v>
      </c>
      <c r="D1241" s="68" t="s">
        <v>22</v>
      </c>
      <c r="E1241" s="68" t="s">
        <v>67</v>
      </c>
      <c r="F1241" s="68" t="s">
        <v>53</v>
      </c>
      <c r="G1241" s="69">
        <v>520.82000000000005</v>
      </c>
      <c r="H1241" s="69">
        <v>508.23</v>
      </c>
      <c r="I1241" s="69">
        <v>12.59</v>
      </c>
    </row>
    <row r="1242" spans="1:9" x14ac:dyDescent="0.25">
      <c r="A1242" s="67" t="s">
        <v>33</v>
      </c>
      <c r="B1242" s="68" t="s">
        <v>22</v>
      </c>
      <c r="C1242" s="68" t="s">
        <v>238</v>
      </c>
      <c r="D1242" s="68" t="s">
        <v>22</v>
      </c>
      <c r="E1242" s="68" t="s">
        <v>34</v>
      </c>
      <c r="F1242" s="68" t="s">
        <v>53</v>
      </c>
      <c r="G1242" s="69">
        <v>72480.78</v>
      </c>
      <c r="H1242" s="69">
        <v>71211.91</v>
      </c>
      <c r="I1242" s="69">
        <v>1268.8699999999999</v>
      </c>
    </row>
    <row r="1243" spans="1:9" x14ac:dyDescent="0.25">
      <c r="A1243" s="67" t="s">
        <v>124</v>
      </c>
      <c r="B1243" s="68" t="s">
        <v>22</v>
      </c>
      <c r="C1243" s="68" t="s">
        <v>238</v>
      </c>
      <c r="D1243" s="68" t="s">
        <v>22</v>
      </c>
      <c r="E1243" s="68" t="s">
        <v>125</v>
      </c>
      <c r="F1243" s="68" t="s">
        <v>53</v>
      </c>
      <c r="G1243" s="69">
        <v>710.61</v>
      </c>
      <c r="H1243" s="69">
        <v>585.49</v>
      </c>
      <c r="I1243" s="69">
        <v>125.12</v>
      </c>
    </row>
    <row r="1244" spans="1:9" x14ac:dyDescent="0.25">
      <c r="A1244" s="67" t="s">
        <v>162</v>
      </c>
      <c r="B1244" s="68" t="s">
        <v>22</v>
      </c>
      <c r="C1244" s="68" t="s">
        <v>238</v>
      </c>
      <c r="D1244" s="68" t="s">
        <v>22</v>
      </c>
      <c r="E1244" s="68" t="s">
        <v>163</v>
      </c>
      <c r="F1244" s="68" t="s">
        <v>53</v>
      </c>
      <c r="G1244" s="69">
        <v>0</v>
      </c>
      <c r="H1244" s="69">
        <v>159.55000000000001</v>
      </c>
      <c r="I1244" s="69">
        <v>-159.55000000000001</v>
      </c>
    </row>
    <row r="1245" spans="1:9" x14ac:dyDescent="0.25">
      <c r="A1245" s="67" t="s">
        <v>115</v>
      </c>
      <c r="B1245" s="68" t="s">
        <v>22</v>
      </c>
      <c r="C1245" s="68" t="s">
        <v>238</v>
      </c>
      <c r="D1245" s="68" t="s">
        <v>22</v>
      </c>
      <c r="E1245" s="68" t="s">
        <v>116</v>
      </c>
      <c r="F1245" s="68" t="s">
        <v>53</v>
      </c>
      <c r="G1245" s="69">
        <v>0</v>
      </c>
      <c r="H1245" s="69">
        <v>1187</v>
      </c>
      <c r="I1245" s="69">
        <v>-1187</v>
      </c>
    </row>
    <row r="1246" spans="1:9" x14ac:dyDescent="0.25">
      <c r="A1246" s="67" t="s">
        <v>68</v>
      </c>
      <c r="B1246" s="68" t="s">
        <v>22</v>
      </c>
      <c r="C1246" s="68" t="s">
        <v>238</v>
      </c>
      <c r="D1246" s="68" t="s">
        <v>22</v>
      </c>
      <c r="E1246" s="68" t="s">
        <v>69</v>
      </c>
      <c r="F1246" s="68" t="s">
        <v>53</v>
      </c>
      <c r="G1246" s="69">
        <v>46.5</v>
      </c>
      <c r="H1246" s="69">
        <v>3.85</v>
      </c>
      <c r="I1246" s="69">
        <v>42.65</v>
      </c>
    </row>
    <row r="1247" spans="1:9" x14ac:dyDescent="0.25">
      <c r="A1247" s="67" t="s">
        <v>35</v>
      </c>
      <c r="B1247" s="68" t="s">
        <v>22</v>
      </c>
      <c r="C1247" s="68" t="s">
        <v>238</v>
      </c>
      <c r="D1247" s="68" t="s">
        <v>22</v>
      </c>
      <c r="E1247" s="68" t="s">
        <v>36</v>
      </c>
      <c r="F1247" s="68" t="s">
        <v>53</v>
      </c>
      <c r="G1247" s="69">
        <v>1548.84</v>
      </c>
      <c r="H1247" s="69">
        <v>1155.6300000000001</v>
      </c>
      <c r="I1247" s="69">
        <v>393.21</v>
      </c>
    </row>
    <row r="1248" spans="1:9" ht="26.4" x14ac:dyDescent="0.25">
      <c r="A1248" s="67" t="s">
        <v>126</v>
      </c>
      <c r="B1248" s="68" t="s">
        <v>22</v>
      </c>
      <c r="C1248" s="68" t="s">
        <v>238</v>
      </c>
      <c r="D1248" s="68" t="s">
        <v>22</v>
      </c>
      <c r="E1248" s="68" t="s">
        <v>127</v>
      </c>
      <c r="F1248" s="68" t="s">
        <v>53</v>
      </c>
      <c r="G1248" s="69">
        <v>72</v>
      </c>
      <c r="H1248" s="69">
        <v>70.12</v>
      </c>
      <c r="I1248" s="69">
        <v>1.88</v>
      </c>
    </row>
    <row r="1249" spans="1:9" x14ac:dyDescent="0.25">
      <c r="A1249" s="67" t="s">
        <v>164</v>
      </c>
      <c r="B1249" s="68" t="s">
        <v>22</v>
      </c>
      <c r="C1249" s="68" t="s">
        <v>238</v>
      </c>
      <c r="D1249" s="68" t="s">
        <v>22</v>
      </c>
      <c r="E1249" s="68" t="s">
        <v>165</v>
      </c>
      <c r="F1249" s="68" t="s">
        <v>53</v>
      </c>
      <c r="G1249" s="69">
        <v>39.75</v>
      </c>
      <c r="H1249" s="69">
        <v>101.94</v>
      </c>
      <c r="I1249" s="69">
        <v>-62.19</v>
      </c>
    </row>
    <row r="1250" spans="1:9" x14ac:dyDescent="0.25">
      <c r="A1250" s="67" t="s">
        <v>72</v>
      </c>
      <c r="B1250" s="68" t="s">
        <v>22</v>
      </c>
      <c r="C1250" s="68" t="s">
        <v>238</v>
      </c>
      <c r="D1250" s="68" t="s">
        <v>22</v>
      </c>
      <c r="E1250" s="68" t="s">
        <v>73</v>
      </c>
      <c r="F1250" s="68" t="s">
        <v>53</v>
      </c>
      <c r="G1250" s="69">
        <v>62.86</v>
      </c>
      <c r="H1250" s="69">
        <v>54.5</v>
      </c>
      <c r="I1250" s="69">
        <v>8.36</v>
      </c>
    </row>
    <row r="1251" spans="1:9" x14ac:dyDescent="0.25">
      <c r="A1251" s="67" t="s">
        <v>37</v>
      </c>
      <c r="B1251" s="68" t="s">
        <v>22</v>
      </c>
      <c r="C1251" s="68" t="s">
        <v>238</v>
      </c>
      <c r="D1251" s="68" t="s">
        <v>22</v>
      </c>
      <c r="E1251" s="68" t="s">
        <v>38</v>
      </c>
      <c r="F1251" s="68" t="s">
        <v>53</v>
      </c>
      <c r="G1251" s="69">
        <v>8987.91</v>
      </c>
      <c r="H1251" s="69">
        <v>7949.3</v>
      </c>
      <c r="I1251" s="69">
        <v>1038.6099999999999</v>
      </c>
    </row>
    <row r="1252" spans="1:9" ht="26.4" x14ac:dyDescent="0.25">
      <c r="A1252" s="67" t="s">
        <v>128</v>
      </c>
      <c r="B1252" s="68" t="s">
        <v>22</v>
      </c>
      <c r="C1252" s="68" t="s">
        <v>238</v>
      </c>
      <c r="D1252" s="68" t="s">
        <v>22</v>
      </c>
      <c r="E1252" s="68" t="s">
        <v>129</v>
      </c>
      <c r="F1252" s="68" t="s">
        <v>53</v>
      </c>
      <c r="G1252" s="69">
        <v>171.56</v>
      </c>
      <c r="H1252" s="69">
        <v>160.28</v>
      </c>
      <c r="I1252" s="69">
        <v>11.28</v>
      </c>
    </row>
    <row r="1253" spans="1:9" x14ac:dyDescent="0.25">
      <c r="A1253" s="67" t="s">
        <v>166</v>
      </c>
      <c r="B1253" s="68" t="s">
        <v>22</v>
      </c>
      <c r="C1253" s="68" t="s">
        <v>238</v>
      </c>
      <c r="D1253" s="68" t="s">
        <v>22</v>
      </c>
      <c r="E1253" s="68" t="s">
        <v>167</v>
      </c>
      <c r="F1253" s="68" t="s">
        <v>53</v>
      </c>
      <c r="G1253" s="69">
        <v>109.51</v>
      </c>
      <c r="H1253" s="69">
        <v>195.41</v>
      </c>
      <c r="I1253" s="69">
        <v>-85.9</v>
      </c>
    </row>
    <row r="1254" spans="1:9" x14ac:dyDescent="0.25">
      <c r="A1254" s="67" t="s">
        <v>47</v>
      </c>
      <c r="B1254" s="68" t="s">
        <v>22</v>
      </c>
      <c r="C1254" s="68" t="s">
        <v>238</v>
      </c>
      <c r="D1254" s="68" t="s">
        <v>22</v>
      </c>
      <c r="E1254" s="68" t="s">
        <v>48</v>
      </c>
      <c r="F1254" s="68" t="s">
        <v>53</v>
      </c>
      <c r="G1254" s="69">
        <v>34188</v>
      </c>
      <c r="H1254" s="69">
        <v>29930.14</v>
      </c>
      <c r="I1254" s="69">
        <v>4257.8599999999997</v>
      </c>
    </row>
    <row r="1255" spans="1:9" x14ac:dyDescent="0.25">
      <c r="A1255" s="67" t="s">
        <v>103</v>
      </c>
      <c r="B1255" s="68" t="s">
        <v>22</v>
      </c>
      <c r="C1255" s="68" t="s">
        <v>238</v>
      </c>
      <c r="D1255" s="68" t="s">
        <v>22</v>
      </c>
      <c r="E1255" s="68" t="s">
        <v>232</v>
      </c>
      <c r="F1255" s="68" t="s">
        <v>53</v>
      </c>
      <c r="G1255" s="69">
        <v>24500</v>
      </c>
      <c r="H1255" s="69">
        <v>24500</v>
      </c>
      <c r="I1255" s="69">
        <v>0</v>
      </c>
    </row>
    <row r="1256" spans="1:9" ht="26.4" x14ac:dyDescent="0.25">
      <c r="A1256" s="67" t="s">
        <v>84</v>
      </c>
      <c r="B1256" s="68" t="s">
        <v>22</v>
      </c>
      <c r="C1256" s="68" t="s">
        <v>238</v>
      </c>
      <c r="D1256" s="68" t="s">
        <v>22</v>
      </c>
      <c r="E1256" s="68" t="s">
        <v>85</v>
      </c>
      <c r="F1256" s="68" t="s">
        <v>53</v>
      </c>
      <c r="G1256" s="69">
        <v>6685</v>
      </c>
      <c r="H1256" s="69">
        <v>2847.7</v>
      </c>
      <c r="I1256" s="69">
        <v>3837.3</v>
      </c>
    </row>
    <row r="1257" spans="1:9" ht="26.4" x14ac:dyDescent="0.25">
      <c r="A1257" s="67" t="s">
        <v>207</v>
      </c>
      <c r="B1257" s="68" t="s">
        <v>22</v>
      </c>
      <c r="C1257" s="68" t="s">
        <v>238</v>
      </c>
      <c r="D1257" s="68" t="s">
        <v>22</v>
      </c>
      <c r="E1257" s="68" t="s">
        <v>208</v>
      </c>
      <c r="F1257" s="68" t="s">
        <v>53</v>
      </c>
      <c r="G1257" s="69">
        <v>7140</v>
      </c>
      <c r="H1257" s="69">
        <v>5796.71</v>
      </c>
      <c r="I1257" s="69">
        <v>1343.29</v>
      </c>
    </row>
    <row r="1258" spans="1:9" x14ac:dyDescent="0.25">
      <c r="A1258" s="67" t="s">
        <v>211</v>
      </c>
      <c r="B1258" s="68" t="s">
        <v>22</v>
      </c>
      <c r="C1258" s="68" t="s">
        <v>238</v>
      </c>
      <c r="D1258" s="68" t="s">
        <v>22</v>
      </c>
      <c r="E1258" s="68" t="s">
        <v>212</v>
      </c>
      <c r="F1258" s="68" t="s">
        <v>53</v>
      </c>
      <c r="G1258" s="69">
        <v>9534</v>
      </c>
      <c r="H1258" s="69">
        <v>9589.0499999999993</v>
      </c>
      <c r="I1258" s="69">
        <v>-55.05</v>
      </c>
    </row>
    <row r="1259" spans="1:9" x14ac:dyDescent="0.25">
      <c r="A1259" s="67" t="s">
        <v>86</v>
      </c>
      <c r="B1259" s="68" t="s">
        <v>22</v>
      </c>
      <c r="C1259" s="68" t="s">
        <v>238</v>
      </c>
      <c r="D1259" s="68" t="s">
        <v>22</v>
      </c>
      <c r="E1259" s="68" t="s">
        <v>87</v>
      </c>
      <c r="F1259" s="68" t="s">
        <v>53</v>
      </c>
      <c r="G1259" s="69">
        <v>300</v>
      </c>
      <c r="H1259" s="69">
        <v>300</v>
      </c>
      <c r="I1259" s="69">
        <v>0</v>
      </c>
    </row>
    <row r="1260" spans="1:9" x14ac:dyDescent="0.25">
      <c r="A1260" s="67" t="s">
        <v>49</v>
      </c>
      <c r="B1260" s="68" t="s">
        <v>22</v>
      </c>
      <c r="C1260" s="68" t="s">
        <v>238</v>
      </c>
      <c r="D1260" s="68" t="s">
        <v>22</v>
      </c>
      <c r="E1260" s="68" t="s">
        <v>50</v>
      </c>
      <c r="F1260" s="68" t="s">
        <v>53</v>
      </c>
      <c r="G1260" s="69">
        <v>0</v>
      </c>
      <c r="H1260" s="69">
        <v>89.85</v>
      </c>
      <c r="I1260" s="69">
        <v>-89.85</v>
      </c>
    </row>
    <row r="1261" spans="1:9" x14ac:dyDescent="0.25">
      <c r="A1261" s="67" t="s">
        <v>107</v>
      </c>
      <c r="B1261" s="68" t="s">
        <v>22</v>
      </c>
      <c r="C1261" s="68" t="s">
        <v>238</v>
      </c>
      <c r="D1261" s="68" t="s">
        <v>22</v>
      </c>
      <c r="E1261" s="68" t="s">
        <v>108</v>
      </c>
      <c r="F1261" s="68" t="s">
        <v>53</v>
      </c>
      <c r="G1261" s="69">
        <v>52124.01</v>
      </c>
      <c r="H1261" s="69">
        <v>49104.71</v>
      </c>
      <c r="I1261" s="69">
        <v>3019.3</v>
      </c>
    </row>
    <row r="1262" spans="1:9" x14ac:dyDescent="0.25">
      <c r="A1262" s="67" t="s">
        <v>51</v>
      </c>
      <c r="B1262" s="68" t="s">
        <v>22</v>
      </c>
      <c r="C1262" s="68" t="s">
        <v>238</v>
      </c>
      <c r="D1262" s="68" t="s">
        <v>22</v>
      </c>
      <c r="E1262" s="68" t="s">
        <v>52</v>
      </c>
      <c r="F1262" s="68" t="s">
        <v>53</v>
      </c>
      <c r="G1262" s="69">
        <v>10956.19</v>
      </c>
      <c r="H1262" s="69">
        <v>9880.11</v>
      </c>
      <c r="I1262" s="69">
        <v>1076.08</v>
      </c>
    </row>
    <row r="1263" spans="1:9" x14ac:dyDescent="0.25">
      <c r="A1263" s="67" t="s">
        <v>135</v>
      </c>
      <c r="B1263" s="68" t="s">
        <v>22</v>
      </c>
      <c r="C1263" s="68" t="s">
        <v>238</v>
      </c>
      <c r="D1263" s="68" t="s">
        <v>22</v>
      </c>
      <c r="E1263" s="68" t="s">
        <v>136</v>
      </c>
      <c r="F1263" s="68" t="s">
        <v>53</v>
      </c>
      <c r="G1263" s="69">
        <v>200</v>
      </c>
      <c r="H1263" s="69">
        <v>199.98</v>
      </c>
      <c r="I1263" s="69">
        <v>0.02</v>
      </c>
    </row>
    <row r="1264" spans="1:9" x14ac:dyDescent="0.25">
      <c r="A1264" s="67" t="s">
        <v>217</v>
      </c>
      <c r="B1264" s="68" t="s">
        <v>22</v>
      </c>
      <c r="C1264" s="68" t="s">
        <v>238</v>
      </c>
      <c r="D1264" s="68" t="s">
        <v>22</v>
      </c>
      <c r="E1264" s="68" t="s">
        <v>218</v>
      </c>
      <c r="F1264" s="68" t="s">
        <v>53</v>
      </c>
      <c r="G1264" s="69">
        <v>5373.26</v>
      </c>
      <c r="H1264" s="69">
        <v>5383.26</v>
      </c>
      <c r="I1264" s="69">
        <v>-10</v>
      </c>
    </row>
    <row r="1265" spans="1:9" ht="26.4" x14ac:dyDescent="0.25">
      <c r="A1265" s="67" t="s">
        <v>342</v>
      </c>
      <c r="B1265" s="68" t="s">
        <v>22</v>
      </c>
      <c r="C1265" s="68" t="s">
        <v>238</v>
      </c>
      <c r="D1265" s="68" t="s">
        <v>22</v>
      </c>
      <c r="E1265" s="68" t="s">
        <v>343</v>
      </c>
      <c r="F1265" s="68" t="s">
        <v>53</v>
      </c>
      <c r="G1265" s="69">
        <v>0</v>
      </c>
      <c r="H1265" s="69">
        <v>975.15</v>
      </c>
      <c r="I1265" s="69">
        <v>-975.15</v>
      </c>
    </row>
    <row r="1266" spans="1:9" x14ac:dyDescent="0.25">
      <c r="A1266" s="67" t="s">
        <v>344</v>
      </c>
      <c r="B1266" s="68" t="s">
        <v>22</v>
      </c>
      <c r="C1266" s="68" t="s">
        <v>238</v>
      </c>
      <c r="D1266" s="68" t="s">
        <v>22</v>
      </c>
      <c r="E1266" s="68" t="s">
        <v>345</v>
      </c>
      <c r="F1266" s="68" t="s">
        <v>53</v>
      </c>
      <c r="G1266" s="69">
        <v>4500</v>
      </c>
      <c r="H1266" s="69">
        <v>4500</v>
      </c>
      <c r="I1266" s="69">
        <v>0</v>
      </c>
    </row>
    <row r="1267" spans="1:9" x14ac:dyDescent="0.25">
      <c r="A1267" s="67" t="s">
        <v>21</v>
      </c>
      <c r="B1267" s="68" t="s">
        <v>22</v>
      </c>
      <c r="C1267" s="68" t="s">
        <v>63</v>
      </c>
      <c r="D1267" s="68" t="s">
        <v>22</v>
      </c>
      <c r="E1267" s="68" t="s">
        <v>25</v>
      </c>
      <c r="F1267" s="68" t="s">
        <v>26</v>
      </c>
      <c r="G1267" s="69">
        <v>47115.03</v>
      </c>
      <c r="H1267" s="69">
        <v>47037.72</v>
      </c>
      <c r="I1267" s="69">
        <v>77.31</v>
      </c>
    </row>
    <row r="1268" spans="1:9" x14ac:dyDescent="0.25">
      <c r="A1268" s="67" t="s">
        <v>117</v>
      </c>
      <c r="B1268" s="68" t="s">
        <v>22</v>
      </c>
      <c r="C1268" s="68" t="s">
        <v>63</v>
      </c>
      <c r="D1268" s="68" t="s">
        <v>22</v>
      </c>
      <c r="E1268" s="68" t="s">
        <v>119</v>
      </c>
      <c r="F1268" s="68" t="s">
        <v>26</v>
      </c>
      <c r="G1268" s="69">
        <v>58066.05</v>
      </c>
      <c r="H1268" s="69">
        <v>72258.600000000006</v>
      </c>
      <c r="I1268" s="69">
        <v>-14192.55</v>
      </c>
    </row>
    <row r="1269" spans="1:9" ht="26.4" x14ac:dyDescent="0.25">
      <c r="A1269" s="67" t="s">
        <v>159</v>
      </c>
      <c r="B1269" s="68" t="s">
        <v>22</v>
      </c>
      <c r="C1269" s="68" t="s">
        <v>63</v>
      </c>
      <c r="D1269" s="68" t="s">
        <v>22</v>
      </c>
      <c r="E1269" s="68" t="s">
        <v>160</v>
      </c>
      <c r="F1269" s="68" t="s">
        <v>26</v>
      </c>
      <c r="G1269" s="69">
        <v>500</v>
      </c>
      <c r="H1269" s="69">
        <v>3112.5</v>
      </c>
      <c r="I1269" s="69">
        <v>-2612.5</v>
      </c>
    </row>
    <row r="1270" spans="1:9" x14ac:dyDescent="0.25">
      <c r="A1270" s="67" t="s">
        <v>27</v>
      </c>
      <c r="B1270" s="68" t="s">
        <v>22</v>
      </c>
      <c r="C1270" s="68" t="s">
        <v>63</v>
      </c>
      <c r="D1270" s="68" t="s">
        <v>22</v>
      </c>
      <c r="E1270" s="68" t="s">
        <v>28</v>
      </c>
      <c r="F1270" s="68" t="s">
        <v>26</v>
      </c>
      <c r="G1270" s="69">
        <v>8736</v>
      </c>
      <c r="H1270" s="69">
        <v>8740.43</v>
      </c>
      <c r="I1270" s="69">
        <v>-4.43</v>
      </c>
    </row>
    <row r="1271" spans="1:9" x14ac:dyDescent="0.25">
      <c r="A1271" s="67" t="s">
        <v>29</v>
      </c>
      <c r="B1271" s="68" t="s">
        <v>22</v>
      </c>
      <c r="C1271" s="68" t="s">
        <v>63</v>
      </c>
      <c r="D1271" s="68" t="s">
        <v>22</v>
      </c>
      <c r="E1271" s="68" t="s">
        <v>30</v>
      </c>
      <c r="F1271" s="68" t="s">
        <v>26</v>
      </c>
      <c r="G1271" s="69">
        <v>334.94</v>
      </c>
      <c r="H1271" s="69">
        <v>344.22</v>
      </c>
      <c r="I1271" s="69">
        <v>-9.2799999999999994</v>
      </c>
    </row>
    <row r="1272" spans="1:9" ht="26.4" x14ac:dyDescent="0.25">
      <c r="A1272" s="67" t="s">
        <v>120</v>
      </c>
      <c r="B1272" s="68" t="s">
        <v>22</v>
      </c>
      <c r="C1272" s="68" t="s">
        <v>63</v>
      </c>
      <c r="D1272" s="68" t="s">
        <v>22</v>
      </c>
      <c r="E1272" s="68" t="s">
        <v>24</v>
      </c>
      <c r="F1272" s="68" t="s">
        <v>26</v>
      </c>
      <c r="G1272" s="69">
        <v>36660</v>
      </c>
      <c r="H1272" s="69">
        <v>39148.699999999997</v>
      </c>
      <c r="I1272" s="69">
        <v>-2488.6999999999998</v>
      </c>
    </row>
    <row r="1273" spans="1:9" ht="26.4" x14ac:dyDescent="0.25">
      <c r="A1273" s="67" t="s">
        <v>121</v>
      </c>
      <c r="B1273" s="68" t="s">
        <v>22</v>
      </c>
      <c r="C1273" s="68" t="s">
        <v>63</v>
      </c>
      <c r="D1273" s="68" t="s">
        <v>22</v>
      </c>
      <c r="E1273" s="68" t="s">
        <v>122</v>
      </c>
      <c r="F1273" s="68" t="s">
        <v>26</v>
      </c>
      <c r="G1273" s="69">
        <v>540</v>
      </c>
      <c r="H1273" s="69">
        <v>555.27</v>
      </c>
      <c r="I1273" s="69">
        <v>-15.27</v>
      </c>
    </row>
    <row r="1274" spans="1:9" x14ac:dyDescent="0.25">
      <c r="A1274" s="67" t="s">
        <v>31</v>
      </c>
      <c r="B1274" s="68" t="s">
        <v>22</v>
      </c>
      <c r="C1274" s="68" t="s">
        <v>63</v>
      </c>
      <c r="D1274" s="68" t="s">
        <v>22</v>
      </c>
      <c r="E1274" s="68" t="s">
        <v>32</v>
      </c>
      <c r="F1274" s="68" t="s">
        <v>26</v>
      </c>
      <c r="G1274" s="69">
        <v>683.17</v>
      </c>
      <c r="H1274" s="69">
        <v>622.78</v>
      </c>
      <c r="I1274" s="69">
        <v>60.39</v>
      </c>
    </row>
    <row r="1275" spans="1:9" x14ac:dyDescent="0.25">
      <c r="A1275" s="67" t="s">
        <v>123</v>
      </c>
      <c r="B1275" s="68" t="s">
        <v>22</v>
      </c>
      <c r="C1275" s="68" t="s">
        <v>63</v>
      </c>
      <c r="D1275" s="68" t="s">
        <v>22</v>
      </c>
      <c r="E1275" s="68" t="s">
        <v>118</v>
      </c>
      <c r="F1275" s="68" t="s">
        <v>26</v>
      </c>
      <c r="G1275" s="69">
        <v>1694.8</v>
      </c>
      <c r="H1275" s="69">
        <v>2104.85</v>
      </c>
      <c r="I1275" s="69">
        <v>-410.05</v>
      </c>
    </row>
    <row r="1276" spans="1:9" ht="26.4" x14ac:dyDescent="0.25">
      <c r="A1276" s="67" t="s">
        <v>161</v>
      </c>
      <c r="B1276" s="68" t="s">
        <v>22</v>
      </c>
      <c r="C1276" s="68" t="s">
        <v>63</v>
      </c>
      <c r="D1276" s="68" t="s">
        <v>22</v>
      </c>
      <c r="E1276" s="68" t="s">
        <v>140</v>
      </c>
      <c r="F1276" s="68" t="s">
        <v>26</v>
      </c>
      <c r="G1276" s="69">
        <v>38.25</v>
      </c>
      <c r="H1276" s="69">
        <v>219.53</v>
      </c>
      <c r="I1276" s="69">
        <v>-181.28</v>
      </c>
    </row>
    <row r="1277" spans="1:9" x14ac:dyDescent="0.25">
      <c r="A1277" s="67" t="s">
        <v>33</v>
      </c>
      <c r="B1277" s="68" t="s">
        <v>22</v>
      </c>
      <c r="C1277" s="68" t="s">
        <v>63</v>
      </c>
      <c r="D1277" s="68" t="s">
        <v>22</v>
      </c>
      <c r="E1277" s="68" t="s">
        <v>34</v>
      </c>
      <c r="F1277" s="68" t="s">
        <v>26</v>
      </c>
      <c r="G1277" s="69">
        <v>1583.07</v>
      </c>
      <c r="H1277" s="69">
        <v>1580.58</v>
      </c>
      <c r="I1277" s="69">
        <v>2.4900000000000002</v>
      </c>
    </row>
    <row r="1278" spans="1:9" x14ac:dyDescent="0.25">
      <c r="A1278" s="67" t="s">
        <v>124</v>
      </c>
      <c r="B1278" s="68" t="s">
        <v>22</v>
      </c>
      <c r="C1278" s="68" t="s">
        <v>63</v>
      </c>
      <c r="D1278" s="68" t="s">
        <v>22</v>
      </c>
      <c r="E1278" s="68" t="s">
        <v>125</v>
      </c>
      <c r="F1278" s="68" t="s">
        <v>26</v>
      </c>
      <c r="G1278" s="69">
        <v>769.86</v>
      </c>
      <c r="H1278" s="69">
        <v>988.67</v>
      </c>
      <c r="I1278" s="69">
        <v>-218.81</v>
      </c>
    </row>
    <row r="1279" spans="1:9" x14ac:dyDescent="0.25">
      <c r="A1279" s="67" t="s">
        <v>162</v>
      </c>
      <c r="B1279" s="68" t="s">
        <v>22</v>
      </c>
      <c r="C1279" s="68" t="s">
        <v>63</v>
      </c>
      <c r="D1279" s="68" t="s">
        <v>22</v>
      </c>
      <c r="E1279" s="68" t="s">
        <v>163</v>
      </c>
      <c r="F1279" s="68" t="s">
        <v>26</v>
      </c>
      <c r="G1279" s="69">
        <v>0</v>
      </c>
      <c r="H1279" s="69">
        <v>5.04</v>
      </c>
      <c r="I1279" s="69">
        <v>-5.04</v>
      </c>
    </row>
    <row r="1280" spans="1:9" x14ac:dyDescent="0.25">
      <c r="A1280" s="67" t="s">
        <v>35</v>
      </c>
      <c r="B1280" s="68" t="s">
        <v>22</v>
      </c>
      <c r="C1280" s="68" t="s">
        <v>63</v>
      </c>
      <c r="D1280" s="68" t="s">
        <v>22</v>
      </c>
      <c r="E1280" s="68" t="s">
        <v>36</v>
      </c>
      <c r="F1280" s="68" t="s">
        <v>26</v>
      </c>
      <c r="G1280" s="69">
        <v>28.8</v>
      </c>
      <c r="H1280" s="69">
        <v>19.22</v>
      </c>
      <c r="I1280" s="69">
        <v>9.58</v>
      </c>
    </row>
    <row r="1281" spans="1:9" ht="26.4" x14ac:dyDescent="0.25">
      <c r="A1281" s="67" t="s">
        <v>126</v>
      </c>
      <c r="B1281" s="68" t="s">
        <v>22</v>
      </c>
      <c r="C1281" s="68" t="s">
        <v>63</v>
      </c>
      <c r="D1281" s="68" t="s">
        <v>22</v>
      </c>
      <c r="E1281" s="68" t="s">
        <v>127</v>
      </c>
      <c r="F1281" s="68" t="s">
        <v>26</v>
      </c>
      <c r="G1281" s="69">
        <v>108.75</v>
      </c>
      <c r="H1281" s="69">
        <v>109.39</v>
      </c>
      <c r="I1281" s="69">
        <v>-0.64</v>
      </c>
    </row>
    <row r="1282" spans="1:9" x14ac:dyDescent="0.25">
      <c r="A1282" s="67" t="s">
        <v>164</v>
      </c>
      <c r="B1282" s="68" t="s">
        <v>22</v>
      </c>
      <c r="C1282" s="68" t="s">
        <v>63</v>
      </c>
      <c r="D1282" s="68" t="s">
        <v>22</v>
      </c>
      <c r="E1282" s="68" t="s">
        <v>165</v>
      </c>
      <c r="F1282" s="68" t="s">
        <v>26</v>
      </c>
      <c r="G1282" s="69">
        <v>1.5</v>
      </c>
      <c r="H1282" s="69">
        <v>6.24</v>
      </c>
      <c r="I1282" s="69">
        <v>-4.74</v>
      </c>
    </row>
    <row r="1283" spans="1:9" x14ac:dyDescent="0.25">
      <c r="A1283" s="67" t="s">
        <v>37</v>
      </c>
      <c r="B1283" s="68" t="s">
        <v>22</v>
      </c>
      <c r="C1283" s="68" t="s">
        <v>63</v>
      </c>
      <c r="D1283" s="68" t="s">
        <v>22</v>
      </c>
      <c r="E1283" s="68" t="s">
        <v>38</v>
      </c>
      <c r="F1283" s="68" t="s">
        <v>26</v>
      </c>
      <c r="G1283" s="69">
        <v>191.1</v>
      </c>
      <c r="H1283" s="69">
        <v>169.33</v>
      </c>
      <c r="I1283" s="69">
        <v>21.77</v>
      </c>
    </row>
    <row r="1284" spans="1:9" ht="26.4" x14ac:dyDescent="0.25">
      <c r="A1284" s="67" t="s">
        <v>128</v>
      </c>
      <c r="B1284" s="68" t="s">
        <v>22</v>
      </c>
      <c r="C1284" s="68" t="s">
        <v>63</v>
      </c>
      <c r="D1284" s="68" t="s">
        <v>22</v>
      </c>
      <c r="E1284" s="68" t="s">
        <v>129</v>
      </c>
      <c r="F1284" s="68" t="s">
        <v>26</v>
      </c>
      <c r="G1284" s="69">
        <v>235.51</v>
      </c>
      <c r="H1284" s="69">
        <v>260.08</v>
      </c>
      <c r="I1284" s="69">
        <v>-24.57</v>
      </c>
    </row>
    <row r="1285" spans="1:9" x14ac:dyDescent="0.25">
      <c r="A1285" s="67" t="s">
        <v>166</v>
      </c>
      <c r="B1285" s="68" t="s">
        <v>22</v>
      </c>
      <c r="C1285" s="68" t="s">
        <v>63</v>
      </c>
      <c r="D1285" s="68" t="s">
        <v>22</v>
      </c>
      <c r="E1285" s="68" t="s">
        <v>167</v>
      </c>
      <c r="F1285" s="68" t="s">
        <v>26</v>
      </c>
      <c r="G1285" s="69">
        <v>2.0299999999999998</v>
      </c>
      <c r="H1285" s="69">
        <v>11.28</v>
      </c>
      <c r="I1285" s="69">
        <v>-9.25</v>
      </c>
    </row>
    <row r="1286" spans="1:9" x14ac:dyDescent="0.25">
      <c r="A1286" s="67" t="s">
        <v>49</v>
      </c>
      <c r="B1286" s="68" t="s">
        <v>22</v>
      </c>
      <c r="C1286" s="68" t="s">
        <v>63</v>
      </c>
      <c r="D1286" s="68" t="s">
        <v>22</v>
      </c>
      <c r="E1286" s="68" t="s">
        <v>50</v>
      </c>
      <c r="F1286" s="68" t="s">
        <v>26</v>
      </c>
      <c r="G1286" s="69">
        <v>0</v>
      </c>
      <c r="H1286" s="69">
        <v>102.82</v>
      </c>
      <c r="I1286" s="69">
        <v>-102.82</v>
      </c>
    </row>
    <row r="1287" spans="1:9" x14ac:dyDescent="0.25">
      <c r="A1287" s="67" t="s">
        <v>107</v>
      </c>
      <c r="B1287" s="68" t="s">
        <v>22</v>
      </c>
      <c r="C1287" s="68" t="s">
        <v>63</v>
      </c>
      <c r="D1287" s="68" t="s">
        <v>22</v>
      </c>
      <c r="E1287" s="68" t="s">
        <v>108</v>
      </c>
      <c r="F1287" s="68" t="s">
        <v>26</v>
      </c>
      <c r="G1287" s="69">
        <v>1397</v>
      </c>
      <c r="H1287" s="69">
        <v>1093.8599999999999</v>
      </c>
      <c r="I1287" s="69">
        <v>303.14</v>
      </c>
    </row>
    <row r="1288" spans="1:9" x14ac:dyDescent="0.25">
      <c r="A1288" s="67" t="s">
        <v>21</v>
      </c>
      <c r="B1288" s="68" t="s">
        <v>22</v>
      </c>
      <c r="C1288" s="68" t="s">
        <v>63</v>
      </c>
      <c r="D1288" s="68" t="s">
        <v>22</v>
      </c>
      <c r="E1288" s="68" t="s">
        <v>25</v>
      </c>
      <c r="F1288" s="68" t="s">
        <v>39</v>
      </c>
      <c r="G1288" s="69">
        <v>115938.84</v>
      </c>
      <c r="H1288" s="69">
        <v>115090.42</v>
      </c>
      <c r="I1288" s="69">
        <v>848.42</v>
      </c>
    </row>
    <row r="1289" spans="1:9" x14ac:dyDescent="0.25">
      <c r="A1289" s="67" t="s">
        <v>117</v>
      </c>
      <c r="B1289" s="68" t="s">
        <v>22</v>
      </c>
      <c r="C1289" s="68" t="s">
        <v>63</v>
      </c>
      <c r="D1289" s="68" t="s">
        <v>22</v>
      </c>
      <c r="E1289" s="68" t="s">
        <v>119</v>
      </c>
      <c r="F1289" s="68" t="s">
        <v>39</v>
      </c>
      <c r="G1289" s="69">
        <v>84221.33</v>
      </c>
      <c r="H1289" s="69">
        <v>53100.31</v>
      </c>
      <c r="I1289" s="69">
        <v>31121.02</v>
      </c>
    </row>
    <row r="1290" spans="1:9" ht="26.4" x14ac:dyDescent="0.25">
      <c r="A1290" s="67" t="s">
        <v>159</v>
      </c>
      <c r="B1290" s="68" t="s">
        <v>22</v>
      </c>
      <c r="C1290" s="68" t="s">
        <v>63</v>
      </c>
      <c r="D1290" s="68" t="s">
        <v>22</v>
      </c>
      <c r="E1290" s="68" t="s">
        <v>160</v>
      </c>
      <c r="F1290" s="68" t="s">
        <v>39</v>
      </c>
      <c r="G1290" s="69">
        <v>1000</v>
      </c>
      <c r="H1290" s="69">
        <v>3375</v>
      </c>
      <c r="I1290" s="69">
        <v>-2375</v>
      </c>
    </row>
    <row r="1291" spans="1:9" x14ac:dyDescent="0.25">
      <c r="A1291" s="67" t="s">
        <v>27</v>
      </c>
      <c r="B1291" s="68" t="s">
        <v>22</v>
      </c>
      <c r="C1291" s="68" t="s">
        <v>63</v>
      </c>
      <c r="D1291" s="68" t="s">
        <v>22</v>
      </c>
      <c r="E1291" s="68" t="s">
        <v>28</v>
      </c>
      <c r="F1291" s="68" t="s">
        <v>39</v>
      </c>
      <c r="G1291" s="69">
        <v>20916</v>
      </c>
      <c r="H1291" s="69">
        <v>20896.439999999999</v>
      </c>
      <c r="I1291" s="69">
        <v>19.559999999999999</v>
      </c>
    </row>
    <row r="1292" spans="1:9" x14ac:dyDescent="0.25">
      <c r="A1292" s="67" t="s">
        <v>29</v>
      </c>
      <c r="B1292" s="68" t="s">
        <v>22</v>
      </c>
      <c r="C1292" s="68" t="s">
        <v>63</v>
      </c>
      <c r="D1292" s="68" t="s">
        <v>22</v>
      </c>
      <c r="E1292" s="68" t="s">
        <v>30</v>
      </c>
      <c r="F1292" s="68" t="s">
        <v>39</v>
      </c>
      <c r="G1292" s="69">
        <v>837.12</v>
      </c>
      <c r="H1292" s="69">
        <v>859.44</v>
      </c>
      <c r="I1292" s="69">
        <v>-22.32</v>
      </c>
    </row>
    <row r="1293" spans="1:9" ht="26.4" x14ac:dyDescent="0.25">
      <c r="A1293" s="67" t="s">
        <v>120</v>
      </c>
      <c r="B1293" s="68" t="s">
        <v>22</v>
      </c>
      <c r="C1293" s="68" t="s">
        <v>63</v>
      </c>
      <c r="D1293" s="68" t="s">
        <v>22</v>
      </c>
      <c r="E1293" s="68" t="s">
        <v>24</v>
      </c>
      <c r="F1293" s="68" t="s">
        <v>39</v>
      </c>
      <c r="G1293" s="69">
        <v>47556</v>
      </c>
      <c r="H1293" s="69">
        <v>32828.06</v>
      </c>
      <c r="I1293" s="69">
        <v>14727.94</v>
      </c>
    </row>
    <row r="1294" spans="1:9" ht="26.4" x14ac:dyDescent="0.25">
      <c r="A1294" s="67" t="s">
        <v>121</v>
      </c>
      <c r="B1294" s="68" t="s">
        <v>22</v>
      </c>
      <c r="C1294" s="68" t="s">
        <v>63</v>
      </c>
      <c r="D1294" s="68" t="s">
        <v>22</v>
      </c>
      <c r="E1294" s="68" t="s">
        <v>122</v>
      </c>
      <c r="F1294" s="68" t="s">
        <v>39</v>
      </c>
      <c r="G1294" s="69">
        <v>360</v>
      </c>
      <c r="H1294" s="69">
        <v>150.1</v>
      </c>
      <c r="I1294" s="69">
        <v>209.9</v>
      </c>
    </row>
    <row r="1295" spans="1:9" x14ac:dyDescent="0.25">
      <c r="A1295" s="67" t="s">
        <v>31</v>
      </c>
      <c r="B1295" s="68" t="s">
        <v>22</v>
      </c>
      <c r="C1295" s="68" t="s">
        <v>63</v>
      </c>
      <c r="D1295" s="68" t="s">
        <v>22</v>
      </c>
      <c r="E1295" s="68" t="s">
        <v>32</v>
      </c>
      <c r="F1295" s="68" t="s">
        <v>39</v>
      </c>
      <c r="G1295" s="69">
        <v>1681.12</v>
      </c>
      <c r="H1295" s="69">
        <v>1668.98</v>
      </c>
      <c r="I1295" s="69">
        <v>12.14</v>
      </c>
    </row>
    <row r="1296" spans="1:9" x14ac:dyDescent="0.25">
      <c r="A1296" s="67" t="s">
        <v>123</v>
      </c>
      <c r="B1296" s="68" t="s">
        <v>22</v>
      </c>
      <c r="C1296" s="68" t="s">
        <v>63</v>
      </c>
      <c r="D1296" s="68" t="s">
        <v>22</v>
      </c>
      <c r="E1296" s="68" t="s">
        <v>118</v>
      </c>
      <c r="F1296" s="68" t="s">
        <v>39</v>
      </c>
      <c r="G1296" s="69">
        <v>3256.99</v>
      </c>
      <c r="H1296" s="69">
        <v>2034.92</v>
      </c>
      <c r="I1296" s="69">
        <v>1222.07</v>
      </c>
    </row>
    <row r="1297" spans="1:9" ht="26.4" x14ac:dyDescent="0.25">
      <c r="A1297" s="67" t="s">
        <v>161</v>
      </c>
      <c r="B1297" s="68" t="s">
        <v>22</v>
      </c>
      <c r="C1297" s="68" t="s">
        <v>63</v>
      </c>
      <c r="D1297" s="68" t="s">
        <v>22</v>
      </c>
      <c r="E1297" s="68" t="s">
        <v>140</v>
      </c>
      <c r="F1297" s="68" t="s">
        <v>39</v>
      </c>
      <c r="G1297" s="69">
        <v>76.5</v>
      </c>
      <c r="H1297" s="69">
        <v>216.36</v>
      </c>
      <c r="I1297" s="69">
        <v>-139.86000000000001</v>
      </c>
    </row>
    <row r="1298" spans="1:9" x14ac:dyDescent="0.25">
      <c r="A1298" s="67" t="s">
        <v>33</v>
      </c>
      <c r="B1298" s="68" t="s">
        <v>22</v>
      </c>
      <c r="C1298" s="68" t="s">
        <v>63</v>
      </c>
      <c r="D1298" s="68" t="s">
        <v>22</v>
      </c>
      <c r="E1298" s="68" t="s">
        <v>34</v>
      </c>
      <c r="F1298" s="68" t="s">
        <v>39</v>
      </c>
      <c r="G1298" s="69">
        <v>3895.54</v>
      </c>
      <c r="H1298" s="69">
        <v>3867.02</v>
      </c>
      <c r="I1298" s="69">
        <v>28.52</v>
      </c>
    </row>
    <row r="1299" spans="1:9" x14ac:dyDescent="0.25">
      <c r="A1299" s="67" t="s">
        <v>124</v>
      </c>
      <c r="B1299" s="68" t="s">
        <v>22</v>
      </c>
      <c r="C1299" s="68" t="s">
        <v>63</v>
      </c>
      <c r="D1299" s="68" t="s">
        <v>22</v>
      </c>
      <c r="E1299" s="68" t="s">
        <v>125</v>
      </c>
      <c r="F1299" s="68" t="s">
        <v>39</v>
      </c>
      <c r="G1299" s="69">
        <v>1556.55</v>
      </c>
      <c r="H1299" s="69">
        <v>713.92</v>
      </c>
      <c r="I1299" s="69">
        <v>842.63</v>
      </c>
    </row>
    <row r="1300" spans="1:9" x14ac:dyDescent="0.25">
      <c r="A1300" s="67" t="s">
        <v>35</v>
      </c>
      <c r="B1300" s="68" t="s">
        <v>22</v>
      </c>
      <c r="C1300" s="68" t="s">
        <v>63</v>
      </c>
      <c r="D1300" s="68" t="s">
        <v>22</v>
      </c>
      <c r="E1300" s="68" t="s">
        <v>36</v>
      </c>
      <c r="F1300" s="68" t="s">
        <v>39</v>
      </c>
      <c r="G1300" s="69">
        <v>72</v>
      </c>
      <c r="H1300" s="69">
        <v>47.98</v>
      </c>
      <c r="I1300" s="69">
        <v>24.02</v>
      </c>
    </row>
    <row r="1301" spans="1:9" ht="26.4" x14ac:dyDescent="0.25">
      <c r="A1301" s="67" t="s">
        <v>126</v>
      </c>
      <c r="B1301" s="68" t="s">
        <v>22</v>
      </c>
      <c r="C1301" s="68" t="s">
        <v>63</v>
      </c>
      <c r="D1301" s="68" t="s">
        <v>22</v>
      </c>
      <c r="E1301" s="68" t="s">
        <v>127</v>
      </c>
      <c r="F1301" s="68" t="s">
        <v>39</v>
      </c>
      <c r="G1301" s="69">
        <v>145.5</v>
      </c>
      <c r="H1301" s="69">
        <v>61.18</v>
      </c>
      <c r="I1301" s="69">
        <v>84.32</v>
      </c>
    </row>
    <row r="1302" spans="1:9" x14ac:dyDescent="0.25">
      <c r="A1302" s="67" t="s">
        <v>164</v>
      </c>
      <c r="B1302" s="68" t="s">
        <v>22</v>
      </c>
      <c r="C1302" s="68" t="s">
        <v>63</v>
      </c>
      <c r="D1302" s="68" t="s">
        <v>22</v>
      </c>
      <c r="E1302" s="68" t="s">
        <v>165</v>
      </c>
      <c r="F1302" s="68" t="s">
        <v>39</v>
      </c>
      <c r="G1302" s="69">
        <v>3</v>
      </c>
      <c r="H1302" s="69">
        <v>6.75</v>
      </c>
      <c r="I1302" s="69">
        <v>-3.75</v>
      </c>
    </row>
    <row r="1303" spans="1:9" x14ac:dyDescent="0.25">
      <c r="A1303" s="67" t="s">
        <v>37</v>
      </c>
      <c r="B1303" s="68" t="s">
        <v>22</v>
      </c>
      <c r="C1303" s="68" t="s">
        <v>63</v>
      </c>
      <c r="D1303" s="68" t="s">
        <v>22</v>
      </c>
      <c r="E1303" s="68" t="s">
        <v>38</v>
      </c>
      <c r="F1303" s="68" t="s">
        <v>39</v>
      </c>
      <c r="G1303" s="69">
        <v>470.25</v>
      </c>
      <c r="H1303" s="69">
        <v>414.29</v>
      </c>
      <c r="I1303" s="69">
        <v>55.96</v>
      </c>
    </row>
    <row r="1304" spans="1:9" ht="26.4" x14ac:dyDescent="0.25">
      <c r="A1304" s="67" t="s">
        <v>128</v>
      </c>
      <c r="B1304" s="68" t="s">
        <v>22</v>
      </c>
      <c r="C1304" s="68" t="s">
        <v>63</v>
      </c>
      <c r="D1304" s="68" t="s">
        <v>22</v>
      </c>
      <c r="E1304" s="68" t="s">
        <v>129</v>
      </c>
      <c r="F1304" s="68" t="s">
        <v>39</v>
      </c>
      <c r="G1304" s="69">
        <v>341.61</v>
      </c>
      <c r="H1304" s="69">
        <v>191.11</v>
      </c>
      <c r="I1304" s="69">
        <v>150.5</v>
      </c>
    </row>
    <row r="1305" spans="1:9" x14ac:dyDescent="0.25">
      <c r="A1305" s="67" t="s">
        <v>166</v>
      </c>
      <c r="B1305" s="68" t="s">
        <v>22</v>
      </c>
      <c r="C1305" s="68" t="s">
        <v>63</v>
      </c>
      <c r="D1305" s="68" t="s">
        <v>22</v>
      </c>
      <c r="E1305" s="68" t="s">
        <v>167</v>
      </c>
      <c r="F1305" s="68" t="s">
        <v>39</v>
      </c>
      <c r="G1305" s="69">
        <v>4.0599999999999996</v>
      </c>
      <c r="H1305" s="69">
        <v>12.15</v>
      </c>
      <c r="I1305" s="69">
        <v>-8.09</v>
      </c>
    </row>
    <row r="1306" spans="1:9" x14ac:dyDescent="0.25">
      <c r="A1306" s="67" t="s">
        <v>107</v>
      </c>
      <c r="B1306" s="68" t="s">
        <v>22</v>
      </c>
      <c r="C1306" s="68" t="s">
        <v>63</v>
      </c>
      <c r="D1306" s="68" t="s">
        <v>22</v>
      </c>
      <c r="E1306" s="68" t="s">
        <v>108</v>
      </c>
      <c r="F1306" s="68" t="s">
        <v>39</v>
      </c>
      <c r="G1306" s="69">
        <v>1062.21</v>
      </c>
      <c r="H1306" s="69">
        <v>819.53</v>
      </c>
      <c r="I1306" s="69">
        <v>242.68</v>
      </c>
    </row>
    <row r="1307" spans="1:9" x14ac:dyDescent="0.25">
      <c r="A1307" s="67" t="s">
        <v>21</v>
      </c>
      <c r="B1307" s="68" t="s">
        <v>22</v>
      </c>
      <c r="C1307" s="68" t="s">
        <v>63</v>
      </c>
      <c r="D1307" s="68" t="s">
        <v>22</v>
      </c>
      <c r="E1307" s="68" t="s">
        <v>25</v>
      </c>
      <c r="F1307" s="68" t="s">
        <v>40</v>
      </c>
      <c r="G1307" s="69">
        <v>11753.76</v>
      </c>
      <c r="H1307" s="69">
        <v>11709.47</v>
      </c>
      <c r="I1307" s="69">
        <v>44.29</v>
      </c>
    </row>
    <row r="1308" spans="1:9" x14ac:dyDescent="0.25">
      <c r="A1308" s="67" t="s">
        <v>117</v>
      </c>
      <c r="B1308" s="68" t="s">
        <v>22</v>
      </c>
      <c r="C1308" s="68" t="s">
        <v>63</v>
      </c>
      <c r="D1308" s="68" t="s">
        <v>22</v>
      </c>
      <c r="E1308" s="68" t="s">
        <v>119</v>
      </c>
      <c r="F1308" s="68" t="s">
        <v>40</v>
      </c>
      <c r="G1308" s="69">
        <v>54180.63</v>
      </c>
      <c r="H1308" s="69">
        <v>21063.599999999999</v>
      </c>
      <c r="I1308" s="69">
        <v>33117.03</v>
      </c>
    </row>
    <row r="1309" spans="1:9" ht="26.4" x14ac:dyDescent="0.25">
      <c r="A1309" s="67" t="s">
        <v>159</v>
      </c>
      <c r="B1309" s="68" t="s">
        <v>22</v>
      </c>
      <c r="C1309" s="68" t="s">
        <v>63</v>
      </c>
      <c r="D1309" s="68" t="s">
        <v>22</v>
      </c>
      <c r="E1309" s="68" t="s">
        <v>160</v>
      </c>
      <c r="F1309" s="68" t="s">
        <v>40</v>
      </c>
      <c r="G1309" s="69">
        <v>500</v>
      </c>
      <c r="H1309" s="69">
        <v>2625</v>
      </c>
      <c r="I1309" s="69">
        <v>-2125</v>
      </c>
    </row>
    <row r="1310" spans="1:9" x14ac:dyDescent="0.25">
      <c r="A1310" s="67" t="s">
        <v>27</v>
      </c>
      <c r="B1310" s="68" t="s">
        <v>22</v>
      </c>
      <c r="C1310" s="68" t="s">
        <v>63</v>
      </c>
      <c r="D1310" s="68" t="s">
        <v>22</v>
      </c>
      <c r="E1310" s="68" t="s">
        <v>28</v>
      </c>
      <c r="F1310" s="68" t="s">
        <v>40</v>
      </c>
      <c r="G1310" s="69">
        <v>2184</v>
      </c>
      <c r="H1310" s="69">
        <v>2175.25</v>
      </c>
      <c r="I1310" s="69">
        <v>8.75</v>
      </c>
    </row>
    <row r="1311" spans="1:9" x14ac:dyDescent="0.25">
      <c r="A1311" s="67" t="s">
        <v>29</v>
      </c>
      <c r="B1311" s="68" t="s">
        <v>22</v>
      </c>
      <c r="C1311" s="68" t="s">
        <v>63</v>
      </c>
      <c r="D1311" s="68" t="s">
        <v>22</v>
      </c>
      <c r="E1311" s="68" t="s">
        <v>30</v>
      </c>
      <c r="F1311" s="68" t="s">
        <v>40</v>
      </c>
      <c r="G1311" s="69">
        <v>83.74</v>
      </c>
      <c r="H1311" s="69">
        <v>85.62</v>
      </c>
      <c r="I1311" s="69">
        <v>-1.88</v>
      </c>
    </row>
    <row r="1312" spans="1:9" ht="26.4" x14ac:dyDescent="0.25">
      <c r="A1312" s="67" t="s">
        <v>120</v>
      </c>
      <c r="B1312" s="68" t="s">
        <v>22</v>
      </c>
      <c r="C1312" s="68" t="s">
        <v>63</v>
      </c>
      <c r="D1312" s="68" t="s">
        <v>22</v>
      </c>
      <c r="E1312" s="68" t="s">
        <v>24</v>
      </c>
      <c r="F1312" s="68" t="s">
        <v>40</v>
      </c>
      <c r="G1312" s="69">
        <v>31836</v>
      </c>
      <c r="H1312" s="69">
        <v>10825.34</v>
      </c>
      <c r="I1312" s="69">
        <v>21010.66</v>
      </c>
    </row>
    <row r="1313" spans="1:9" ht="26.4" x14ac:dyDescent="0.25">
      <c r="A1313" s="67" t="s">
        <v>121</v>
      </c>
      <c r="B1313" s="68" t="s">
        <v>22</v>
      </c>
      <c r="C1313" s="68" t="s">
        <v>63</v>
      </c>
      <c r="D1313" s="68" t="s">
        <v>22</v>
      </c>
      <c r="E1313" s="68" t="s">
        <v>122</v>
      </c>
      <c r="F1313" s="68" t="s">
        <v>40</v>
      </c>
      <c r="G1313" s="69">
        <v>180</v>
      </c>
      <c r="H1313" s="69">
        <v>180.1</v>
      </c>
      <c r="I1313" s="69">
        <v>-0.1</v>
      </c>
    </row>
    <row r="1314" spans="1:9" x14ac:dyDescent="0.25">
      <c r="A1314" s="67" t="s">
        <v>31</v>
      </c>
      <c r="B1314" s="68" t="s">
        <v>22</v>
      </c>
      <c r="C1314" s="68" t="s">
        <v>63</v>
      </c>
      <c r="D1314" s="68" t="s">
        <v>22</v>
      </c>
      <c r="E1314" s="68" t="s">
        <v>32</v>
      </c>
      <c r="F1314" s="68" t="s">
        <v>40</v>
      </c>
      <c r="G1314" s="69">
        <v>170.43</v>
      </c>
      <c r="H1314" s="69">
        <v>155.03</v>
      </c>
      <c r="I1314" s="69">
        <v>15.4</v>
      </c>
    </row>
    <row r="1315" spans="1:9" x14ac:dyDescent="0.25">
      <c r="A1315" s="67" t="s">
        <v>123</v>
      </c>
      <c r="B1315" s="68" t="s">
        <v>22</v>
      </c>
      <c r="C1315" s="68" t="s">
        <v>63</v>
      </c>
      <c r="D1315" s="68" t="s">
        <v>22</v>
      </c>
      <c r="E1315" s="68" t="s">
        <v>118</v>
      </c>
      <c r="F1315" s="68" t="s">
        <v>40</v>
      </c>
      <c r="G1315" s="69">
        <v>1865.55</v>
      </c>
      <c r="H1315" s="69">
        <v>288.64999999999998</v>
      </c>
      <c r="I1315" s="69">
        <v>1576.9</v>
      </c>
    </row>
    <row r="1316" spans="1:9" ht="26.4" x14ac:dyDescent="0.25">
      <c r="A1316" s="67" t="s">
        <v>161</v>
      </c>
      <c r="B1316" s="68" t="s">
        <v>22</v>
      </c>
      <c r="C1316" s="68" t="s">
        <v>63</v>
      </c>
      <c r="D1316" s="68" t="s">
        <v>22</v>
      </c>
      <c r="E1316" s="68" t="s">
        <v>140</v>
      </c>
      <c r="F1316" s="68" t="s">
        <v>40</v>
      </c>
      <c r="G1316" s="69">
        <v>38.25</v>
      </c>
      <c r="H1316" s="69">
        <v>149.68</v>
      </c>
      <c r="I1316" s="69">
        <v>-111.43</v>
      </c>
    </row>
    <row r="1317" spans="1:9" x14ac:dyDescent="0.25">
      <c r="A1317" s="67" t="s">
        <v>33</v>
      </c>
      <c r="B1317" s="68" t="s">
        <v>22</v>
      </c>
      <c r="C1317" s="68" t="s">
        <v>63</v>
      </c>
      <c r="D1317" s="68" t="s">
        <v>22</v>
      </c>
      <c r="E1317" s="68" t="s">
        <v>34</v>
      </c>
      <c r="F1317" s="68" t="s">
        <v>40</v>
      </c>
      <c r="G1317" s="69">
        <v>394.93</v>
      </c>
      <c r="H1317" s="69">
        <v>393.39</v>
      </c>
      <c r="I1317" s="69">
        <v>1.54</v>
      </c>
    </row>
    <row r="1318" spans="1:9" x14ac:dyDescent="0.25">
      <c r="A1318" s="67" t="s">
        <v>124</v>
      </c>
      <c r="B1318" s="68" t="s">
        <v>22</v>
      </c>
      <c r="C1318" s="68" t="s">
        <v>63</v>
      </c>
      <c r="D1318" s="68" t="s">
        <v>22</v>
      </c>
      <c r="E1318" s="68" t="s">
        <v>125</v>
      </c>
      <c r="F1318" s="68" t="s">
        <v>40</v>
      </c>
      <c r="G1318" s="69">
        <v>1235.22</v>
      </c>
      <c r="H1318" s="69">
        <v>707.8</v>
      </c>
      <c r="I1318" s="69">
        <v>527.41999999999996</v>
      </c>
    </row>
    <row r="1319" spans="1:9" x14ac:dyDescent="0.25">
      <c r="A1319" s="67" t="s">
        <v>162</v>
      </c>
      <c r="B1319" s="68" t="s">
        <v>22</v>
      </c>
      <c r="C1319" s="68" t="s">
        <v>63</v>
      </c>
      <c r="D1319" s="68" t="s">
        <v>22</v>
      </c>
      <c r="E1319" s="68" t="s">
        <v>163</v>
      </c>
      <c r="F1319" s="68" t="s">
        <v>40</v>
      </c>
      <c r="G1319" s="69">
        <v>0</v>
      </c>
      <c r="H1319" s="69">
        <v>2.52</v>
      </c>
      <c r="I1319" s="69">
        <v>-2.52</v>
      </c>
    </row>
    <row r="1320" spans="1:9" x14ac:dyDescent="0.25">
      <c r="A1320" s="67" t="s">
        <v>35</v>
      </c>
      <c r="B1320" s="68" t="s">
        <v>22</v>
      </c>
      <c r="C1320" s="68" t="s">
        <v>63</v>
      </c>
      <c r="D1320" s="68" t="s">
        <v>22</v>
      </c>
      <c r="E1320" s="68" t="s">
        <v>36</v>
      </c>
      <c r="F1320" s="68" t="s">
        <v>40</v>
      </c>
      <c r="G1320" s="69">
        <v>7.2</v>
      </c>
      <c r="H1320" s="69">
        <v>4.8</v>
      </c>
      <c r="I1320" s="69">
        <v>2.4</v>
      </c>
    </row>
    <row r="1321" spans="1:9" ht="26.4" x14ac:dyDescent="0.25">
      <c r="A1321" s="67" t="s">
        <v>126</v>
      </c>
      <c r="B1321" s="68" t="s">
        <v>22</v>
      </c>
      <c r="C1321" s="68" t="s">
        <v>63</v>
      </c>
      <c r="D1321" s="68" t="s">
        <v>22</v>
      </c>
      <c r="E1321" s="68" t="s">
        <v>127</v>
      </c>
      <c r="F1321" s="68" t="s">
        <v>40</v>
      </c>
      <c r="G1321" s="69">
        <v>108</v>
      </c>
      <c r="H1321" s="69">
        <v>25.7</v>
      </c>
      <c r="I1321" s="69">
        <v>82.3</v>
      </c>
    </row>
    <row r="1322" spans="1:9" x14ac:dyDescent="0.25">
      <c r="A1322" s="67" t="s">
        <v>164</v>
      </c>
      <c r="B1322" s="68" t="s">
        <v>22</v>
      </c>
      <c r="C1322" s="68" t="s">
        <v>63</v>
      </c>
      <c r="D1322" s="68" t="s">
        <v>22</v>
      </c>
      <c r="E1322" s="68" t="s">
        <v>165</v>
      </c>
      <c r="F1322" s="68" t="s">
        <v>40</v>
      </c>
      <c r="G1322" s="69">
        <v>1.5</v>
      </c>
      <c r="H1322" s="69">
        <v>5.27</v>
      </c>
      <c r="I1322" s="69">
        <v>-3.77</v>
      </c>
    </row>
    <row r="1323" spans="1:9" x14ac:dyDescent="0.25">
      <c r="A1323" s="67" t="s">
        <v>37</v>
      </c>
      <c r="B1323" s="68" t="s">
        <v>22</v>
      </c>
      <c r="C1323" s="68" t="s">
        <v>63</v>
      </c>
      <c r="D1323" s="68" t="s">
        <v>22</v>
      </c>
      <c r="E1323" s="68" t="s">
        <v>38</v>
      </c>
      <c r="F1323" s="68" t="s">
        <v>40</v>
      </c>
      <c r="G1323" s="69">
        <v>47.67</v>
      </c>
      <c r="H1323" s="69">
        <v>42.23</v>
      </c>
      <c r="I1323" s="69">
        <v>5.44</v>
      </c>
    </row>
    <row r="1324" spans="1:9" ht="26.4" x14ac:dyDescent="0.25">
      <c r="A1324" s="67" t="s">
        <v>128</v>
      </c>
      <c r="B1324" s="68" t="s">
        <v>22</v>
      </c>
      <c r="C1324" s="68" t="s">
        <v>63</v>
      </c>
      <c r="D1324" s="68" t="s">
        <v>22</v>
      </c>
      <c r="E1324" s="68" t="s">
        <v>129</v>
      </c>
      <c r="F1324" s="68" t="s">
        <v>40</v>
      </c>
      <c r="G1324" s="69">
        <v>219.76</v>
      </c>
      <c r="H1324" s="69">
        <v>75.790000000000006</v>
      </c>
      <c r="I1324" s="69">
        <v>143.97</v>
      </c>
    </row>
    <row r="1325" spans="1:9" x14ac:dyDescent="0.25">
      <c r="A1325" s="67" t="s">
        <v>166</v>
      </c>
      <c r="B1325" s="68" t="s">
        <v>22</v>
      </c>
      <c r="C1325" s="68" t="s">
        <v>63</v>
      </c>
      <c r="D1325" s="68" t="s">
        <v>22</v>
      </c>
      <c r="E1325" s="68" t="s">
        <v>167</v>
      </c>
      <c r="F1325" s="68" t="s">
        <v>40</v>
      </c>
      <c r="G1325" s="69">
        <v>2.0299999999999998</v>
      </c>
      <c r="H1325" s="69">
        <v>9.48</v>
      </c>
      <c r="I1325" s="69">
        <v>-7.45</v>
      </c>
    </row>
    <row r="1326" spans="1:9" x14ac:dyDescent="0.25">
      <c r="A1326" s="67" t="s">
        <v>49</v>
      </c>
      <c r="B1326" s="68" t="s">
        <v>22</v>
      </c>
      <c r="C1326" s="68" t="s">
        <v>63</v>
      </c>
      <c r="D1326" s="68" t="s">
        <v>22</v>
      </c>
      <c r="E1326" s="68" t="s">
        <v>50</v>
      </c>
      <c r="F1326" s="68" t="s">
        <v>40</v>
      </c>
      <c r="G1326" s="69">
        <v>275</v>
      </c>
      <c r="H1326" s="69">
        <v>57.51</v>
      </c>
      <c r="I1326" s="69">
        <v>217.49</v>
      </c>
    </row>
    <row r="1327" spans="1:9" x14ac:dyDescent="0.25">
      <c r="A1327" s="67" t="s">
        <v>107</v>
      </c>
      <c r="B1327" s="68" t="s">
        <v>22</v>
      </c>
      <c r="C1327" s="68" t="s">
        <v>63</v>
      </c>
      <c r="D1327" s="68" t="s">
        <v>22</v>
      </c>
      <c r="E1327" s="68" t="s">
        <v>108</v>
      </c>
      <c r="F1327" s="68" t="s">
        <v>40</v>
      </c>
      <c r="G1327" s="69">
        <v>1220.05</v>
      </c>
      <c r="H1327" s="69">
        <v>1521.98</v>
      </c>
      <c r="I1327" s="69">
        <v>-301.93</v>
      </c>
    </row>
    <row r="1328" spans="1:9" x14ac:dyDescent="0.25">
      <c r="A1328" s="67" t="s">
        <v>21</v>
      </c>
      <c r="B1328" s="68" t="s">
        <v>22</v>
      </c>
      <c r="C1328" s="68" t="s">
        <v>63</v>
      </c>
      <c r="D1328" s="68" t="s">
        <v>22</v>
      </c>
      <c r="E1328" s="68" t="s">
        <v>25</v>
      </c>
      <c r="F1328" s="68" t="s">
        <v>42</v>
      </c>
      <c r="G1328" s="69">
        <v>53854.5</v>
      </c>
      <c r="H1328" s="69">
        <v>53308.1</v>
      </c>
      <c r="I1328" s="69">
        <v>546.4</v>
      </c>
    </row>
    <row r="1329" spans="1:9" x14ac:dyDescent="0.25">
      <c r="A1329" s="67" t="s">
        <v>117</v>
      </c>
      <c r="B1329" s="68" t="s">
        <v>22</v>
      </c>
      <c r="C1329" s="68" t="s">
        <v>63</v>
      </c>
      <c r="D1329" s="68" t="s">
        <v>22</v>
      </c>
      <c r="E1329" s="68" t="s">
        <v>119</v>
      </c>
      <c r="F1329" s="68" t="s">
        <v>42</v>
      </c>
      <c r="G1329" s="69">
        <v>21399.1</v>
      </c>
      <c r="H1329" s="69">
        <v>20999.65</v>
      </c>
      <c r="I1329" s="69">
        <v>399.45</v>
      </c>
    </row>
    <row r="1330" spans="1:9" ht="26.4" x14ac:dyDescent="0.25">
      <c r="A1330" s="67" t="s">
        <v>159</v>
      </c>
      <c r="B1330" s="68" t="s">
        <v>22</v>
      </c>
      <c r="C1330" s="68" t="s">
        <v>63</v>
      </c>
      <c r="D1330" s="68" t="s">
        <v>22</v>
      </c>
      <c r="E1330" s="68" t="s">
        <v>160</v>
      </c>
      <c r="F1330" s="68" t="s">
        <v>42</v>
      </c>
      <c r="G1330" s="69">
        <v>500</v>
      </c>
      <c r="H1330" s="69">
        <v>3262.5</v>
      </c>
      <c r="I1330" s="69">
        <v>-2762.5</v>
      </c>
    </row>
    <row r="1331" spans="1:9" x14ac:dyDescent="0.25">
      <c r="A1331" s="67" t="s">
        <v>29</v>
      </c>
      <c r="B1331" s="68" t="s">
        <v>22</v>
      </c>
      <c r="C1331" s="68" t="s">
        <v>63</v>
      </c>
      <c r="D1331" s="68" t="s">
        <v>22</v>
      </c>
      <c r="E1331" s="68" t="s">
        <v>30</v>
      </c>
      <c r="F1331" s="68" t="s">
        <v>42</v>
      </c>
      <c r="G1331" s="69">
        <v>418.68</v>
      </c>
      <c r="H1331" s="69">
        <v>429.84</v>
      </c>
      <c r="I1331" s="69">
        <v>-11.16</v>
      </c>
    </row>
    <row r="1332" spans="1:9" ht="26.4" x14ac:dyDescent="0.25">
      <c r="A1332" s="67" t="s">
        <v>120</v>
      </c>
      <c r="B1332" s="68" t="s">
        <v>22</v>
      </c>
      <c r="C1332" s="68" t="s">
        <v>63</v>
      </c>
      <c r="D1332" s="68" t="s">
        <v>22</v>
      </c>
      <c r="E1332" s="68" t="s">
        <v>24</v>
      </c>
      <c r="F1332" s="68" t="s">
        <v>42</v>
      </c>
      <c r="G1332" s="69">
        <v>8820</v>
      </c>
      <c r="H1332" s="69">
        <v>8811.1200000000008</v>
      </c>
      <c r="I1332" s="69">
        <v>8.8800000000000008</v>
      </c>
    </row>
    <row r="1333" spans="1:9" ht="26.4" x14ac:dyDescent="0.25">
      <c r="A1333" s="67" t="s">
        <v>121</v>
      </c>
      <c r="B1333" s="68" t="s">
        <v>22</v>
      </c>
      <c r="C1333" s="68" t="s">
        <v>63</v>
      </c>
      <c r="D1333" s="68" t="s">
        <v>22</v>
      </c>
      <c r="E1333" s="68" t="s">
        <v>122</v>
      </c>
      <c r="F1333" s="68" t="s">
        <v>42</v>
      </c>
      <c r="G1333" s="69">
        <v>180</v>
      </c>
      <c r="H1333" s="69">
        <v>180.12</v>
      </c>
      <c r="I1333" s="69">
        <v>-0.12</v>
      </c>
    </row>
    <row r="1334" spans="1:9" x14ac:dyDescent="0.25">
      <c r="A1334" s="67" t="s">
        <v>31</v>
      </c>
      <c r="B1334" s="68" t="s">
        <v>22</v>
      </c>
      <c r="C1334" s="68" t="s">
        <v>63</v>
      </c>
      <c r="D1334" s="68" t="s">
        <v>22</v>
      </c>
      <c r="E1334" s="68" t="s">
        <v>32</v>
      </c>
      <c r="F1334" s="68" t="s">
        <v>42</v>
      </c>
      <c r="G1334" s="69">
        <v>780.89</v>
      </c>
      <c r="H1334" s="69">
        <v>830.33</v>
      </c>
      <c r="I1334" s="69">
        <v>-49.44</v>
      </c>
    </row>
    <row r="1335" spans="1:9" x14ac:dyDescent="0.25">
      <c r="A1335" s="67" t="s">
        <v>123</v>
      </c>
      <c r="B1335" s="68" t="s">
        <v>22</v>
      </c>
      <c r="C1335" s="68" t="s">
        <v>63</v>
      </c>
      <c r="D1335" s="68" t="s">
        <v>22</v>
      </c>
      <c r="E1335" s="68" t="s">
        <v>118</v>
      </c>
      <c r="F1335" s="68" t="s">
        <v>42</v>
      </c>
      <c r="G1335" s="69">
        <v>310.29000000000002</v>
      </c>
      <c r="H1335" s="69">
        <v>300.39999999999998</v>
      </c>
      <c r="I1335" s="69">
        <v>9.89</v>
      </c>
    </row>
    <row r="1336" spans="1:9" ht="26.4" x14ac:dyDescent="0.25">
      <c r="A1336" s="67" t="s">
        <v>161</v>
      </c>
      <c r="B1336" s="68" t="s">
        <v>22</v>
      </c>
      <c r="C1336" s="68" t="s">
        <v>63</v>
      </c>
      <c r="D1336" s="68" t="s">
        <v>22</v>
      </c>
      <c r="E1336" s="68" t="s">
        <v>140</v>
      </c>
      <c r="F1336" s="68" t="s">
        <v>42</v>
      </c>
      <c r="G1336" s="69">
        <v>38.25</v>
      </c>
      <c r="H1336" s="69">
        <v>217.01</v>
      </c>
      <c r="I1336" s="69">
        <v>-178.76</v>
      </c>
    </row>
    <row r="1337" spans="1:9" x14ac:dyDescent="0.25">
      <c r="A1337" s="67" t="s">
        <v>33</v>
      </c>
      <c r="B1337" s="68" t="s">
        <v>22</v>
      </c>
      <c r="C1337" s="68" t="s">
        <v>63</v>
      </c>
      <c r="D1337" s="68" t="s">
        <v>22</v>
      </c>
      <c r="E1337" s="68" t="s">
        <v>34</v>
      </c>
      <c r="F1337" s="68" t="s">
        <v>42</v>
      </c>
      <c r="G1337" s="69">
        <v>1809.51</v>
      </c>
      <c r="H1337" s="69">
        <v>1791.2</v>
      </c>
      <c r="I1337" s="69">
        <v>18.309999999999999</v>
      </c>
    </row>
    <row r="1338" spans="1:9" x14ac:dyDescent="0.25">
      <c r="A1338" s="67" t="s">
        <v>124</v>
      </c>
      <c r="B1338" s="68" t="s">
        <v>22</v>
      </c>
      <c r="C1338" s="68" t="s">
        <v>63</v>
      </c>
      <c r="D1338" s="68" t="s">
        <v>22</v>
      </c>
      <c r="E1338" s="68" t="s">
        <v>125</v>
      </c>
      <c r="F1338" s="68" t="s">
        <v>42</v>
      </c>
      <c r="G1338" s="69">
        <v>719.01</v>
      </c>
      <c r="H1338" s="69">
        <v>705.52</v>
      </c>
      <c r="I1338" s="69">
        <v>13.49</v>
      </c>
    </row>
    <row r="1339" spans="1:9" x14ac:dyDescent="0.25">
      <c r="A1339" s="67" t="s">
        <v>35</v>
      </c>
      <c r="B1339" s="68" t="s">
        <v>22</v>
      </c>
      <c r="C1339" s="68" t="s">
        <v>63</v>
      </c>
      <c r="D1339" s="68" t="s">
        <v>22</v>
      </c>
      <c r="E1339" s="68" t="s">
        <v>36</v>
      </c>
      <c r="F1339" s="68" t="s">
        <v>42</v>
      </c>
      <c r="G1339" s="69">
        <v>36</v>
      </c>
      <c r="H1339" s="69">
        <v>23.88</v>
      </c>
      <c r="I1339" s="69">
        <v>12.12</v>
      </c>
    </row>
    <row r="1340" spans="1:9" ht="26.4" x14ac:dyDescent="0.25">
      <c r="A1340" s="67" t="s">
        <v>126</v>
      </c>
      <c r="B1340" s="68" t="s">
        <v>22</v>
      </c>
      <c r="C1340" s="68" t="s">
        <v>63</v>
      </c>
      <c r="D1340" s="68" t="s">
        <v>22</v>
      </c>
      <c r="E1340" s="68" t="s">
        <v>127</v>
      </c>
      <c r="F1340" s="68" t="s">
        <v>42</v>
      </c>
      <c r="G1340" s="69">
        <v>36.75</v>
      </c>
      <c r="H1340" s="69">
        <v>23.84</v>
      </c>
      <c r="I1340" s="69">
        <v>12.91</v>
      </c>
    </row>
    <row r="1341" spans="1:9" x14ac:dyDescent="0.25">
      <c r="A1341" s="67" t="s">
        <v>164</v>
      </c>
      <c r="B1341" s="68" t="s">
        <v>22</v>
      </c>
      <c r="C1341" s="68" t="s">
        <v>63</v>
      </c>
      <c r="D1341" s="68" t="s">
        <v>22</v>
      </c>
      <c r="E1341" s="68" t="s">
        <v>165</v>
      </c>
      <c r="F1341" s="68" t="s">
        <v>42</v>
      </c>
      <c r="G1341" s="69">
        <v>1.5</v>
      </c>
      <c r="H1341" s="69">
        <v>6.54</v>
      </c>
      <c r="I1341" s="69">
        <v>-5.04</v>
      </c>
    </row>
    <row r="1342" spans="1:9" x14ac:dyDescent="0.25">
      <c r="A1342" s="67" t="s">
        <v>37</v>
      </c>
      <c r="B1342" s="68" t="s">
        <v>22</v>
      </c>
      <c r="C1342" s="68" t="s">
        <v>63</v>
      </c>
      <c r="D1342" s="68" t="s">
        <v>22</v>
      </c>
      <c r="E1342" s="68" t="s">
        <v>38</v>
      </c>
      <c r="F1342" s="68" t="s">
        <v>42</v>
      </c>
      <c r="G1342" s="69">
        <v>218.43</v>
      </c>
      <c r="H1342" s="69">
        <v>207.72</v>
      </c>
      <c r="I1342" s="69">
        <v>10.71</v>
      </c>
    </row>
    <row r="1343" spans="1:9" ht="26.4" x14ac:dyDescent="0.25">
      <c r="A1343" s="67" t="s">
        <v>128</v>
      </c>
      <c r="B1343" s="68" t="s">
        <v>22</v>
      </c>
      <c r="C1343" s="68" t="s">
        <v>63</v>
      </c>
      <c r="D1343" s="68" t="s">
        <v>22</v>
      </c>
      <c r="E1343" s="68" t="s">
        <v>129</v>
      </c>
      <c r="F1343" s="68" t="s">
        <v>42</v>
      </c>
      <c r="G1343" s="69">
        <v>86.79</v>
      </c>
      <c r="H1343" s="69">
        <v>75.5</v>
      </c>
      <c r="I1343" s="69">
        <v>11.29</v>
      </c>
    </row>
    <row r="1344" spans="1:9" x14ac:dyDescent="0.25">
      <c r="A1344" s="67" t="s">
        <v>166</v>
      </c>
      <c r="B1344" s="68" t="s">
        <v>22</v>
      </c>
      <c r="C1344" s="68" t="s">
        <v>63</v>
      </c>
      <c r="D1344" s="68" t="s">
        <v>22</v>
      </c>
      <c r="E1344" s="68" t="s">
        <v>167</v>
      </c>
      <c r="F1344" s="68" t="s">
        <v>42</v>
      </c>
      <c r="G1344" s="69">
        <v>2.0299999999999998</v>
      </c>
      <c r="H1344" s="69">
        <v>11.8</v>
      </c>
      <c r="I1344" s="69">
        <v>-9.77</v>
      </c>
    </row>
    <row r="1345" spans="1:9" x14ac:dyDescent="0.25">
      <c r="A1345" s="67" t="s">
        <v>47</v>
      </c>
      <c r="B1345" s="68" t="s">
        <v>22</v>
      </c>
      <c r="C1345" s="68" t="s">
        <v>63</v>
      </c>
      <c r="D1345" s="68" t="s">
        <v>22</v>
      </c>
      <c r="E1345" s="68" t="s">
        <v>48</v>
      </c>
      <c r="F1345" s="68" t="s">
        <v>42</v>
      </c>
      <c r="G1345" s="69">
        <v>4884</v>
      </c>
      <c r="H1345" s="69">
        <v>4378.71</v>
      </c>
      <c r="I1345" s="69">
        <v>505.29</v>
      </c>
    </row>
    <row r="1346" spans="1:9" x14ac:dyDescent="0.25">
      <c r="A1346" s="67" t="s">
        <v>107</v>
      </c>
      <c r="B1346" s="68" t="s">
        <v>22</v>
      </c>
      <c r="C1346" s="68" t="s">
        <v>63</v>
      </c>
      <c r="D1346" s="68" t="s">
        <v>22</v>
      </c>
      <c r="E1346" s="68" t="s">
        <v>108</v>
      </c>
      <c r="F1346" s="68" t="s">
        <v>42</v>
      </c>
      <c r="G1346" s="69">
        <v>2050.21</v>
      </c>
      <c r="H1346" s="69">
        <v>713.34</v>
      </c>
      <c r="I1346" s="69">
        <v>1336.87</v>
      </c>
    </row>
    <row r="1347" spans="1:9" x14ac:dyDescent="0.25">
      <c r="A1347" s="67" t="s">
        <v>21</v>
      </c>
      <c r="B1347" s="68" t="s">
        <v>22</v>
      </c>
      <c r="C1347" s="68" t="s">
        <v>63</v>
      </c>
      <c r="D1347" s="68" t="s">
        <v>22</v>
      </c>
      <c r="E1347" s="68" t="s">
        <v>25</v>
      </c>
      <c r="F1347" s="68" t="s">
        <v>45</v>
      </c>
      <c r="G1347" s="69">
        <v>42134.400000000001</v>
      </c>
      <c r="H1347" s="69">
        <v>41744.15</v>
      </c>
      <c r="I1347" s="69">
        <v>390.25</v>
      </c>
    </row>
    <row r="1348" spans="1:9" x14ac:dyDescent="0.25">
      <c r="A1348" s="67" t="s">
        <v>117</v>
      </c>
      <c r="B1348" s="68" t="s">
        <v>22</v>
      </c>
      <c r="C1348" s="68" t="s">
        <v>63</v>
      </c>
      <c r="D1348" s="68" t="s">
        <v>22</v>
      </c>
      <c r="E1348" s="68" t="s">
        <v>119</v>
      </c>
      <c r="F1348" s="68" t="s">
        <v>45</v>
      </c>
      <c r="G1348" s="69">
        <v>115580.14</v>
      </c>
      <c r="H1348" s="69">
        <v>113673.31</v>
      </c>
      <c r="I1348" s="69">
        <v>1906.83</v>
      </c>
    </row>
    <row r="1349" spans="1:9" ht="26.4" x14ac:dyDescent="0.25">
      <c r="A1349" s="67" t="s">
        <v>159</v>
      </c>
      <c r="B1349" s="68" t="s">
        <v>22</v>
      </c>
      <c r="C1349" s="68" t="s">
        <v>63</v>
      </c>
      <c r="D1349" s="68" t="s">
        <v>22</v>
      </c>
      <c r="E1349" s="68" t="s">
        <v>160</v>
      </c>
      <c r="F1349" s="68" t="s">
        <v>45</v>
      </c>
      <c r="G1349" s="69">
        <v>500</v>
      </c>
      <c r="H1349" s="69">
        <v>8175</v>
      </c>
      <c r="I1349" s="69">
        <v>-7675</v>
      </c>
    </row>
    <row r="1350" spans="1:9" x14ac:dyDescent="0.25">
      <c r="A1350" s="67" t="s">
        <v>27</v>
      </c>
      <c r="B1350" s="68" t="s">
        <v>22</v>
      </c>
      <c r="C1350" s="68" t="s">
        <v>63</v>
      </c>
      <c r="D1350" s="68" t="s">
        <v>22</v>
      </c>
      <c r="E1350" s="68" t="s">
        <v>28</v>
      </c>
      <c r="F1350" s="68" t="s">
        <v>45</v>
      </c>
      <c r="G1350" s="69">
        <v>12096</v>
      </c>
      <c r="H1350" s="69">
        <v>12085.32</v>
      </c>
      <c r="I1350" s="69">
        <v>10.68</v>
      </c>
    </row>
    <row r="1351" spans="1:9" x14ac:dyDescent="0.25">
      <c r="A1351" s="67" t="s">
        <v>29</v>
      </c>
      <c r="B1351" s="68" t="s">
        <v>22</v>
      </c>
      <c r="C1351" s="68" t="s">
        <v>63</v>
      </c>
      <c r="D1351" s="68" t="s">
        <v>22</v>
      </c>
      <c r="E1351" s="68" t="s">
        <v>30</v>
      </c>
      <c r="F1351" s="68" t="s">
        <v>45</v>
      </c>
      <c r="G1351" s="69">
        <v>418.68</v>
      </c>
      <c r="H1351" s="69">
        <v>429.75</v>
      </c>
      <c r="I1351" s="69">
        <v>-11.07</v>
      </c>
    </row>
    <row r="1352" spans="1:9" ht="26.4" x14ac:dyDescent="0.25">
      <c r="A1352" s="67" t="s">
        <v>120</v>
      </c>
      <c r="B1352" s="68" t="s">
        <v>22</v>
      </c>
      <c r="C1352" s="68" t="s">
        <v>63</v>
      </c>
      <c r="D1352" s="68" t="s">
        <v>22</v>
      </c>
      <c r="E1352" s="68" t="s">
        <v>24</v>
      </c>
      <c r="F1352" s="68" t="s">
        <v>45</v>
      </c>
      <c r="G1352" s="69">
        <v>59220</v>
      </c>
      <c r="H1352" s="69">
        <v>51889.46</v>
      </c>
      <c r="I1352" s="69">
        <v>7330.54</v>
      </c>
    </row>
    <row r="1353" spans="1:9" ht="26.4" x14ac:dyDescent="0.25">
      <c r="A1353" s="67" t="s">
        <v>121</v>
      </c>
      <c r="B1353" s="68" t="s">
        <v>22</v>
      </c>
      <c r="C1353" s="68" t="s">
        <v>63</v>
      </c>
      <c r="D1353" s="68" t="s">
        <v>22</v>
      </c>
      <c r="E1353" s="68" t="s">
        <v>122</v>
      </c>
      <c r="F1353" s="68" t="s">
        <v>45</v>
      </c>
      <c r="G1353" s="69">
        <v>720</v>
      </c>
      <c r="H1353" s="69">
        <v>660.44</v>
      </c>
      <c r="I1353" s="69">
        <v>59.56</v>
      </c>
    </row>
    <row r="1354" spans="1:9" x14ac:dyDescent="0.25">
      <c r="A1354" s="67" t="s">
        <v>31</v>
      </c>
      <c r="B1354" s="68" t="s">
        <v>22</v>
      </c>
      <c r="C1354" s="68" t="s">
        <v>63</v>
      </c>
      <c r="D1354" s="68" t="s">
        <v>22</v>
      </c>
      <c r="E1354" s="68" t="s">
        <v>32</v>
      </c>
      <c r="F1354" s="68" t="s">
        <v>45</v>
      </c>
      <c r="G1354" s="69">
        <v>610.95000000000005</v>
      </c>
      <c r="H1354" s="69">
        <v>591.92999999999995</v>
      </c>
      <c r="I1354" s="69">
        <v>19.02</v>
      </c>
    </row>
    <row r="1355" spans="1:9" x14ac:dyDescent="0.25">
      <c r="A1355" s="67" t="s">
        <v>123</v>
      </c>
      <c r="B1355" s="68" t="s">
        <v>22</v>
      </c>
      <c r="C1355" s="68" t="s">
        <v>63</v>
      </c>
      <c r="D1355" s="68" t="s">
        <v>22</v>
      </c>
      <c r="E1355" s="68" t="s">
        <v>118</v>
      </c>
      <c r="F1355" s="68" t="s">
        <v>45</v>
      </c>
      <c r="G1355" s="69">
        <v>6182.2</v>
      </c>
      <c r="H1355" s="69">
        <v>4824.59</v>
      </c>
      <c r="I1355" s="69">
        <v>1357.61</v>
      </c>
    </row>
    <row r="1356" spans="1:9" ht="26.4" x14ac:dyDescent="0.25">
      <c r="A1356" s="67" t="s">
        <v>161</v>
      </c>
      <c r="B1356" s="68" t="s">
        <v>22</v>
      </c>
      <c r="C1356" s="68" t="s">
        <v>63</v>
      </c>
      <c r="D1356" s="68" t="s">
        <v>22</v>
      </c>
      <c r="E1356" s="68" t="s">
        <v>140</v>
      </c>
      <c r="F1356" s="68" t="s">
        <v>45</v>
      </c>
      <c r="G1356" s="69">
        <v>38.25</v>
      </c>
      <c r="H1356" s="69">
        <v>248.8</v>
      </c>
      <c r="I1356" s="69">
        <v>-210.55</v>
      </c>
    </row>
    <row r="1357" spans="1:9" x14ac:dyDescent="0.25">
      <c r="A1357" s="67" t="s">
        <v>33</v>
      </c>
      <c r="B1357" s="68" t="s">
        <v>22</v>
      </c>
      <c r="C1357" s="68" t="s">
        <v>63</v>
      </c>
      <c r="D1357" s="68" t="s">
        <v>22</v>
      </c>
      <c r="E1357" s="68" t="s">
        <v>34</v>
      </c>
      <c r="F1357" s="68" t="s">
        <v>45</v>
      </c>
      <c r="G1357" s="69">
        <v>1415.72</v>
      </c>
      <c r="H1357" s="69">
        <v>1402.61</v>
      </c>
      <c r="I1357" s="69">
        <v>13.11</v>
      </c>
    </row>
    <row r="1358" spans="1:9" x14ac:dyDescent="0.25">
      <c r="A1358" s="67" t="s">
        <v>124</v>
      </c>
      <c r="B1358" s="68" t="s">
        <v>22</v>
      </c>
      <c r="C1358" s="68" t="s">
        <v>63</v>
      </c>
      <c r="D1358" s="68" t="s">
        <v>22</v>
      </c>
      <c r="E1358" s="68" t="s">
        <v>125</v>
      </c>
      <c r="F1358" s="68" t="s">
        <v>45</v>
      </c>
      <c r="G1358" s="69">
        <v>1441.35</v>
      </c>
      <c r="H1358" s="69">
        <v>2053.98</v>
      </c>
      <c r="I1358" s="69">
        <v>-612.63</v>
      </c>
    </row>
    <row r="1359" spans="1:9" x14ac:dyDescent="0.25">
      <c r="A1359" s="67" t="s">
        <v>162</v>
      </c>
      <c r="B1359" s="68" t="s">
        <v>22</v>
      </c>
      <c r="C1359" s="68" t="s">
        <v>63</v>
      </c>
      <c r="D1359" s="68" t="s">
        <v>22</v>
      </c>
      <c r="E1359" s="68" t="s">
        <v>163</v>
      </c>
      <c r="F1359" s="68" t="s">
        <v>45</v>
      </c>
      <c r="G1359" s="69">
        <v>0</v>
      </c>
      <c r="H1359" s="69">
        <v>153.72</v>
      </c>
      <c r="I1359" s="69">
        <v>-153.72</v>
      </c>
    </row>
    <row r="1360" spans="1:9" x14ac:dyDescent="0.25">
      <c r="A1360" s="67" t="s">
        <v>35</v>
      </c>
      <c r="B1360" s="68" t="s">
        <v>22</v>
      </c>
      <c r="C1360" s="68" t="s">
        <v>63</v>
      </c>
      <c r="D1360" s="68" t="s">
        <v>22</v>
      </c>
      <c r="E1360" s="68" t="s">
        <v>36</v>
      </c>
      <c r="F1360" s="68" t="s">
        <v>45</v>
      </c>
      <c r="G1360" s="69">
        <v>36</v>
      </c>
      <c r="H1360" s="69">
        <v>24.02</v>
      </c>
      <c r="I1360" s="69">
        <v>11.98</v>
      </c>
    </row>
    <row r="1361" spans="1:9" ht="26.4" x14ac:dyDescent="0.25">
      <c r="A1361" s="67" t="s">
        <v>126</v>
      </c>
      <c r="B1361" s="68" t="s">
        <v>22</v>
      </c>
      <c r="C1361" s="68" t="s">
        <v>63</v>
      </c>
      <c r="D1361" s="68" t="s">
        <v>22</v>
      </c>
      <c r="E1361" s="68" t="s">
        <v>127</v>
      </c>
      <c r="F1361" s="68" t="s">
        <v>45</v>
      </c>
      <c r="G1361" s="69">
        <v>219.3</v>
      </c>
      <c r="H1361" s="69">
        <v>166.86</v>
      </c>
      <c r="I1361" s="69">
        <v>52.44</v>
      </c>
    </row>
    <row r="1362" spans="1:9" x14ac:dyDescent="0.25">
      <c r="A1362" s="67" t="s">
        <v>164</v>
      </c>
      <c r="B1362" s="68" t="s">
        <v>22</v>
      </c>
      <c r="C1362" s="68" t="s">
        <v>63</v>
      </c>
      <c r="D1362" s="68" t="s">
        <v>22</v>
      </c>
      <c r="E1362" s="68" t="s">
        <v>165</v>
      </c>
      <c r="F1362" s="68" t="s">
        <v>45</v>
      </c>
      <c r="G1362" s="69">
        <v>1.5</v>
      </c>
      <c r="H1362" s="69">
        <v>16.36</v>
      </c>
      <c r="I1362" s="69">
        <v>-14.86</v>
      </c>
    </row>
    <row r="1363" spans="1:9" x14ac:dyDescent="0.25">
      <c r="A1363" s="67" t="s">
        <v>37</v>
      </c>
      <c r="B1363" s="68" t="s">
        <v>22</v>
      </c>
      <c r="C1363" s="68" t="s">
        <v>63</v>
      </c>
      <c r="D1363" s="68" t="s">
        <v>22</v>
      </c>
      <c r="E1363" s="68" t="s">
        <v>38</v>
      </c>
      <c r="F1363" s="68" t="s">
        <v>45</v>
      </c>
      <c r="G1363" s="69">
        <v>170.9</v>
      </c>
      <c r="H1363" s="69">
        <v>150.18</v>
      </c>
      <c r="I1363" s="69">
        <v>20.72</v>
      </c>
    </row>
    <row r="1364" spans="1:9" ht="26.4" x14ac:dyDescent="0.25">
      <c r="A1364" s="67" t="s">
        <v>128</v>
      </c>
      <c r="B1364" s="68" t="s">
        <v>22</v>
      </c>
      <c r="C1364" s="68" t="s">
        <v>63</v>
      </c>
      <c r="D1364" s="68" t="s">
        <v>22</v>
      </c>
      <c r="E1364" s="68" t="s">
        <v>129</v>
      </c>
      <c r="F1364" s="68" t="s">
        <v>45</v>
      </c>
      <c r="G1364" s="69">
        <v>468.79</v>
      </c>
      <c r="H1364" s="69">
        <v>409.12</v>
      </c>
      <c r="I1364" s="69">
        <v>59.67</v>
      </c>
    </row>
    <row r="1365" spans="1:9" x14ac:dyDescent="0.25">
      <c r="A1365" s="67" t="s">
        <v>166</v>
      </c>
      <c r="B1365" s="68" t="s">
        <v>22</v>
      </c>
      <c r="C1365" s="68" t="s">
        <v>63</v>
      </c>
      <c r="D1365" s="68" t="s">
        <v>22</v>
      </c>
      <c r="E1365" s="68" t="s">
        <v>167</v>
      </c>
      <c r="F1365" s="68" t="s">
        <v>45</v>
      </c>
      <c r="G1365" s="69">
        <v>2.0299999999999998</v>
      </c>
      <c r="H1365" s="69">
        <v>29.48</v>
      </c>
      <c r="I1365" s="69">
        <v>-27.45</v>
      </c>
    </row>
    <row r="1366" spans="1:9" x14ac:dyDescent="0.25">
      <c r="A1366" s="67" t="s">
        <v>107</v>
      </c>
      <c r="B1366" s="68" t="s">
        <v>22</v>
      </c>
      <c r="C1366" s="68" t="s">
        <v>63</v>
      </c>
      <c r="D1366" s="68" t="s">
        <v>22</v>
      </c>
      <c r="E1366" s="68" t="s">
        <v>108</v>
      </c>
      <c r="F1366" s="68" t="s">
        <v>45</v>
      </c>
      <c r="G1366" s="69">
        <v>485.03</v>
      </c>
      <c r="H1366" s="69">
        <v>501.53</v>
      </c>
      <c r="I1366" s="69">
        <v>-16.5</v>
      </c>
    </row>
    <row r="1367" spans="1:9" x14ac:dyDescent="0.25">
      <c r="A1367" s="67" t="s">
        <v>21</v>
      </c>
      <c r="B1367" s="68" t="s">
        <v>22</v>
      </c>
      <c r="C1367" s="68" t="s">
        <v>63</v>
      </c>
      <c r="D1367" s="68" t="s">
        <v>22</v>
      </c>
      <c r="E1367" s="68" t="s">
        <v>25</v>
      </c>
      <c r="F1367" s="68" t="s">
        <v>46</v>
      </c>
      <c r="G1367" s="69">
        <v>188891.57</v>
      </c>
      <c r="H1367" s="69">
        <v>186648.77</v>
      </c>
      <c r="I1367" s="69">
        <v>2242.8000000000002</v>
      </c>
    </row>
    <row r="1368" spans="1:9" x14ac:dyDescent="0.25">
      <c r="A1368" s="67" t="s">
        <v>117</v>
      </c>
      <c r="B1368" s="68" t="s">
        <v>22</v>
      </c>
      <c r="C1368" s="68" t="s">
        <v>63</v>
      </c>
      <c r="D1368" s="68" t="s">
        <v>22</v>
      </c>
      <c r="E1368" s="68" t="s">
        <v>119</v>
      </c>
      <c r="F1368" s="68" t="s">
        <v>46</v>
      </c>
      <c r="G1368" s="69">
        <v>100658.14</v>
      </c>
      <c r="H1368" s="69">
        <v>93641.5</v>
      </c>
      <c r="I1368" s="69">
        <v>7016.64</v>
      </c>
    </row>
    <row r="1369" spans="1:9" ht="26.4" x14ac:dyDescent="0.25">
      <c r="A1369" s="67" t="s">
        <v>159</v>
      </c>
      <c r="B1369" s="68" t="s">
        <v>22</v>
      </c>
      <c r="C1369" s="68" t="s">
        <v>63</v>
      </c>
      <c r="D1369" s="68" t="s">
        <v>22</v>
      </c>
      <c r="E1369" s="68" t="s">
        <v>160</v>
      </c>
      <c r="F1369" s="68" t="s">
        <v>46</v>
      </c>
      <c r="G1369" s="69">
        <v>1400</v>
      </c>
      <c r="H1369" s="69">
        <v>10275</v>
      </c>
      <c r="I1369" s="69">
        <v>-8875</v>
      </c>
    </row>
    <row r="1370" spans="1:9" x14ac:dyDescent="0.25">
      <c r="A1370" s="67" t="s">
        <v>56</v>
      </c>
      <c r="B1370" s="68" t="s">
        <v>22</v>
      </c>
      <c r="C1370" s="68" t="s">
        <v>63</v>
      </c>
      <c r="D1370" s="68" t="s">
        <v>22</v>
      </c>
      <c r="E1370" s="68" t="s">
        <v>57</v>
      </c>
      <c r="F1370" s="68" t="s">
        <v>46</v>
      </c>
      <c r="G1370" s="69">
        <v>2480</v>
      </c>
      <c r="H1370" s="69">
        <v>2480</v>
      </c>
      <c r="I1370" s="69">
        <v>0</v>
      </c>
    </row>
    <row r="1371" spans="1:9" x14ac:dyDescent="0.25">
      <c r="A1371" s="67" t="s">
        <v>27</v>
      </c>
      <c r="B1371" s="68" t="s">
        <v>22</v>
      </c>
      <c r="C1371" s="68" t="s">
        <v>63</v>
      </c>
      <c r="D1371" s="68" t="s">
        <v>22</v>
      </c>
      <c r="E1371" s="68" t="s">
        <v>28</v>
      </c>
      <c r="F1371" s="68" t="s">
        <v>46</v>
      </c>
      <c r="G1371" s="69">
        <v>37380</v>
      </c>
      <c r="H1371" s="69">
        <v>37349.040000000001</v>
      </c>
      <c r="I1371" s="69">
        <v>30.96</v>
      </c>
    </row>
    <row r="1372" spans="1:9" x14ac:dyDescent="0.25">
      <c r="A1372" s="67" t="s">
        <v>29</v>
      </c>
      <c r="B1372" s="68" t="s">
        <v>22</v>
      </c>
      <c r="C1372" s="68" t="s">
        <v>63</v>
      </c>
      <c r="D1372" s="68" t="s">
        <v>22</v>
      </c>
      <c r="E1372" s="68" t="s">
        <v>30</v>
      </c>
      <c r="F1372" s="68" t="s">
        <v>46</v>
      </c>
      <c r="G1372" s="69">
        <v>1674.48</v>
      </c>
      <c r="H1372" s="69">
        <v>1719</v>
      </c>
      <c r="I1372" s="69">
        <v>-44.52</v>
      </c>
    </row>
    <row r="1373" spans="1:9" ht="26.4" x14ac:dyDescent="0.25">
      <c r="A1373" s="67" t="s">
        <v>120</v>
      </c>
      <c r="B1373" s="68" t="s">
        <v>22</v>
      </c>
      <c r="C1373" s="68" t="s">
        <v>63</v>
      </c>
      <c r="D1373" s="68" t="s">
        <v>22</v>
      </c>
      <c r="E1373" s="68" t="s">
        <v>24</v>
      </c>
      <c r="F1373" s="68" t="s">
        <v>46</v>
      </c>
      <c r="G1373" s="69">
        <v>46200</v>
      </c>
      <c r="H1373" s="69">
        <v>44691.76</v>
      </c>
      <c r="I1373" s="69">
        <v>1508.24</v>
      </c>
    </row>
    <row r="1374" spans="1:9" ht="26.4" x14ac:dyDescent="0.25">
      <c r="A1374" s="67" t="s">
        <v>121</v>
      </c>
      <c r="B1374" s="68" t="s">
        <v>22</v>
      </c>
      <c r="C1374" s="68" t="s">
        <v>63</v>
      </c>
      <c r="D1374" s="68" t="s">
        <v>22</v>
      </c>
      <c r="E1374" s="68" t="s">
        <v>122</v>
      </c>
      <c r="F1374" s="68" t="s">
        <v>46</v>
      </c>
      <c r="G1374" s="69">
        <v>540</v>
      </c>
      <c r="H1374" s="69">
        <v>690.46</v>
      </c>
      <c r="I1374" s="69">
        <v>-150.46</v>
      </c>
    </row>
    <row r="1375" spans="1:9" x14ac:dyDescent="0.25">
      <c r="A1375" s="67" t="s">
        <v>62</v>
      </c>
      <c r="B1375" s="68" t="s">
        <v>22</v>
      </c>
      <c r="C1375" s="68" t="s">
        <v>63</v>
      </c>
      <c r="D1375" s="68" t="s">
        <v>22</v>
      </c>
      <c r="E1375" s="68" t="s">
        <v>63</v>
      </c>
      <c r="F1375" s="68" t="s">
        <v>46</v>
      </c>
      <c r="G1375" s="69">
        <v>35.96</v>
      </c>
      <c r="H1375" s="69">
        <v>35.96</v>
      </c>
      <c r="I1375" s="69">
        <v>0</v>
      </c>
    </row>
    <row r="1376" spans="1:9" x14ac:dyDescent="0.25">
      <c r="A1376" s="67" t="s">
        <v>31</v>
      </c>
      <c r="B1376" s="68" t="s">
        <v>22</v>
      </c>
      <c r="C1376" s="68" t="s">
        <v>63</v>
      </c>
      <c r="D1376" s="68" t="s">
        <v>22</v>
      </c>
      <c r="E1376" s="68" t="s">
        <v>32</v>
      </c>
      <c r="F1376" s="68" t="s">
        <v>46</v>
      </c>
      <c r="G1376" s="69">
        <v>2738.93</v>
      </c>
      <c r="H1376" s="69">
        <v>2621.53</v>
      </c>
      <c r="I1376" s="69">
        <v>117.4</v>
      </c>
    </row>
    <row r="1377" spans="1:9" x14ac:dyDescent="0.25">
      <c r="A1377" s="67" t="s">
        <v>123</v>
      </c>
      <c r="B1377" s="68" t="s">
        <v>22</v>
      </c>
      <c r="C1377" s="68" t="s">
        <v>63</v>
      </c>
      <c r="D1377" s="68" t="s">
        <v>22</v>
      </c>
      <c r="E1377" s="68" t="s">
        <v>118</v>
      </c>
      <c r="F1377" s="68" t="s">
        <v>46</v>
      </c>
      <c r="G1377" s="69">
        <v>2484.64</v>
      </c>
      <c r="H1377" s="69">
        <v>2405.6</v>
      </c>
      <c r="I1377" s="69">
        <v>79.040000000000006</v>
      </c>
    </row>
    <row r="1378" spans="1:9" ht="26.4" x14ac:dyDescent="0.25">
      <c r="A1378" s="67" t="s">
        <v>161</v>
      </c>
      <c r="B1378" s="68" t="s">
        <v>22</v>
      </c>
      <c r="C1378" s="68" t="s">
        <v>63</v>
      </c>
      <c r="D1378" s="68" t="s">
        <v>22</v>
      </c>
      <c r="E1378" s="68" t="s">
        <v>140</v>
      </c>
      <c r="F1378" s="68" t="s">
        <v>46</v>
      </c>
      <c r="G1378" s="69">
        <v>107.1</v>
      </c>
      <c r="H1378" s="69">
        <v>686.1</v>
      </c>
      <c r="I1378" s="69">
        <v>-579</v>
      </c>
    </row>
    <row r="1379" spans="1:9" x14ac:dyDescent="0.25">
      <c r="A1379" s="67" t="s">
        <v>66</v>
      </c>
      <c r="B1379" s="68" t="s">
        <v>22</v>
      </c>
      <c r="C1379" s="68" t="s">
        <v>63</v>
      </c>
      <c r="D1379" s="68" t="s">
        <v>22</v>
      </c>
      <c r="E1379" s="68" t="s">
        <v>67</v>
      </c>
      <c r="F1379" s="68" t="s">
        <v>46</v>
      </c>
      <c r="G1379" s="69">
        <v>83.33</v>
      </c>
      <c r="H1379" s="69">
        <v>83.32</v>
      </c>
      <c r="I1379" s="69">
        <v>0.01</v>
      </c>
    </row>
    <row r="1380" spans="1:9" x14ac:dyDescent="0.25">
      <c r="A1380" s="67" t="s">
        <v>33</v>
      </c>
      <c r="B1380" s="68" t="s">
        <v>22</v>
      </c>
      <c r="C1380" s="68" t="s">
        <v>63</v>
      </c>
      <c r="D1380" s="68" t="s">
        <v>22</v>
      </c>
      <c r="E1380" s="68" t="s">
        <v>34</v>
      </c>
      <c r="F1380" s="68" t="s">
        <v>46</v>
      </c>
      <c r="G1380" s="69">
        <v>6346.76</v>
      </c>
      <c r="H1380" s="69">
        <v>6271.41</v>
      </c>
      <c r="I1380" s="69">
        <v>75.349999999999994</v>
      </c>
    </row>
    <row r="1381" spans="1:9" x14ac:dyDescent="0.25">
      <c r="A1381" s="67" t="s">
        <v>124</v>
      </c>
      <c r="B1381" s="68" t="s">
        <v>22</v>
      </c>
      <c r="C1381" s="68" t="s">
        <v>63</v>
      </c>
      <c r="D1381" s="68" t="s">
        <v>22</v>
      </c>
      <c r="E1381" s="68" t="s">
        <v>125</v>
      </c>
      <c r="F1381" s="68" t="s">
        <v>46</v>
      </c>
      <c r="G1381" s="69">
        <v>2826.58</v>
      </c>
      <c r="H1381" s="69">
        <v>2542.0300000000002</v>
      </c>
      <c r="I1381" s="69">
        <v>284.55</v>
      </c>
    </row>
    <row r="1382" spans="1:9" x14ac:dyDescent="0.25">
      <c r="A1382" s="67" t="s">
        <v>162</v>
      </c>
      <c r="B1382" s="68" t="s">
        <v>22</v>
      </c>
      <c r="C1382" s="68" t="s">
        <v>63</v>
      </c>
      <c r="D1382" s="68" t="s">
        <v>22</v>
      </c>
      <c r="E1382" s="68" t="s">
        <v>163</v>
      </c>
      <c r="F1382" s="68" t="s">
        <v>46</v>
      </c>
      <c r="G1382" s="69">
        <v>0</v>
      </c>
      <c r="H1382" s="69">
        <v>6.3</v>
      </c>
      <c r="I1382" s="69">
        <v>-6.3</v>
      </c>
    </row>
    <row r="1383" spans="1:9" x14ac:dyDescent="0.25">
      <c r="A1383" s="67" t="s">
        <v>115</v>
      </c>
      <c r="B1383" s="68" t="s">
        <v>22</v>
      </c>
      <c r="C1383" s="68" t="s">
        <v>63</v>
      </c>
      <c r="D1383" s="68" t="s">
        <v>22</v>
      </c>
      <c r="E1383" s="68" t="s">
        <v>116</v>
      </c>
      <c r="F1383" s="68" t="s">
        <v>46</v>
      </c>
      <c r="G1383" s="69">
        <v>0</v>
      </c>
      <c r="H1383" s="69">
        <v>3180</v>
      </c>
      <c r="I1383" s="69">
        <v>-3180</v>
      </c>
    </row>
    <row r="1384" spans="1:9" ht="26.4" x14ac:dyDescent="0.25">
      <c r="A1384" s="67" t="s">
        <v>130</v>
      </c>
      <c r="B1384" s="68" t="s">
        <v>22</v>
      </c>
      <c r="C1384" s="68" t="s">
        <v>63</v>
      </c>
      <c r="D1384" s="68" t="s">
        <v>22</v>
      </c>
      <c r="E1384" s="68" t="s">
        <v>131</v>
      </c>
      <c r="F1384" s="68" t="s">
        <v>46</v>
      </c>
      <c r="G1384" s="69">
        <v>0</v>
      </c>
      <c r="H1384" s="69">
        <v>6311</v>
      </c>
      <c r="I1384" s="69">
        <v>-6311</v>
      </c>
    </row>
    <row r="1385" spans="1:9" x14ac:dyDescent="0.25">
      <c r="A1385" s="67" t="s">
        <v>68</v>
      </c>
      <c r="B1385" s="68" t="s">
        <v>22</v>
      </c>
      <c r="C1385" s="68" t="s">
        <v>63</v>
      </c>
      <c r="D1385" s="68" t="s">
        <v>22</v>
      </c>
      <c r="E1385" s="68" t="s">
        <v>69</v>
      </c>
      <c r="F1385" s="68" t="s">
        <v>46</v>
      </c>
      <c r="G1385" s="69">
        <v>7.44</v>
      </c>
      <c r="H1385" s="69">
        <v>0</v>
      </c>
      <c r="I1385" s="69">
        <v>7.44</v>
      </c>
    </row>
    <row r="1386" spans="1:9" x14ac:dyDescent="0.25">
      <c r="A1386" s="67" t="s">
        <v>35</v>
      </c>
      <c r="B1386" s="68" t="s">
        <v>22</v>
      </c>
      <c r="C1386" s="68" t="s">
        <v>63</v>
      </c>
      <c r="D1386" s="68" t="s">
        <v>22</v>
      </c>
      <c r="E1386" s="68" t="s">
        <v>36</v>
      </c>
      <c r="F1386" s="68" t="s">
        <v>46</v>
      </c>
      <c r="G1386" s="69">
        <v>144.6</v>
      </c>
      <c r="H1386" s="69">
        <v>95.1</v>
      </c>
      <c r="I1386" s="69">
        <v>49.5</v>
      </c>
    </row>
    <row r="1387" spans="1:9" ht="26.4" x14ac:dyDescent="0.25">
      <c r="A1387" s="67" t="s">
        <v>126</v>
      </c>
      <c r="B1387" s="68" t="s">
        <v>22</v>
      </c>
      <c r="C1387" s="68" t="s">
        <v>63</v>
      </c>
      <c r="D1387" s="68" t="s">
        <v>22</v>
      </c>
      <c r="E1387" s="68" t="s">
        <v>127</v>
      </c>
      <c r="F1387" s="68" t="s">
        <v>46</v>
      </c>
      <c r="G1387" s="69">
        <v>180.75</v>
      </c>
      <c r="H1387" s="69">
        <v>119.77</v>
      </c>
      <c r="I1387" s="69">
        <v>60.98</v>
      </c>
    </row>
    <row r="1388" spans="1:9" x14ac:dyDescent="0.25">
      <c r="A1388" s="67" t="s">
        <v>164</v>
      </c>
      <c r="B1388" s="68" t="s">
        <v>22</v>
      </c>
      <c r="C1388" s="68" t="s">
        <v>63</v>
      </c>
      <c r="D1388" s="68" t="s">
        <v>22</v>
      </c>
      <c r="E1388" s="68" t="s">
        <v>165</v>
      </c>
      <c r="F1388" s="68" t="s">
        <v>46</v>
      </c>
      <c r="G1388" s="69">
        <v>4.2</v>
      </c>
      <c r="H1388" s="69">
        <v>20.56</v>
      </c>
      <c r="I1388" s="69">
        <v>-16.36</v>
      </c>
    </row>
    <row r="1389" spans="1:9" x14ac:dyDescent="0.25">
      <c r="A1389" s="67" t="s">
        <v>72</v>
      </c>
      <c r="B1389" s="68" t="s">
        <v>22</v>
      </c>
      <c r="C1389" s="68" t="s">
        <v>63</v>
      </c>
      <c r="D1389" s="68" t="s">
        <v>22</v>
      </c>
      <c r="E1389" s="68" t="s">
        <v>73</v>
      </c>
      <c r="F1389" s="68" t="s">
        <v>46</v>
      </c>
      <c r="G1389" s="69">
        <v>10.06</v>
      </c>
      <c r="H1389" s="69">
        <v>8.92</v>
      </c>
      <c r="I1389" s="69">
        <v>1.1399999999999999</v>
      </c>
    </row>
    <row r="1390" spans="1:9" x14ac:dyDescent="0.25">
      <c r="A1390" s="67" t="s">
        <v>37</v>
      </c>
      <c r="B1390" s="68" t="s">
        <v>22</v>
      </c>
      <c r="C1390" s="68" t="s">
        <v>63</v>
      </c>
      <c r="D1390" s="68" t="s">
        <v>22</v>
      </c>
      <c r="E1390" s="68" t="s">
        <v>38</v>
      </c>
      <c r="F1390" s="68" t="s">
        <v>46</v>
      </c>
      <c r="G1390" s="69">
        <v>766.16</v>
      </c>
      <c r="H1390" s="69">
        <v>672</v>
      </c>
      <c r="I1390" s="69">
        <v>94.16</v>
      </c>
    </row>
    <row r="1391" spans="1:9" ht="26.4" x14ac:dyDescent="0.25">
      <c r="A1391" s="67" t="s">
        <v>128</v>
      </c>
      <c r="B1391" s="68" t="s">
        <v>22</v>
      </c>
      <c r="C1391" s="68" t="s">
        <v>63</v>
      </c>
      <c r="D1391" s="68" t="s">
        <v>22</v>
      </c>
      <c r="E1391" s="68" t="s">
        <v>129</v>
      </c>
      <c r="F1391" s="68" t="s">
        <v>46</v>
      </c>
      <c r="G1391" s="69">
        <v>408.26</v>
      </c>
      <c r="H1391" s="69">
        <v>336.86</v>
      </c>
      <c r="I1391" s="69">
        <v>71.400000000000006</v>
      </c>
    </row>
    <row r="1392" spans="1:9" x14ac:dyDescent="0.25">
      <c r="A1392" s="67" t="s">
        <v>166</v>
      </c>
      <c r="B1392" s="68" t="s">
        <v>22</v>
      </c>
      <c r="C1392" s="68" t="s">
        <v>63</v>
      </c>
      <c r="D1392" s="68" t="s">
        <v>22</v>
      </c>
      <c r="E1392" s="68" t="s">
        <v>167</v>
      </c>
      <c r="F1392" s="68" t="s">
        <v>46</v>
      </c>
      <c r="G1392" s="69">
        <v>5.68</v>
      </c>
      <c r="H1392" s="69">
        <v>37</v>
      </c>
      <c r="I1392" s="69">
        <v>-31.32</v>
      </c>
    </row>
    <row r="1393" spans="1:9" x14ac:dyDescent="0.25">
      <c r="A1393" s="67" t="s">
        <v>107</v>
      </c>
      <c r="B1393" s="68" t="s">
        <v>22</v>
      </c>
      <c r="C1393" s="68" t="s">
        <v>63</v>
      </c>
      <c r="D1393" s="68" t="s">
        <v>22</v>
      </c>
      <c r="E1393" s="68" t="s">
        <v>108</v>
      </c>
      <c r="F1393" s="68" t="s">
        <v>46</v>
      </c>
      <c r="G1393" s="69">
        <v>3904.17</v>
      </c>
      <c r="H1393" s="69">
        <v>3381.72</v>
      </c>
      <c r="I1393" s="69">
        <v>522.45000000000005</v>
      </c>
    </row>
    <row r="1394" spans="1:9" x14ac:dyDescent="0.25">
      <c r="A1394" s="67" t="s">
        <v>51</v>
      </c>
      <c r="B1394" s="68" t="s">
        <v>22</v>
      </c>
      <c r="C1394" s="68" t="s">
        <v>63</v>
      </c>
      <c r="D1394" s="68" t="s">
        <v>22</v>
      </c>
      <c r="E1394" s="68" t="s">
        <v>52</v>
      </c>
      <c r="F1394" s="68" t="s">
        <v>46</v>
      </c>
      <c r="G1394" s="69">
        <v>41.1</v>
      </c>
      <c r="H1394" s="69">
        <v>26.7</v>
      </c>
      <c r="I1394" s="69">
        <v>14.4</v>
      </c>
    </row>
    <row r="1395" spans="1:9" x14ac:dyDescent="0.25">
      <c r="A1395" s="67" t="s">
        <v>21</v>
      </c>
      <c r="B1395" s="68" t="s">
        <v>22</v>
      </c>
      <c r="C1395" s="68" t="s">
        <v>63</v>
      </c>
      <c r="D1395" s="68" t="s">
        <v>22</v>
      </c>
      <c r="E1395" s="68" t="s">
        <v>25</v>
      </c>
      <c r="F1395" s="68" t="s">
        <v>53</v>
      </c>
      <c r="G1395" s="69">
        <v>321597.71999999997</v>
      </c>
      <c r="H1395" s="69">
        <v>301815.14</v>
      </c>
      <c r="I1395" s="69">
        <v>19782.580000000002</v>
      </c>
    </row>
    <row r="1396" spans="1:9" x14ac:dyDescent="0.25">
      <c r="A1396" s="67" t="s">
        <v>117</v>
      </c>
      <c r="B1396" s="68" t="s">
        <v>22</v>
      </c>
      <c r="C1396" s="68" t="s">
        <v>63</v>
      </c>
      <c r="D1396" s="68" t="s">
        <v>22</v>
      </c>
      <c r="E1396" s="68" t="s">
        <v>119</v>
      </c>
      <c r="F1396" s="68" t="s">
        <v>53</v>
      </c>
      <c r="G1396" s="69">
        <v>201907.7</v>
      </c>
      <c r="H1396" s="69">
        <v>204811.94</v>
      </c>
      <c r="I1396" s="69">
        <v>-2904.24</v>
      </c>
    </row>
    <row r="1397" spans="1:9" ht="26.4" x14ac:dyDescent="0.25">
      <c r="A1397" s="67" t="s">
        <v>159</v>
      </c>
      <c r="B1397" s="68" t="s">
        <v>22</v>
      </c>
      <c r="C1397" s="68" t="s">
        <v>63</v>
      </c>
      <c r="D1397" s="68" t="s">
        <v>22</v>
      </c>
      <c r="E1397" s="68" t="s">
        <v>160</v>
      </c>
      <c r="F1397" s="68" t="s">
        <v>53</v>
      </c>
      <c r="G1397" s="69">
        <v>1350</v>
      </c>
      <c r="H1397" s="69">
        <v>3000</v>
      </c>
      <c r="I1397" s="69">
        <v>-1650</v>
      </c>
    </row>
    <row r="1398" spans="1:9" x14ac:dyDescent="0.25">
      <c r="A1398" s="67" t="s">
        <v>56</v>
      </c>
      <c r="B1398" s="68" t="s">
        <v>22</v>
      </c>
      <c r="C1398" s="68" t="s">
        <v>63</v>
      </c>
      <c r="D1398" s="68" t="s">
        <v>22</v>
      </c>
      <c r="E1398" s="68" t="s">
        <v>57</v>
      </c>
      <c r="F1398" s="68" t="s">
        <v>53</v>
      </c>
      <c r="G1398" s="69">
        <v>2480</v>
      </c>
      <c r="H1398" s="69">
        <v>2480</v>
      </c>
      <c r="I1398" s="69">
        <v>0</v>
      </c>
    </row>
    <row r="1399" spans="1:9" x14ac:dyDescent="0.25">
      <c r="A1399" s="67" t="s">
        <v>27</v>
      </c>
      <c r="B1399" s="68" t="s">
        <v>22</v>
      </c>
      <c r="C1399" s="68" t="s">
        <v>63</v>
      </c>
      <c r="D1399" s="68" t="s">
        <v>22</v>
      </c>
      <c r="E1399" s="68" t="s">
        <v>28</v>
      </c>
      <c r="F1399" s="68" t="s">
        <v>53</v>
      </c>
      <c r="G1399" s="69">
        <v>39480</v>
      </c>
      <c r="H1399" s="69">
        <v>35905.64</v>
      </c>
      <c r="I1399" s="69">
        <v>3574.36</v>
      </c>
    </row>
    <row r="1400" spans="1:9" x14ac:dyDescent="0.25">
      <c r="A1400" s="67" t="s">
        <v>29</v>
      </c>
      <c r="B1400" s="68" t="s">
        <v>22</v>
      </c>
      <c r="C1400" s="68" t="s">
        <v>63</v>
      </c>
      <c r="D1400" s="68" t="s">
        <v>22</v>
      </c>
      <c r="E1400" s="68" t="s">
        <v>30</v>
      </c>
      <c r="F1400" s="68" t="s">
        <v>53</v>
      </c>
      <c r="G1400" s="69">
        <v>1674.48</v>
      </c>
      <c r="H1400" s="69">
        <v>1579.32</v>
      </c>
      <c r="I1400" s="69">
        <v>95.16</v>
      </c>
    </row>
    <row r="1401" spans="1:9" ht="26.4" x14ac:dyDescent="0.25">
      <c r="A1401" s="67" t="s">
        <v>120</v>
      </c>
      <c r="B1401" s="68" t="s">
        <v>22</v>
      </c>
      <c r="C1401" s="68" t="s">
        <v>63</v>
      </c>
      <c r="D1401" s="68" t="s">
        <v>22</v>
      </c>
      <c r="E1401" s="68" t="s">
        <v>24</v>
      </c>
      <c r="F1401" s="68" t="s">
        <v>53</v>
      </c>
      <c r="G1401" s="69">
        <v>97944</v>
      </c>
      <c r="H1401" s="69">
        <v>89808.06</v>
      </c>
      <c r="I1401" s="69">
        <v>8135.94</v>
      </c>
    </row>
    <row r="1402" spans="1:9" ht="26.4" x14ac:dyDescent="0.25">
      <c r="A1402" s="67" t="s">
        <v>121</v>
      </c>
      <c r="B1402" s="68" t="s">
        <v>22</v>
      </c>
      <c r="C1402" s="68" t="s">
        <v>63</v>
      </c>
      <c r="D1402" s="68" t="s">
        <v>22</v>
      </c>
      <c r="E1402" s="68" t="s">
        <v>122</v>
      </c>
      <c r="F1402" s="68" t="s">
        <v>53</v>
      </c>
      <c r="G1402" s="69">
        <v>1440</v>
      </c>
      <c r="H1402" s="69">
        <v>1365.77</v>
      </c>
      <c r="I1402" s="69">
        <v>74.23</v>
      </c>
    </row>
    <row r="1403" spans="1:9" x14ac:dyDescent="0.25">
      <c r="A1403" s="67" t="s">
        <v>62</v>
      </c>
      <c r="B1403" s="68" t="s">
        <v>22</v>
      </c>
      <c r="C1403" s="68" t="s">
        <v>63</v>
      </c>
      <c r="D1403" s="68" t="s">
        <v>22</v>
      </c>
      <c r="E1403" s="68" t="s">
        <v>63</v>
      </c>
      <c r="F1403" s="68" t="s">
        <v>53</v>
      </c>
      <c r="G1403" s="69">
        <v>35.96</v>
      </c>
      <c r="H1403" s="69">
        <v>32.96</v>
      </c>
      <c r="I1403" s="69">
        <v>3</v>
      </c>
    </row>
    <row r="1404" spans="1:9" x14ac:dyDescent="0.25">
      <c r="A1404" s="67" t="s">
        <v>31</v>
      </c>
      <c r="B1404" s="68" t="s">
        <v>22</v>
      </c>
      <c r="C1404" s="68" t="s">
        <v>63</v>
      </c>
      <c r="D1404" s="68" t="s">
        <v>22</v>
      </c>
      <c r="E1404" s="68" t="s">
        <v>32</v>
      </c>
      <c r="F1404" s="68" t="s">
        <v>53</v>
      </c>
      <c r="G1404" s="69">
        <v>4663.17</v>
      </c>
      <c r="H1404" s="69">
        <v>4376.43</v>
      </c>
      <c r="I1404" s="69">
        <v>286.74</v>
      </c>
    </row>
    <row r="1405" spans="1:9" x14ac:dyDescent="0.25">
      <c r="A1405" s="67" t="s">
        <v>123</v>
      </c>
      <c r="B1405" s="68" t="s">
        <v>22</v>
      </c>
      <c r="C1405" s="68" t="s">
        <v>63</v>
      </c>
      <c r="D1405" s="68" t="s">
        <v>22</v>
      </c>
      <c r="E1405" s="68" t="s">
        <v>118</v>
      </c>
      <c r="F1405" s="68" t="s">
        <v>53</v>
      </c>
      <c r="G1405" s="69">
        <v>4089.47</v>
      </c>
      <c r="H1405" s="69">
        <v>3273.48</v>
      </c>
      <c r="I1405" s="69">
        <v>815.99</v>
      </c>
    </row>
    <row r="1406" spans="1:9" ht="26.4" x14ac:dyDescent="0.25">
      <c r="A1406" s="67" t="s">
        <v>161</v>
      </c>
      <c r="B1406" s="68" t="s">
        <v>22</v>
      </c>
      <c r="C1406" s="68" t="s">
        <v>63</v>
      </c>
      <c r="D1406" s="68" t="s">
        <v>22</v>
      </c>
      <c r="E1406" s="68" t="s">
        <v>140</v>
      </c>
      <c r="F1406" s="68" t="s">
        <v>53</v>
      </c>
      <c r="G1406" s="69">
        <v>103.28</v>
      </c>
      <c r="H1406" s="69">
        <v>124.88</v>
      </c>
      <c r="I1406" s="69">
        <v>-21.6</v>
      </c>
    </row>
    <row r="1407" spans="1:9" x14ac:dyDescent="0.25">
      <c r="A1407" s="67" t="s">
        <v>66</v>
      </c>
      <c r="B1407" s="68" t="s">
        <v>22</v>
      </c>
      <c r="C1407" s="68" t="s">
        <v>63</v>
      </c>
      <c r="D1407" s="68" t="s">
        <v>22</v>
      </c>
      <c r="E1407" s="68" t="s">
        <v>67</v>
      </c>
      <c r="F1407" s="68" t="s">
        <v>53</v>
      </c>
      <c r="G1407" s="69">
        <v>83.33</v>
      </c>
      <c r="H1407" s="69">
        <v>83.2</v>
      </c>
      <c r="I1407" s="69">
        <v>0.13</v>
      </c>
    </row>
    <row r="1408" spans="1:9" x14ac:dyDescent="0.25">
      <c r="A1408" s="67" t="s">
        <v>33</v>
      </c>
      <c r="B1408" s="68" t="s">
        <v>22</v>
      </c>
      <c r="C1408" s="68" t="s">
        <v>63</v>
      </c>
      <c r="D1408" s="68" t="s">
        <v>22</v>
      </c>
      <c r="E1408" s="68" t="s">
        <v>34</v>
      </c>
      <c r="F1408" s="68" t="s">
        <v>53</v>
      </c>
      <c r="G1408" s="69">
        <v>10805.68</v>
      </c>
      <c r="H1408" s="69">
        <v>10141.030000000001</v>
      </c>
      <c r="I1408" s="69">
        <v>664.65</v>
      </c>
    </row>
    <row r="1409" spans="1:9" x14ac:dyDescent="0.25">
      <c r="A1409" s="67" t="s">
        <v>124</v>
      </c>
      <c r="B1409" s="68" t="s">
        <v>22</v>
      </c>
      <c r="C1409" s="68" t="s">
        <v>63</v>
      </c>
      <c r="D1409" s="68" t="s">
        <v>22</v>
      </c>
      <c r="E1409" s="68" t="s">
        <v>125</v>
      </c>
      <c r="F1409" s="68" t="s">
        <v>53</v>
      </c>
      <c r="G1409" s="69">
        <v>6117.17</v>
      </c>
      <c r="H1409" s="69">
        <v>6368.08</v>
      </c>
      <c r="I1409" s="69">
        <v>-250.91</v>
      </c>
    </row>
    <row r="1410" spans="1:9" x14ac:dyDescent="0.25">
      <c r="A1410" s="67" t="s">
        <v>162</v>
      </c>
      <c r="B1410" s="68" t="s">
        <v>22</v>
      </c>
      <c r="C1410" s="68" t="s">
        <v>63</v>
      </c>
      <c r="D1410" s="68" t="s">
        <v>22</v>
      </c>
      <c r="E1410" s="68" t="s">
        <v>163</v>
      </c>
      <c r="F1410" s="68" t="s">
        <v>53</v>
      </c>
      <c r="G1410" s="69">
        <v>0</v>
      </c>
      <c r="H1410" s="69">
        <v>3.78</v>
      </c>
      <c r="I1410" s="69">
        <v>-3.78</v>
      </c>
    </row>
    <row r="1411" spans="1:9" x14ac:dyDescent="0.25">
      <c r="A1411" s="67" t="s">
        <v>115</v>
      </c>
      <c r="B1411" s="68" t="s">
        <v>22</v>
      </c>
      <c r="C1411" s="68" t="s">
        <v>63</v>
      </c>
      <c r="D1411" s="68" t="s">
        <v>22</v>
      </c>
      <c r="E1411" s="68" t="s">
        <v>116</v>
      </c>
      <c r="F1411" s="68" t="s">
        <v>53</v>
      </c>
      <c r="G1411" s="69">
        <v>0</v>
      </c>
      <c r="H1411" s="69">
        <v>2780</v>
      </c>
      <c r="I1411" s="69">
        <v>-2780</v>
      </c>
    </row>
    <row r="1412" spans="1:9" x14ac:dyDescent="0.25">
      <c r="A1412" s="67" t="s">
        <v>68</v>
      </c>
      <c r="B1412" s="68" t="s">
        <v>22</v>
      </c>
      <c r="C1412" s="68" t="s">
        <v>63</v>
      </c>
      <c r="D1412" s="68" t="s">
        <v>22</v>
      </c>
      <c r="E1412" s="68" t="s">
        <v>69</v>
      </c>
      <c r="F1412" s="68" t="s">
        <v>53</v>
      </c>
      <c r="G1412" s="69">
        <v>7.44</v>
      </c>
      <c r="H1412" s="69">
        <v>0.93</v>
      </c>
      <c r="I1412" s="69">
        <v>6.51</v>
      </c>
    </row>
    <row r="1413" spans="1:9" x14ac:dyDescent="0.25">
      <c r="A1413" s="67" t="s">
        <v>35</v>
      </c>
      <c r="B1413" s="68" t="s">
        <v>22</v>
      </c>
      <c r="C1413" s="68" t="s">
        <v>63</v>
      </c>
      <c r="D1413" s="68" t="s">
        <v>22</v>
      </c>
      <c r="E1413" s="68" t="s">
        <v>36</v>
      </c>
      <c r="F1413" s="68" t="s">
        <v>53</v>
      </c>
      <c r="G1413" s="69">
        <v>216.3</v>
      </c>
      <c r="H1413" s="69">
        <v>128.66</v>
      </c>
      <c r="I1413" s="69">
        <v>87.64</v>
      </c>
    </row>
    <row r="1414" spans="1:9" ht="26.4" x14ac:dyDescent="0.25">
      <c r="A1414" s="67" t="s">
        <v>126</v>
      </c>
      <c r="B1414" s="68" t="s">
        <v>22</v>
      </c>
      <c r="C1414" s="68" t="s">
        <v>63</v>
      </c>
      <c r="D1414" s="68" t="s">
        <v>22</v>
      </c>
      <c r="E1414" s="68" t="s">
        <v>127</v>
      </c>
      <c r="F1414" s="68" t="s">
        <v>53</v>
      </c>
      <c r="G1414" s="69">
        <v>362.4</v>
      </c>
      <c r="H1414" s="69">
        <v>259.52</v>
      </c>
      <c r="I1414" s="69">
        <v>102.88</v>
      </c>
    </row>
    <row r="1415" spans="1:9" x14ac:dyDescent="0.25">
      <c r="A1415" s="67" t="s">
        <v>164</v>
      </c>
      <c r="B1415" s="68" t="s">
        <v>22</v>
      </c>
      <c r="C1415" s="68" t="s">
        <v>63</v>
      </c>
      <c r="D1415" s="68" t="s">
        <v>22</v>
      </c>
      <c r="E1415" s="68" t="s">
        <v>165</v>
      </c>
      <c r="F1415" s="68" t="s">
        <v>53</v>
      </c>
      <c r="G1415" s="69">
        <v>4.05</v>
      </c>
      <c r="H1415" s="69">
        <v>6</v>
      </c>
      <c r="I1415" s="69">
        <v>-1.95</v>
      </c>
    </row>
    <row r="1416" spans="1:9" x14ac:dyDescent="0.25">
      <c r="A1416" s="67" t="s">
        <v>72</v>
      </c>
      <c r="B1416" s="68" t="s">
        <v>22</v>
      </c>
      <c r="C1416" s="68" t="s">
        <v>63</v>
      </c>
      <c r="D1416" s="68" t="s">
        <v>22</v>
      </c>
      <c r="E1416" s="68" t="s">
        <v>73</v>
      </c>
      <c r="F1416" s="68" t="s">
        <v>53</v>
      </c>
      <c r="G1416" s="69">
        <v>10.06</v>
      </c>
      <c r="H1416" s="69">
        <v>8.84</v>
      </c>
      <c r="I1416" s="69">
        <v>1.22</v>
      </c>
    </row>
    <row r="1417" spans="1:9" x14ac:dyDescent="0.25">
      <c r="A1417" s="67" t="s">
        <v>37</v>
      </c>
      <c r="B1417" s="68" t="s">
        <v>22</v>
      </c>
      <c r="C1417" s="68" t="s">
        <v>63</v>
      </c>
      <c r="D1417" s="68" t="s">
        <v>22</v>
      </c>
      <c r="E1417" s="68" t="s">
        <v>38</v>
      </c>
      <c r="F1417" s="68" t="s">
        <v>53</v>
      </c>
      <c r="G1417" s="69">
        <v>1304.4000000000001</v>
      </c>
      <c r="H1417" s="69">
        <v>1118.1400000000001</v>
      </c>
      <c r="I1417" s="69">
        <v>186.26</v>
      </c>
    </row>
    <row r="1418" spans="1:9" ht="26.4" x14ac:dyDescent="0.25">
      <c r="A1418" s="67" t="s">
        <v>128</v>
      </c>
      <c r="B1418" s="68" t="s">
        <v>22</v>
      </c>
      <c r="C1418" s="68" t="s">
        <v>63</v>
      </c>
      <c r="D1418" s="68" t="s">
        <v>22</v>
      </c>
      <c r="E1418" s="68" t="s">
        <v>129</v>
      </c>
      <c r="F1418" s="68" t="s">
        <v>53</v>
      </c>
      <c r="G1418" s="69">
        <v>815.27</v>
      </c>
      <c r="H1418" s="69">
        <v>736.6</v>
      </c>
      <c r="I1418" s="69">
        <v>78.67</v>
      </c>
    </row>
    <row r="1419" spans="1:9" x14ac:dyDescent="0.25">
      <c r="A1419" s="67" t="s">
        <v>166</v>
      </c>
      <c r="B1419" s="68" t="s">
        <v>22</v>
      </c>
      <c r="C1419" s="68" t="s">
        <v>63</v>
      </c>
      <c r="D1419" s="68" t="s">
        <v>22</v>
      </c>
      <c r="E1419" s="68" t="s">
        <v>167</v>
      </c>
      <c r="F1419" s="68" t="s">
        <v>53</v>
      </c>
      <c r="G1419" s="69">
        <v>5.48</v>
      </c>
      <c r="H1419" s="69">
        <v>10.81</v>
      </c>
      <c r="I1419" s="69">
        <v>-5.33</v>
      </c>
    </row>
    <row r="1420" spans="1:9" x14ac:dyDescent="0.25">
      <c r="A1420" s="67" t="s">
        <v>47</v>
      </c>
      <c r="B1420" s="68" t="s">
        <v>22</v>
      </c>
      <c r="C1420" s="68" t="s">
        <v>63</v>
      </c>
      <c r="D1420" s="68" t="s">
        <v>22</v>
      </c>
      <c r="E1420" s="68" t="s">
        <v>48</v>
      </c>
      <c r="F1420" s="68" t="s">
        <v>53</v>
      </c>
      <c r="G1420" s="69">
        <v>9768</v>
      </c>
      <c r="H1420" s="69">
        <v>8757.42</v>
      </c>
      <c r="I1420" s="69">
        <v>1010.58</v>
      </c>
    </row>
    <row r="1421" spans="1:9" x14ac:dyDescent="0.25">
      <c r="A1421" s="67" t="s">
        <v>107</v>
      </c>
      <c r="B1421" s="68" t="s">
        <v>22</v>
      </c>
      <c r="C1421" s="68" t="s">
        <v>63</v>
      </c>
      <c r="D1421" s="68" t="s">
        <v>22</v>
      </c>
      <c r="E1421" s="68" t="s">
        <v>108</v>
      </c>
      <c r="F1421" s="68" t="s">
        <v>53</v>
      </c>
      <c r="G1421" s="69">
        <v>2942.57</v>
      </c>
      <c r="H1421" s="69">
        <v>2631.16</v>
      </c>
      <c r="I1421" s="69">
        <v>311.41000000000003</v>
      </c>
    </row>
    <row r="1422" spans="1:9" x14ac:dyDescent="0.25">
      <c r="A1422" s="67" t="s">
        <v>21</v>
      </c>
      <c r="B1422" s="68" t="s">
        <v>22</v>
      </c>
      <c r="C1422" s="68" t="s">
        <v>67</v>
      </c>
      <c r="D1422" s="68" t="s">
        <v>22</v>
      </c>
      <c r="E1422" s="68" t="s">
        <v>25</v>
      </c>
      <c r="F1422" s="68" t="s">
        <v>26</v>
      </c>
      <c r="G1422" s="69">
        <v>37435.870000000003</v>
      </c>
      <c r="H1422" s="69">
        <v>37089.120000000003</v>
      </c>
      <c r="I1422" s="69">
        <v>346.75</v>
      </c>
    </row>
    <row r="1423" spans="1:9" x14ac:dyDescent="0.25">
      <c r="A1423" s="67" t="s">
        <v>117</v>
      </c>
      <c r="B1423" s="68" t="s">
        <v>22</v>
      </c>
      <c r="C1423" s="68" t="s">
        <v>67</v>
      </c>
      <c r="D1423" s="68" t="s">
        <v>22</v>
      </c>
      <c r="E1423" s="68" t="s">
        <v>119</v>
      </c>
      <c r="F1423" s="68" t="s">
        <v>26</v>
      </c>
      <c r="G1423" s="69">
        <v>81120.27</v>
      </c>
      <c r="H1423" s="69">
        <v>19809.560000000001</v>
      </c>
      <c r="I1423" s="69">
        <v>61310.71</v>
      </c>
    </row>
    <row r="1424" spans="1:9" ht="26.4" x14ac:dyDescent="0.25">
      <c r="A1424" s="67" t="s">
        <v>159</v>
      </c>
      <c r="B1424" s="68" t="s">
        <v>22</v>
      </c>
      <c r="C1424" s="68" t="s">
        <v>67</v>
      </c>
      <c r="D1424" s="68" t="s">
        <v>22</v>
      </c>
      <c r="E1424" s="68" t="s">
        <v>160</v>
      </c>
      <c r="F1424" s="68" t="s">
        <v>26</v>
      </c>
      <c r="G1424" s="69">
        <v>500</v>
      </c>
      <c r="H1424" s="69">
        <v>0</v>
      </c>
      <c r="I1424" s="69">
        <v>500</v>
      </c>
    </row>
    <row r="1425" spans="1:9" x14ac:dyDescent="0.25">
      <c r="A1425" s="67" t="s">
        <v>27</v>
      </c>
      <c r="B1425" s="68" t="s">
        <v>22</v>
      </c>
      <c r="C1425" s="68" t="s">
        <v>67</v>
      </c>
      <c r="D1425" s="68" t="s">
        <v>22</v>
      </c>
      <c r="E1425" s="68" t="s">
        <v>28</v>
      </c>
      <c r="F1425" s="68" t="s">
        <v>26</v>
      </c>
      <c r="G1425" s="69">
        <v>8820</v>
      </c>
      <c r="H1425" s="69">
        <v>8811.1200000000008</v>
      </c>
      <c r="I1425" s="69">
        <v>8.8800000000000008</v>
      </c>
    </row>
    <row r="1426" spans="1:9" x14ac:dyDescent="0.25">
      <c r="A1426" s="67" t="s">
        <v>29</v>
      </c>
      <c r="B1426" s="68" t="s">
        <v>22</v>
      </c>
      <c r="C1426" s="68" t="s">
        <v>67</v>
      </c>
      <c r="D1426" s="68" t="s">
        <v>22</v>
      </c>
      <c r="E1426" s="68" t="s">
        <v>30</v>
      </c>
      <c r="F1426" s="68" t="s">
        <v>26</v>
      </c>
      <c r="G1426" s="69">
        <v>418.56</v>
      </c>
      <c r="H1426" s="69">
        <v>429.72</v>
      </c>
      <c r="I1426" s="69">
        <v>-11.16</v>
      </c>
    </row>
    <row r="1427" spans="1:9" ht="26.4" x14ac:dyDescent="0.25">
      <c r="A1427" s="67" t="s">
        <v>120</v>
      </c>
      <c r="B1427" s="68" t="s">
        <v>22</v>
      </c>
      <c r="C1427" s="68" t="s">
        <v>67</v>
      </c>
      <c r="D1427" s="68" t="s">
        <v>22</v>
      </c>
      <c r="E1427" s="68" t="s">
        <v>24</v>
      </c>
      <c r="F1427" s="68" t="s">
        <v>26</v>
      </c>
      <c r="G1427" s="69">
        <v>28560</v>
      </c>
      <c r="H1427" s="69">
        <v>1468.52</v>
      </c>
      <c r="I1427" s="69">
        <v>27091.48</v>
      </c>
    </row>
    <row r="1428" spans="1:9" ht="26.4" x14ac:dyDescent="0.25">
      <c r="A1428" s="67" t="s">
        <v>121</v>
      </c>
      <c r="B1428" s="68" t="s">
        <v>22</v>
      </c>
      <c r="C1428" s="68" t="s">
        <v>67</v>
      </c>
      <c r="D1428" s="68" t="s">
        <v>22</v>
      </c>
      <c r="E1428" s="68" t="s">
        <v>122</v>
      </c>
      <c r="F1428" s="68" t="s">
        <v>26</v>
      </c>
      <c r="G1428" s="69">
        <v>360</v>
      </c>
      <c r="H1428" s="69">
        <v>0</v>
      </c>
      <c r="I1428" s="69">
        <v>360</v>
      </c>
    </row>
    <row r="1429" spans="1:9" x14ac:dyDescent="0.25">
      <c r="A1429" s="67" t="s">
        <v>31</v>
      </c>
      <c r="B1429" s="68" t="s">
        <v>22</v>
      </c>
      <c r="C1429" s="68" t="s">
        <v>67</v>
      </c>
      <c r="D1429" s="68" t="s">
        <v>22</v>
      </c>
      <c r="E1429" s="68" t="s">
        <v>32</v>
      </c>
      <c r="F1429" s="68" t="s">
        <v>26</v>
      </c>
      <c r="G1429" s="69">
        <v>542.82000000000005</v>
      </c>
      <c r="H1429" s="69">
        <v>537.84</v>
      </c>
      <c r="I1429" s="69">
        <v>4.9800000000000004</v>
      </c>
    </row>
    <row r="1430" spans="1:9" x14ac:dyDescent="0.25">
      <c r="A1430" s="67" t="s">
        <v>123</v>
      </c>
      <c r="B1430" s="68" t="s">
        <v>22</v>
      </c>
      <c r="C1430" s="68" t="s">
        <v>67</v>
      </c>
      <c r="D1430" s="68" t="s">
        <v>22</v>
      </c>
      <c r="E1430" s="68" t="s">
        <v>118</v>
      </c>
      <c r="F1430" s="68" t="s">
        <v>26</v>
      </c>
      <c r="G1430" s="69">
        <v>2351.1</v>
      </c>
      <c r="H1430" s="69">
        <v>462.69</v>
      </c>
      <c r="I1430" s="69">
        <v>1888.41</v>
      </c>
    </row>
    <row r="1431" spans="1:9" ht="26.4" x14ac:dyDescent="0.25">
      <c r="A1431" s="67" t="s">
        <v>161</v>
      </c>
      <c r="B1431" s="68" t="s">
        <v>22</v>
      </c>
      <c r="C1431" s="68" t="s">
        <v>67</v>
      </c>
      <c r="D1431" s="68" t="s">
        <v>22</v>
      </c>
      <c r="E1431" s="68" t="s">
        <v>140</v>
      </c>
      <c r="F1431" s="68" t="s">
        <v>26</v>
      </c>
      <c r="G1431" s="69">
        <v>38.25</v>
      </c>
      <c r="H1431" s="69">
        <v>0</v>
      </c>
      <c r="I1431" s="69">
        <v>38.25</v>
      </c>
    </row>
    <row r="1432" spans="1:9" x14ac:dyDescent="0.25">
      <c r="A1432" s="67" t="s">
        <v>33</v>
      </c>
      <c r="B1432" s="68" t="s">
        <v>22</v>
      </c>
      <c r="C1432" s="68" t="s">
        <v>67</v>
      </c>
      <c r="D1432" s="68" t="s">
        <v>22</v>
      </c>
      <c r="E1432" s="68" t="s">
        <v>34</v>
      </c>
      <c r="F1432" s="68" t="s">
        <v>26</v>
      </c>
      <c r="G1432" s="69">
        <v>1257.8499999999999</v>
      </c>
      <c r="H1432" s="69">
        <v>1246.24</v>
      </c>
      <c r="I1432" s="69">
        <v>11.61</v>
      </c>
    </row>
    <row r="1433" spans="1:9" x14ac:dyDescent="0.25">
      <c r="A1433" s="67" t="s">
        <v>124</v>
      </c>
      <c r="B1433" s="68" t="s">
        <v>22</v>
      </c>
      <c r="C1433" s="68" t="s">
        <v>67</v>
      </c>
      <c r="D1433" s="68" t="s">
        <v>22</v>
      </c>
      <c r="E1433" s="68" t="s">
        <v>125</v>
      </c>
      <c r="F1433" s="68" t="s">
        <v>26</v>
      </c>
      <c r="G1433" s="69">
        <v>2088.98</v>
      </c>
      <c r="H1433" s="69">
        <v>570.51</v>
      </c>
      <c r="I1433" s="69">
        <v>1518.47</v>
      </c>
    </row>
    <row r="1434" spans="1:9" x14ac:dyDescent="0.25">
      <c r="A1434" s="67" t="s">
        <v>35</v>
      </c>
      <c r="B1434" s="68" t="s">
        <v>22</v>
      </c>
      <c r="C1434" s="68" t="s">
        <v>67</v>
      </c>
      <c r="D1434" s="68" t="s">
        <v>22</v>
      </c>
      <c r="E1434" s="68" t="s">
        <v>36</v>
      </c>
      <c r="F1434" s="68" t="s">
        <v>26</v>
      </c>
      <c r="G1434" s="69">
        <v>36</v>
      </c>
      <c r="H1434" s="69">
        <v>23.9</v>
      </c>
      <c r="I1434" s="69">
        <v>12.1</v>
      </c>
    </row>
    <row r="1435" spans="1:9" ht="26.4" x14ac:dyDescent="0.25">
      <c r="A1435" s="67" t="s">
        <v>126</v>
      </c>
      <c r="B1435" s="68" t="s">
        <v>22</v>
      </c>
      <c r="C1435" s="68" t="s">
        <v>67</v>
      </c>
      <c r="D1435" s="68" t="s">
        <v>22</v>
      </c>
      <c r="E1435" s="68" t="s">
        <v>127</v>
      </c>
      <c r="F1435" s="68" t="s">
        <v>26</v>
      </c>
      <c r="G1435" s="69">
        <v>144.75</v>
      </c>
      <c r="H1435" s="69">
        <v>25.94</v>
      </c>
      <c r="I1435" s="69">
        <v>118.81</v>
      </c>
    </row>
    <row r="1436" spans="1:9" x14ac:dyDescent="0.25">
      <c r="A1436" s="67" t="s">
        <v>164</v>
      </c>
      <c r="B1436" s="68" t="s">
        <v>22</v>
      </c>
      <c r="C1436" s="68" t="s">
        <v>67</v>
      </c>
      <c r="D1436" s="68" t="s">
        <v>22</v>
      </c>
      <c r="E1436" s="68" t="s">
        <v>165</v>
      </c>
      <c r="F1436" s="68" t="s">
        <v>26</v>
      </c>
      <c r="G1436" s="69">
        <v>1.5</v>
      </c>
      <c r="H1436" s="69">
        <v>0</v>
      </c>
      <c r="I1436" s="69">
        <v>1.5</v>
      </c>
    </row>
    <row r="1437" spans="1:9" x14ac:dyDescent="0.25">
      <c r="A1437" s="67" t="s">
        <v>37</v>
      </c>
      <c r="B1437" s="68" t="s">
        <v>22</v>
      </c>
      <c r="C1437" s="68" t="s">
        <v>67</v>
      </c>
      <c r="D1437" s="68" t="s">
        <v>22</v>
      </c>
      <c r="E1437" s="68" t="s">
        <v>38</v>
      </c>
      <c r="F1437" s="68" t="s">
        <v>26</v>
      </c>
      <c r="G1437" s="69">
        <v>151.84</v>
      </c>
      <c r="H1437" s="69">
        <v>133.43</v>
      </c>
      <c r="I1437" s="69">
        <v>18.41</v>
      </c>
    </row>
    <row r="1438" spans="1:9" ht="26.4" x14ac:dyDescent="0.25">
      <c r="A1438" s="67" t="s">
        <v>128</v>
      </c>
      <c r="B1438" s="68" t="s">
        <v>22</v>
      </c>
      <c r="C1438" s="68" t="s">
        <v>67</v>
      </c>
      <c r="D1438" s="68" t="s">
        <v>22</v>
      </c>
      <c r="E1438" s="68" t="s">
        <v>129</v>
      </c>
      <c r="F1438" s="68" t="s">
        <v>26</v>
      </c>
      <c r="G1438" s="69">
        <v>329.02</v>
      </c>
      <c r="H1438" s="69">
        <v>71.45</v>
      </c>
      <c r="I1438" s="69">
        <v>257.57</v>
      </c>
    </row>
    <row r="1439" spans="1:9" x14ac:dyDescent="0.25">
      <c r="A1439" s="67" t="s">
        <v>166</v>
      </c>
      <c r="B1439" s="68" t="s">
        <v>22</v>
      </c>
      <c r="C1439" s="68" t="s">
        <v>67</v>
      </c>
      <c r="D1439" s="68" t="s">
        <v>22</v>
      </c>
      <c r="E1439" s="68" t="s">
        <v>167</v>
      </c>
      <c r="F1439" s="68" t="s">
        <v>26</v>
      </c>
      <c r="G1439" s="69">
        <v>2.0299999999999998</v>
      </c>
      <c r="H1439" s="69">
        <v>0</v>
      </c>
      <c r="I1439" s="69">
        <v>2.0299999999999998</v>
      </c>
    </row>
    <row r="1440" spans="1:9" x14ac:dyDescent="0.25">
      <c r="A1440" s="67" t="s">
        <v>107</v>
      </c>
      <c r="B1440" s="68" t="s">
        <v>22</v>
      </c>
      <c r="C1440" s="68" t="s">
        <v>67</v>
      </c>
      <c r="D1440" s="68" t="s">
        <v>22</v>
      </c>
      <c r="E1440" s="68" t="s">
        <v>108</v>
      </c>
      <c r="F1440" s="68" t="s">
        <v>26</v>
      </c>
      <c r="G1440" s="69">
        <v>836.32</v>
      </c>
      <c r="H1440" s="69">
        <v>759.45</v>
      </c>
      <c r="I1440" s="69">
        <v>76.87</v>
      </c>
    </row>
    <row r="1441" spans="1:9" ht="26.4" x14ac:dyDescent="0.25">
      <c r="A1441" s="67" t="s">
        <v>342</v>
      </c>
      <c r="B1441" s="68" t="s">
        <v>22</v>
      </c>
      <c r="C1441" s="68" t="s">
        <v>67</v>
      </c>
      <c r="D1441" s="68" t="s">
        <v>73</v>
      </c>
      <c r="E1441" s="68" t="s">
        <v>343</v>
      </c>
      <c r="F1441" s="68" t="s">
        <v>39</v>
      </c>
      <c r="G1441" s="69">
        <v>445</v>
      </c>
      <c r="H1441" s="69">
        <v>407.5</v>
      </c>
      <c r="I1441" s="69">
        <v>37.5</v>
      </c>
    </row>
    <row r="1442" spans="1:9" ht="26.4" x14ac:dyDescent="0.25">
      <c r="A1442" s="67" t="s">
        <v>352</v>
      </c>
      <c r="B1442" s="68" t="s">
        <v>22</v>
      </c>
      <c r="C1442" s="68" t="s">
        <v>235</v>
      </c>
      <c r="D1442" s="68" t="s">
        <v>22</v>
      </c>
      <c r="E1442" s="68" t="s">
        <v>353</v>
      </c>
      <c r="F1442" s="68" t="s">
        <v>39</v>
      </c>
      <c r="G1442" s="69">
        <v>0</v>
      </c>
      <c r="H1442" s="69">
        <v>230.6</v>
      </c>
      <c r="I1442" s="69">
        <v>-230.6</v>
      </c>
    </row>
    <row r="1443" spans="1:9" ht="26.4" x14ac:dyDescent="0.25">
      <c r="A1443" s="67" t="s">
        <v>352</v>
      </c>
      <c r="B1443" s="68" t="s">
        <v>22</v>
      </c>
      <c r="C1443" s="68" t="s">
        <v>235</v>
      </c>
      <c r="D1443" s="68" t="s">
        <v>22</v>
      </c>
      <c r="E1443" s="68" t="s">
        <v>353</v>
      </c>
      <c r="F1443" s="68" t="s">
        <v>42</v>
      </c>
      <c r="G1443" s="69">
        <v>0</v>
      </c>
      <c r="H1443" s="69">
        <v>395</v>
      </c>
      <c r="I1443" s="69">
        <v>-395</v>
      </c>
    </row>
    <row r="1444" spans="1:9" ht="26.4" x14ac:dyDescent="0.25">
      <c r="A1444" s="67" t="s">
        <v>352</v>
      </c>
      <c r="B1444" s="68" t="s">
        <v>22</v>
      </c>
      <c r="C1444" s="68" t="s">
        <v>235</v>
      </c>
      <c r="D1444" s="68" t="s">
        <v>22</v>
      </c>
      <c r="E1444" s="68" t="s">
        <v>353</v>
      </c>
      <c r="F1444" s="68" t="s">
        <v>46</v>
      </c>
      <c r="G1444" s="69">
        <v>2000</v>
      </c>
      <c r="H1444" s="69">
        <v>0</v>
      </c>
      <c r="I1444" s="69">
        <v>2000</v>
      </c>
    </row>
    <row r="1445" spans="1:9" x14ac:dyDescent="0.25">
      <c r="A1445" s="67" t="s">
        <v>330</v>
      </c>
      <c r="B1445" s="68" t="s">
        <v>22</v>
      </c>
      <c r="C1445" s="68" t="s">
        <v>235</v>
      </c>
      <c r="D1445" s="68" t="s">
        <v>22</v>
      </c>
      <c r="E1445" s="68" t="s">
        <v>331</v>
      </c>
      <c r="F1445" s="68" t="s">
        <v>53</v>
      </c>
      <c r="G1445" s="69">
        <v>0</v>
      </c>
      <c r="H1445" s="69">
        <v>1412.58</v>
      </c>
      <c r="I1445" s="69">
        <v>-1412.58</v>
      </c>
    </row>
    <row r="1446" spans="1:9" ht="26.4" x14ac:dyDescent="0.25">
      <c r="A1446" s="67" t="s">
        <v>161</v>
      </c>
      <c r="B1446" s="68" t="s">
        <v>22</v>
      </c>
      <c r="C1446" s="68" t="s">
        <v>235</v>
      </c>
      <c r="D1446" s="68" t="s">
        <v>22</v>
      </c>
      <c r="E1446" s="68" t="s">
        <v>140</v>
      </c>
      <c r="F1446" s="68" t="s">
        <v>53</v>
      </c>
      <c r="G1446" s="69">
        <v>0</v>
      </c>
      <c r="H1446" s="69">
        <v>15.76</v>
      </c>
      <c r="I1446" s="69">
        <v>-15.76</v>
      </c>
    </row>
    <row r="1447" spans="1:9" x14ac:dyDescent="0.25">
      <c r="A1447" s="67" t="s">
        <v>162</v>
      </c>
      <c r="B1447" s="68" t="s">
        <v>22</v>
      </c>
      <c r="C1447" s="68" t="s">
        <v>235</v>
      </c>
      <c r="D1447" s="68" t="s">
        <v>22</v>
      </c>
      <c r="E1447" s="68" t="s">
        <v>163</v>
      </c>
      <c r="F1447" s="68" t="s">
        <v>53</v>
      </c>
      <c r="G1447" s="69">
        <v>0</v>
      </c>
      <c r="H1447" s="69">
        <v>47.44</v>
      </c>
      <c r="I1447" s="69">
        <v>-47.44</v>
      </c>
    </row>
    <row r="1448" spans="1:9" x14ac:dyDescent="0.25">
      <c r="A1448" s="67" t="s">
        <v>164</v>
      </c>
      <c r="B1448" s="68" t="s">
        <v>22</v>
      </c>
      <c r="C1448" s="68" t="s">
        <v>235</v>
      </c>
      <c r="D1448" s="68" t="s">
        <v>22</v>
      </c>
      <c r="E1448" s="68" t="s">
        <v>165</v>
      </c>
      <c r="F1448" s="68" t="s">
        <v>53</v>
      </c>
      <c r="G1448" s="69">
        <v>0</v>
      </c>
      <c r="H1448" s="69">
        <v>1.48</v>
      </c>
      <c r="I1448" s="69">
        <v>-1.48</v>
      </c>
    </row>
    <row r="1449" spans="1:9" x14ac:dyDescent="0.25">
      <c r="A1449" s="67" t="s">
        <v>166</v>
      </c>
      <c r="B1449" s="68" t="s">
        <v>22</v>
      </c>
      <c r="C1449" s="68" t="s">
        <v>235</v>
      </c>
      <c r="D1449" s="68" t="s">
        <v>22</v>
      </c>
      <c r="E1449" s="68" t="s">
        <v>167</v>
      </c>
      <c r="F1449" s="68" t="s">
        <v>53</v>
      </c>
      <c r="G1449" s="69">
        <v>0</v>
      </c>
      <c r="H1449" s="69">
        <v>5.08</v>
      </c>
      <c r="I1449" s="69">
        <v>-5.08</v>
      </c>
    </row>
    <row r="1450" spans="1:9" ht="26.4" x14ac:dyDescent="0.25">
      <c r="A1450" s="67" t="s">
        <v>352</v>
      </c>
      <c r="B1450" s="68" t="s">
        <v>22</v>
      </c>
      <c r="C1450" s="68" t="s">
        <v>235</v>
      </c>
      <c r="D1450" s="68" t="s">
        <v>22</v>
      </c>
      <c r="E1450" s="68" t="s">
        <v>353</v>
      </c>
      <c r="F1450" s="68" t="s">
        <v>53</v>
      </c>
      <c r="G1450" s="69">
        <v>3000</v>
      </c>
      <c r="H1450" s="69">
        <v>0</v>
      </c>
      <c r="I1450" s="69">
        <v>3000</v>
      </c>
    </row>
    <row r="1451" spans="1:9" ht="26.4" x14ac:dyDescent="0.25">
      <c r="A1451" s="67" t="s">
        <v>352</v>
      </c>
      <c r="B1451" s="68" t="s">
        <v>22</v>
      </c>
      <c r="C1451" s="68" t="s">
        <v>354</v>
      </c>
      <c r="D1451" s="68" t="s">
        <v>163</v>
      </c>
      <c r="E1451" s="68" t="s">
        <v>353</v>
      </c>
      <c r="F1451" s="68" t="s">
        <v>53</v>
      </c>
      <c r="G1451" s="69">
        <v>0</v>
      </c>
      <c r="H1451" s="69">
        <v>27437.17</v>
      </c>
      <c r="I1451" s="69">
        <v>-27437.17</v>
      </c>
    </row>
    <row r="1452" spans="1:9" x14ac:dyDescent="0.25">
      <c r="A1452" s="67" t="s">
        <v>21</v>
      </c>
      <c r="B1452" s="68" t="s">
        <v>22</v>
      </c>
      <c r="C1452" s="68" t="s">
        <v>354</v>
      </c>
      <c r="D1452" s="68" t="s">
        <v>163</v>
      </c>
      <c r="E1452" s="68" t="s">
        <v>25</v>
      </c>
      <c r="F1452" s="68" t="s">
        <v>83</v>
      </c>
      <c r="G1452" s="69">
        <v>46152.23</v>
      </c>
      <c r="H1452" s="69">
        <v>38686.589999999997</v>
      </c>
      <c r="I1452" s="69">
        <v>7465.64</v>
      </c>
    </row>
    <row r="1453" spans="1:9" x14ac:dyDescent="0.25">
      <c r="A1453" s="67" t="s">
        <v>89</v>
      </c>
      <c r="B1453" s="68" t="s">
        <v>22</v>
      </c>
      <c r="C1453" s="68" t="s">
        <v>354</v>
      </c>
      <c r="D1453" s="68" t="s">
        <v>163</v>
      </c>
      <c r="E1453" s="68" t="s">
        <v>90</v>
      </c>
      <c r="F1453" s="68" t="s">
        <v>83</v>
      </c>
      <c r="G1453" s="69">
        <v>81605</v>
      </c>
      <c r="H1453" s="69">
        <v>82874.240000000005</v>
      </c>
      <c r="I1453" s="69">
        <v>-1269.24</v>
      </c>
    </row>
    <row r="1454" spans="1:9" ht="26.4" x14ac:dyDescent="0.25">
      <c r="A1454" s="67" t="s">
        <v>172</v>
      </c>
      <c r="B1454" s="68" t="s">
        <v>22</v>
      </c>
      <c r="C1454" s="68" t="s">
        <v>354</v>
      </c>
      <c r="D1454" s="68" t="s">
        <v>163</v>
      </c>
      <c r="E1454" s="68" t="s">
        <v>173</v>
      </c>
      <c r="F1454" s="68" t="s">
        <v>83</v>
      </c>
      <c r="G1454" s="69">
        <v>42355.8</v>
      </c>
      <c r="H1454" s="69">
        <v>49830.8</v>
      </c>
      <c r="I1454" s="69">
        <v>-7475</v>
      </c>
    </row>
    <row r="1455" spans="1:9" ht="26.4" x14ac:dyDescent="0.25">
      <c r="A1455" s="67" t="s">
        <v>54</v>
      </c>
      <c r="B1455" s="68" t="s">
        <v>22</v>
      </c>
      <c r="C1455" s="68" t="s">
        <v>354</v>
      </c>
      <c r="D1455" s="68" t="s">
        <v>163</v>
      </c>
      <c r="E1455" s="68" t="s">
        <v>55</v>
      </c>
      <c r="F1455" s="68" t="s">
        <v>83</v>
      </c>
      <c r="G1455" s="69">
        <v>34089.120000000003</v>
      </c>
      <c r="H1455" s="69">
        <v>37502.400000000001</v>
      </c>
      <c r="I1455" s="69">
        <v>-3413.28</v>
      </c>
    </row>
    <row r="1456" spans="1:9" x14ac:dyDescent="0.25">
      <c r="A1456" s="67" t="s">
        <v>27</v>
      </c>
      <c r="B1456" s="68" t="s">
        <v>22</v>
      </c>
      <c r="C1456" s="68" t="s">
        <v>354</v>
      </c>
      <c r="D1456" s="68" t="s">
        <v>163</v>
      </c>
      <c r="E1456" s="68" t="s">
        <v>28</v>
      </c>
      <c r="F1456" s="68" t="s">
        <v>83</v>
      </c>
      <c r="G1456" s="69">
        <v>8736</v>
      </c>
      <c r="H1456" s="69">
        <v>6549.48</v>
      </c>
      <c r="I1456" s="69">
        <v>2186.52</v>
      </c>
    </row>
    <row r="1457" spans="1:9" x14ac:dyDescent="0.25">
      <c r="A1457" s="67" t="s">
        <v>29</v>
      </c>
      <c r="B1457" s="68" t="s">
        <v>22</v>
      </c>
      <c r="C1457" s="68" t="s">
        <v>354</v>
      </c>
      <c r="D1457" s="68" t="s">
        <v>163</v>
      </c>
      <c r="E1457" s="68" t="s">
        <v>30</v>
      </c>
      <c r="F1457" s="68" t="s">
        <v>83</v>
      </c>
      <c r="G1457" s="69">
        <v>334.92</v>
      </c>
      <c r="H1457" s="69">
        <v>257.85000000000002</v>
      </c>
      <c r="I1457" s="69">
        <v>77.069999999999993</v>
      </c>
    </row>
    <row r="1458" spans="1:9" x14ac:dyDescent="0.25">
      <c r="A1458" s="67" t="s">
        <v>91</v>
      </c>
      <c r="B1458" s="68" t="s">
        <v>22</v>
      </c>
      <c r="C1458" s="68" t="s">
        <v>354</v>
      </c>
      <c r="D1458" s="68" t="s">
        <v>163</v>
      </c>
      <c r="E1458" s="68" t="s">
        <v>92</v>
      </c>
      <c r="F1458" s="68" t="s">
        <v>83</v>
      </c>
      <c r="G1458" s="69">
        <v>10920</v>
      </c>
      <c r="H1458" s="69">
        <v>0</v>
      </c>
      <c r="I1458" s="69">
        <v>10920</v>
      </c>
    </row>
    <row r="1459" spans="1:9" x14ac:dyDescent="0.25">
      <c r="A1459" s="67" t="s">
        <v>93</v>
      </c>
      <c r="B1459" s="68" t="s">
        <v>22</v>
      </c>
      <c r="C1459" s="68" t="s">
        <v>354</v>
      </c>
      <c r="D1459" s="68" t="s">
        <v>163</v>
      </c>
      <c r="E1459" s="68" t="s">
        <v>94</v>
      </c>
      <c r="F1459" s="68" t="s">
        <v>83</v>
      </c>
      <c r="G1459" s="69">
        <v>452.4</v>
      </c>
      <c r="H1459" s="69">
        <v>464.52</v>
      </c>
      <c r="I1459" s="69">
        <v>-12.12</v>
      </c>
    </row>
    <row r="1460" spans="1:9" ht="26.4" x14ac:dyDescent="0.25">
      <c r="A1460" s="67" t="s">
        <v>174</v>
      </c>
      <c r="B1460" s="68" t="s">
        <v>22</v>
      </c>
      <c r="C1460" s="68" t="s">
        <v>354</v>
      </c>
      <c r="D1460" s="68" t="s">
        <v>163</v>
      </c>
      <c r="E1460" s="68" t="s">
        <v>175</v>
      </c>
      <c r="F1460" s="68" t="s">
        <v>83</v>
      </c>
      <c r="G1460" s="69">
        <v>13908</v>
      </c>
      <c r="H1460" s="69">
        <v>8341.49</v>
      </c>
      <c r="I1460" s="69">
        <v>5566.51</v>
      </c>
    </row>
    <row r="1461" spans="1:9" ht="26.4" x14ac:dyDescent="0.25">
      <c r="A1461" s="67" t="s">
        <v>176</v>
      </c>
      <c r="B1461" s="68" t="s">
        <v>22</v>
      </c>
      <c r="C1461" s="68" t="s">
        <v>354</v>
      </c>
      <c r="D1461" s="68" t="s">
        <v>163</v>
      </c>
      <c r="E1461" s="68" t="s">
        <v>177</v>
      </c>
      <c r="F1461" s="68" t="s">
        <v>83</v>
      </c>
      <c r="G1461" s="69">
        <v>452.4</v>
      </c>
      <c r="H1461" s="69">
        <v>278.76</v>
      </c>
      <c r="I1461" s="69">
        <v>173.64</v>
      </c>
    </row>
    <row r="1462" spans="1:9" ht="26.4" x14ac:dyDescent="0.25">
      <c r="A1462" s="67" t="s">
        <v>58</v>
      </c>
      <c r="B1462" s="68" t="s">
        <v>22</v>
      </c>
      <c r="C1462" s="68" t="s">
        <v>354</v>
      </c>
      <c r="D1462" s="68" t="s">
        <v>163</v>
      </c>
      <c r="E1462" s="68" t="s">
        <v>59</v>
      </c>
      <c r="F1462" s="68" t="s">
        <v>83</v>
      </c>
      <c r="G1462" s="69">
        <v>8820</v>
      </c>
      <c r="H1462" s="69">
        <v>8811.1200000000008</v>
      </c>
      <c r="I1462" s="69">
        <v>8.8800000000000008</v>
      </c>
    </row>
    <row r="1463" spans="1:9" ht="26.4" x14ac:dyDescent="0.25">
      <c r="A1463" s="67" t="s">
        <v>60</v>
      </c>
      <c r="B1463" s="68" t="s">
        <v>22</v>
      </c>
      <c r="C1463" s="68" t="s">
        <v>354</v>
      </c>
      <c r="D1463" s="68" t="s">
        <v>163</v>
      </c>
      <c r="E1463" s="68" t="s">
        <v>61</v>
      </c>
      <c r="F1463" s="68" t="s">
        <v>83</v>
      </c>
      <c r="G1463" s="69">
        <v>452.4</v>
      </c>
      <c r="H1463" s="69">
        <v>464.52</v>
      </c>
      <c r="I1463" s="69">
        <v>-12.12</v>
      </c>
    </row>
    <row r="1464" spans="1:9" x14ac:dyDescent="0.25">
      <c r="A1464" s="67" t="s">
        <v>31</v>
      </c>
      <c r="B1464" s="68" t="s">
        <v>22</v>
      </c>
      <c r="C1464" s="68" t="s">
        <v>354</v>
      </c>
      <c r="D1464" s="68" t="s">
        <v>163</v>
      </c>
      <c r="E1464" s="68" t="s">
        <v>32</v>
      </c>
      <c r="F1464" s="68" t="s">
        <v>83</v>
      </c>
      <c r="G1464" s="69">
        <v>669.21</v>
      </c>
      <c r="H1464" s="69">
        <v>474.4</v>
      </c>
      <c r="I1464" s="69">
        <v>194.81</v>
      </c>
    </row>
    <row r="1465" spans="1:9" x14ac:dyDescent="0.25">
      <c r="A1465" s="67" t="s">
        <v>95</v>
      </c>
      <c r="B1465" s="68" t="s">
        <v>22</v>
      </c>
      <c r="C1465" s="68" t="s">
        <v>354</v>
      </c>
      <c r="D1465" s="68" t="s">
        <v>163</v>
      </c>
      <c r="E1465" s="68" t="s">
        <v>96</v>
      </c>
      <c r="F1465" s="68" t="s">
        <v>83</v>
      </c>
      <c r="G1465" s="69">
        <v>1183.27</v>
      </c>
      <c r="H1465" s="69">
        <v>1257.8699999999999</v>
      </c>
      <c r="I1465" s="69">
        <v>-74.599999999999994</v>
      </c>
    </row>
    <row r="1466" spans="1:9" x14ac:dyDescent="0.25">
      <c r="A1466" s="67" t="s">
        <v>178</v>
      </c>
      <c r="B1466" s="68" t="s">
        <v>22</v>
      </c>
      <c r="C1466" s="68" t="s">
        <v>354</v>
      </c>
      <c r="D1466" s="68" t="s">
        <v>163</v>
      </c>
      <c r="E1466" s="68" t="s">
        <v>179</v>
      </c>
      <c r="F1466" s="68" t="s">
        <v>83</v>
      </c>
      <c r="G1466" s="69">
        <v>614.16</v>
      </c>
      <c r="H1466" s="69">
        <v>666.97</v>
      </c>
      <c r="I1466" s="69">
        <v>-52.81</v>
      </c>
    </row>
    <row r="1467" spans="1:9" ht="26.4" x14ac:dyDescent="0.25">
      <c r="A1467" s="67" t="s">
        <v>64</v>
      </c>
      <c r="B1467" s="68" t="s">
        <v>22</v>
      </c>
      <c r="C1467" s="68" t="s">
        <v>354</v>
      </c>
      <c r="D1467" s="68" t="s">
        <v>163</v>
      </c>
      <c r="E1467" s="68" t="s">
        <v>65</v>
      </c>
      <c r="F1467" s="68" t="s">
        <v>83</v>
      </c>
      <c r="G1467" s="69">
        <v>2607.8200000000002</v>
      </c>
      <c r="H1467" s="69">
        <v>2868.84</v>
      </c>
      <c r="I1467" s="69">
        <v>-261.02</v>
      </c>
    </row>
    <row r="1468" spans="1:9" x14ac:dyDescent="0.25">
      <c r="A1468" s="67" t="s">
        <v>33</v>
      </c>
      <c r="B1468" s="68" t="s">
        <v>22</v>
      </c>
      <c r="C1468" s="68" t="s">
        <v>354</v>
      </c>
      <c r="D1468" s="68" t="s">
        <v>163</v>
      </c>
      <c r="E1468" s="68" t="s">
        <v>34</v>
      </c>
      <c r="F1468" s="68" t="s">
        <v>83</v>
      </c>
      <c r="G1468" s="69">
        <v>1550.71</v>
      </c>
      <c r="H1468" s="69">
        <v>1299.8599999999999</v>
      </c>
      <c r="I1468" s="69">
        <v>250.85</v>
      </c>
    </row>
    <row r="1469" spans="1:9" x14ac:dyDescent="0.25">
      <c r="A1469" s="67" t="s">
        <v>97</v>
      </c>
      <c r="B1469" s="68" t="s">
        <v>22</v>
      </c>
      <c r="C1469" s="68" t="s">
        <v>354</v>
      </c>
      <c r="D1469" s="68" t="s">
        <v>163</v>
      </c>
      <c r="E1469" s="68" t="s">
        <v>98</v>
      </c>
      <c r="F1469" s="68" t="s">
        <v>83</v>
      </c>
      <c r="G1469" s="69">
        <v>2741.93</v>
      </c>
      <c r="H1469" s="69">
        <v>2784.57</v>
      </c>
      <c r="I1469" s="69">
        <v>-42.64</v>
      </c>
    </row>
    <row r="1470" spans="1:9" x14ac:dyDescent="0.25">
      <c r="A1470" s="67" t="s">
        <v>180</v>
      </c>
      <c r="B1470" s="68" t="s">
        <v>22</v>
      </c>
      <c r="C1470" s="68" t="s">
        <v>354</v>
      </c>
      <c r="D1470" s="68" t="s">
        <v>163</v>
      </c>
      <c r="E1470" s="68" t="s">
        <v>181</v>
      </c>
      <c r="F1470" s="68" t="s">
        <v>83</v>
      </c>
      <c r="G1470" s="69">
        <v>1423.15</v>
      </c>
      <c r="H1470" s="69">
        <v>1667.46</v>
      </c>
      <c r="I1470" s="69">
        <v>-244.31</v>
      </c>
    </row>
    <row r="1471" spans="1:9" x14ac:dyDescent="0.25">
      <c r="A1471" s="67" t="s">
        <v>115</v>
      </c>
      <c r="B1471" s="68" t="s">
        <v>22</v>
      </c>
      <c r="C1471" s="68" t="s">
        <v>354</v>
      </c>
      <c r="D1471" s="68" t="s">
        <v>163</v>
      </c>
      <c r="E1471" s="68" t="s">
        <v>116</v>
      </c>
      <c r="F1471" s="68" t="s">
        <v>83</v>
      </c>
      <c r="G1471" s="69">
        <v>0</v>
      </c>
      <c r="H1471" s="69">
        <v>1351</v>
      </c>
      <c r="I1471" s="69">
        <v>-1351</v>
      </c>
    </row>
    <row r="1472" spans="1:9" x14ac:dyDescent="0.25">
      <c r="A1472" s="67" t="s">
        <v>252</v>
      </c>
      <c r="B1472" s="68" t="s">
        <v>22</v>
      </c>
      <c r="C1472" s="68" t="s">
        <v>354</v>
      </c>
      <c r="D1472" s="68" t="s">
        <v>163</v>
      </c>
      <c r="E1472" s="68" t="s">
        <v>253</v>
      </c>
      <c r="F1472" s="68" t="s">
        <v>83</v>
      </c>
      <c r="G1472" s="69">
        <v>0</v>
      </c>
      <c r="H1472" s="69">
        <v>4456</v>
      </c>
      <c r="I1472" s="69">
        <v>-4456</v>
      </c>
    </row>
    <row r="1473" spans="1:9" x14ac:dyDescent="0.25">
      <c r="A1473" s="67" t="s">
        <v>35</v>
      </c>
      <c r="B1473" s="68" t="s">
        <v>22</v>
      </c>
      <c r="C1473" s="68" t="s">
        <v>354</v>
      </c>
      <c r="D1473" s="68" t="s">
        <v>163</v>
      </c>
      <c r="E1473" s="68" t="s">
        <v>36</v>
      </c>
      <c r="F1473" s="68" t="s">
        <v>83</v>
      </c>
      <c r="G1473" s="69">
        <v>36</v>
      </c>
      <c r="H1473" s="69">
        <v>24</v>
      </c>
      <c r="I1473" s="69">
        <v>12</v>
      </c>
    </row>
    <row r="1474" spans="1:9" x14ac:dyDescent="0.25">
      <c r="A1474" s="67" t="s">
        <v>99</v>
      </c>
      <c r="B1474" s="68" t="s">
        <v>22</v>
      </c>
      <c r="C1474" s="68" t="s">
        <v>354</v>
      </c>
      <c r="D1474" s="68" t="s">
        <v>163</v>
      </c>
      <c r="E1474" s="68" t="s">
        <v>100</v>
      </c>
      <c r="F1474" s="68" t="s">
        <v>83</v>
      </c>
      <c r="G1474" s="69">
        <v>36</v>
      </c>
      <c r="H1474" s="69">
        <v>29.47</v>
      </c>
      <c r="I1474" s="69">
        <v>6.53</v>
      </c>
    </row>
    <row r="1475" spans="1:9" ht="26.4" x14ac:dyDescent="0.25">
      <c r="A1475" s="67" t="s">
        <v>182</v>
      </c>
      <c r="B1475" s="68" t="s">
        <v>22</v>
      </c>
      <c r="C1475" s="68" t="s">
        <v>354</v>
      </c>
      <c r="D1475" s="68" t="s">
        <v>163</v>
      </c>
      <c r="E1475" s="68" t="s">
        <v>183</v>
      </c>
      <c r="F1475" s="68" t="s">
        <v>83</v>
      </c>
      <c r="G1475" s="69">
        <v>21.6</v>
      </c>
      <c r="H1475" s="69">
        <v>14.41</v>
      </c>
      <c r="I1475" s="69">
        <v>7.19</v>
      </c>
    </row>
    <row r="1476" spans="1:9" ht="26.4" x14ac:dyDescent="0.25">
      <c r="A1476" s="67" t="s">
        <v>70</v>
      </c>
      <c r="B1476" s="68" t="s">
        <v>22</v>
      </c>
      <c r="C1476" s="68" t="s">
        <v>354</v>
      </c>
      <c r="D1476" s="68" t="s">
        <v>163</v>
      </c>
      <c r="E1476" s="68" t="s">
        <v>71</v>
      </c>
      <c r="F1476" s="68" t="s">
        <v>83</v>
      </c>
      <c r="G1476" s="69">
        <v>32.4</v>
      </c>
      <c r="H1476" s="69">
        <v>23.96</v>
      </c>
      <c r="I1476" s="69">
        <v>8.44</v>
      </c>
    </row>
    <row r="1477" spans="1:9" x14ac:dyDescent="0.25">
      <c r="A1477" s="67" t="s">
        <v>37</v>
      </c>
      <c r="B1477" s="68" t="s">
        <v>22</v>
      </c>
      <c r="C1477" s="68" t="s">
        <v>354</v>
      </c>
      <c r="D1477" s="68" t="s">
        <v>163</v>
      </c>
      <c r="E1477" s="68" t="s">
        <v>38</v>
      </c>
      <c r="F1477" s="68" t="s">
        <v>83</v>
      </c>
      <c r="G1477" s="69">
        <v>187.19</v>
      </c>
      <c r="H1477" s="69">
        <v>139.27000000000001</v>
      </c>
      <c r="I1477" s="69">
        <v>47.92</v>
      </c>
    </row>
    <row r="1478" spans="1:9" ht="26.4" x14ac:dyDescent="0.25">
      <c r="A1478" s="67" t="s">
        <v>101</v>
      </c>
      <c r="B1478" s="68" t="s">
        <v>22</v>
      </c>
      <c r="C1478" s="68" t="s">
        <v>354</v>
      </c>
      <c r="D1478" s="68" t="s">
        <v>163</v>
      </c>
      <c r="E1478" s="68" t="s">
        <v>102</v>
      </c>
      <c r="F1478" s="68" t="s">
        <v>83</v>
      </c>
      <c r="G1478" s="69">
        <v>330.99</v>
      </c>
      <c r="H1478" s="69">
        <v>314.24</v>
      </c>
      <c r="I1478" s="69">
        <v>16.75</v>
      </c>
    </row>
    <row r="1479" spans="1:9" ht="26.4" x14ac:dyDescent="0.25">
      <c r="A1479" s="67" t="s">
        <v>184</v>
      </c>
      <c r="B1479" s="68" t="s">
        <v>22</v>
      </c>
      <c r="C1479" s="68" t="s">
        <v>354</v>
      </c>
      <c r="D1479" s="68" t="s">
        <v>163</v>
      </c>
      <c r="E1479" s="68" t="s">
        <v>185</v>
      </c>
      <c r="F1479" s="68" t="s">
        <v>83</v>
      </c>
      <c r="G1479" s="69">
        <v>171.8</v>
      </c>
      <c r="H1479" s="69">
        <v>179.27</v>
      </c>
      <c r="I1479" s="69">
        <v>-7.47</v>
      </c>
    </row>
    <row r="1480" spans="1:9" ht="26.4" x14ac:dyDescent="0.25">
      <c r="A1480" s="67" t="s">
        <v>74</v>
      </c>
      <c r="B1480" s="68" t="s">
        <v>22</v>
      </c>
      <c r="C1480" s="68" t="s">
        <v>354</v>
      </c>
      <c r="D1480" s="68" t="s">
        <v>163</v>
      </c>
      <c r="E1480" s="68" t="s">
        <v>75</v>
      </c>
      <c r="F1480" s="68" t="s">
        <v>83</v>
      </c>
      <c r="G1480" s="69">
        <v>138.27000000000001</v>
      </c>
      <c r="H1480" s="69">
        <v>134.94</v>
      </c>
      <c r="I1480" s="69">
        <v>3.33</v>
      </c>
    </row>
    <row r="1481" spans="1:9" x14ac:dyDescent="0.25">
      <c r="A1481" s="67" t="s">
        <v>250</v>
      </c>
      <c r="B1481" s="68" t="s">
        <v>22</v>
      </c>
      <c r="C1481" s="68" t="s">
        <v>354</v>
      </c>
      <c r="D1481" s="68" t="s">
        <v>163</v>
      </c>
      <c r="E1481" s="68" t="s">
        <v>251</v>
      </c>
      <c r="F1481" s="68" t="s">
        <v>83</v>
      </c>
      <c r="G1481" s="69">
        <v>0</v>
      </c>
      <c r="H1481" s="69">
        <v>4405.5600000000004</v>
      </c>
      <c r="I1481" s="69">
        <v>-4405.5600000000004</v>
      </c>
    </row>
    <row r="1482" spans="1:9" ht="26.4" x14ac:dyDescent="0.25">
      <c r="A1482" s="67" t="s">
        <v>76</v>
      </c>
      <c r="B1482" s="68" t="s">
        <v>22</v>
      </c>
      <c r="C1482" s="68" t="s">
        <v>354</v>
      </c>
      <c r="D1482" s="68" t="s">
        <v>163</v>
      </c>
      <c r="E1482" s="68" t="s">
        <v>77</v>
      </c>
      <c r="F1482" s="68" t="s">
        <v>83</v>
      </c>
      <c r="G1482" s="69">
        <v>2900</v>
      </c>
      <c r="H1482" s="69">
        <v>1935.99</v>
      </c>
      <c r="I1482" s="69">
        <v>964.01</v>
      </c>
    </row>
    <row r="1483" spans="1:9" ht="26.4" x14ac:dyDescent="0.25">
      <c r="A1483" s="67" t="s">
        <v>352</v>
      </c>
      <c r="B1483" s="68" t="s">
        <v>22</v>
      </c>
      <c r="C1483" s="68" t="s">
        <v>354</v>
      </c>
      <c r="D1483" s="68" t="s">
        <v>163</v>
      </c>
      <c r="E1483" s="68" t="s">
        <v>353</v>
      </c>
      <c r="F1483" s="68" t="s">
        <v>83</v>
      </c>
      <c r="G1483" s="69">
        <v>15000</v>
      </c>
      <c r="H1483" s="69">
        <v>1221.3800000000001</v>
      </c>
      <c r="I1483" s="69">
        <v>13778.62</v>
      </c>
    </row>
    <row r="1484" spans="1:9" ht="26.4" x14ac:dyDescent="0.25">
      <c r="A1484" s="67" t="s">
        <v>207</v>
      </c>
      <c r="B1484" s="68" t="s">
        <v>22</v>
      </c>
      <c r="C1484" s="68" t="s">
        <v>354</v>
      </c>
      <c r="D1484" s="68" t="s">
        <v>163</v>
      </c>
      <c r="E1484" s="68" t="s">
        <v>208</v>
      </c>
      <c r="F1484" s="68" t="s">
        <v>83</v>
      </c>
      <c r="G1484" s="69">
        <v>394.59</v>
      </c>
      <c r="H1484" s="69">
        <v>224.88</v>
      </c>
      <c r="I1484" s="69">
        <v>169.71</v>
      </c>
    </row>
    <row r="1485" spans="1:9" x14ac:dyDescent="0.25">
      <c r="A1485" s="67" t="s">
        <v>211</v>
      </c>
      <c r="B1485" s="68" t="s">
        <v>22</v>
      </c>
      <c r="C1485" s="68" t="s">
        <v>354</v>
      </c>
      <c r="D1485" s="68" t="s">
        <v>163</v>
      </c>
      <c r="E1485" s="68" t="s">
        <v>212</v>
      </c>
      <c r="F1485" s="68" t="s">
        <v>83</v>
      </c>
      <c r="G1485" s="69">
        <v>1362</v>
      </c>
      <c r="H1485" s="69">
        <v>1362</v>
      </c>
      <c r="I1485" s="69">
        <v>0</v>
      </c>
    </row>
    <row r="1486" spans="1:9" x14ac:dyDescent="0.25">
      <c r="A1486" s="67" t="s">
        <v>213</v>
      </c>
      <c r="B1486" s="68" t="s">
        <v>22</v>
      </c>
      <c r="C1486" s="68" t="s">
        <v>354</v>
      </c>
      <c r="D1486" s="68" t="s">
        <v>163</v>
      </c>
      <c r="E1486" s="68" t="s">
        <v>214</v>
      </c>
      <c r="F1486" s="68" t="s">
        <v>83</v>
      </c>
      <c r="G1486" s="69">
        <v>1400</v>
      </c>
      <c r="H1486" s="69">
        <v>845.71</v>
      </c>
      <c r="I1486" s="69">
        <v>554.29</v>
      </c>
    </row>
    <row r="1487" spans="1:9" x14ac:dyDescent="0.25">
      <c r="A1487" s="67" t="s">
        <v>105</v>
      </c>
      <c r="B1487" s="68" t="s">
        <v>22</v>
      </c>
      <c r="C1487" s="68" t="s">
        <v>354</v>
      </c>
      <c r="D1487" s="68" t="s">
        <v>163</v>
      </c>
      <c r="E1487" s="68" t="s">
        <v>106</v>
      </c>
      <c r="F1487" s="68" t="s">
        <v>83</v>
      </c>
      <c r="G1487" s="69">
        <v>1800</v>
      </c>
      <c r="H1487" s="69">
        <v>1549.97</v>
      </c>
      <c r="I1487" s="69">
        <v>250.03</v>
      </c>
    </row>
    <row r="1488" spans="1:9" x14ac:dyDescent="0.25">
      <c r="A1488" s="67" t="s">
        <v>215</v>
      </c>
      <c r="B1488" s="68" t="s">
        <v>22</v>
      </c>
      <c r="C1488" s="68" t="s">
        <v>354</v>
      </c>
      <c r="D1488" s="68" t="s">
        <v>163</v>
      </c>
      <c r="E1488" s="68" t="s">
        <v>216</v>
      </c>
      <c r="F1488" s="68" t="s">
        <v>83</v>
      </c>
      <c r="G1488" s="69">
        <v>300</v>
      </c>
      <c r="H1488" s="69">
        <v>315.08999999999997</v>
      </c>
      <c r="I1488" s="69">
        <v>-15.09</v>
      </c>
    </row>
    <row r="1489" spans="1:9" x14ac:dyDescent="0.25">
      <c r="A1489" s="67" t="s">
        <v>355</v>
      </c>
      <c r="B1489" s="68" t="s">
        <v>22</v>
      </c>
      <c r="C1489" s="68" t="s">
        <v>354</v>
      </c>
      <c r="D1489" s="68" t="s">
        <v>163</v>
      </c>
      <c r="E1489" s="68" t="s">
        <v>356</v>
      </c>
      <c r="F1489" s="68" t="s">
        <v>83</v>
      </c>
      <c r="G1489" s="69">
        <v>563736.22</v>
      </c>
      <c r="H1489" s="69">
        <v>223987.89</v>
      </c>
      <c r="I1489" s="69">
        <v>339748.33</v>
      </c>
    </row>
    <row r="1490" spans="1:9" x14ac:dyDescent="0.25">
      <c r="A1490" s="67" t="s">
        <v>49</v>
      </c>
      <c r="B1490" s="68" t="s">
        <v>22</v>
      </c>
      <c r="C1490" s="68" t="s">
        <v>354</v>
      </c>
      <c r="D1490" s="68" t="s">
        <v>163</v>
      </c>
      <c r="E1490" s="68" t="s">
        <v>50</v>
      </c>
      <c r="F1490" s="68" t="s">
        <v>83</v>
      </c>
      <c r="G1490" s="69">
        <v>2250</v>
      </c>
      <c r="H1490" s="69">
        <v>946.25</v>
      </c>
      <c r="I1490" s="69">
        <v>1303.75</v>
      </c>
    </row>
    <row r="1491" spans="1:9" ht="26.4" x14ac:dyDescent="0.25">
      <c r="A1491" s="67" t="s">
        <v>113</v>
      </c>
      <c r="B1491" s="68" t="s">
        <v>22</v>
      </c>
      <c r="C1491" s="68" t="s">
        <v>354</v>
      </c>
      <c r="D1491" s="68" t="s">
        <v>163</v>
      </c>
      <c r="E1491" s="68" t="s">
        <v>114</v>
      </c>
      <c r="F1491" s="68" t="s">
        <v>83</v>
      </c>
      <c r="G1491" s="69">
        <v>0</v>
      </c>
      <c r="H1491" s="69">
        <v>1047.5999999999999</v>
      </c>
      <c r="I1491" s="69">
        <v>-1047.5999999999999</v>
      </c>
    </row>
    <row r="1492" spans="1:9" x14ac:dyDescent="0.25">
      <c r="A1492" s="67" t="s">
        <v>43</v>
      </c>
      <c r="B1492" s="68" t="s">
        <v>22</v>
      </c>
      <c r="C1492" s="68" t="s">
        <v>354</v>
      </c>
      <c r="D1492" s="68" t="s">
        <v>163</v>
      </c>
      <c r="E1492" s="68" t="s">
        <v>44</v>
      </c>
      <c r="F1492" s="68" t="s">
        <v>83</v>
      </c>
      <c r="G1492" s="69">
        <v>5823</v>
      </c>
      <c r="H1492" s="69">
        <v>5164.9799999999996</v>
      </c>
      <c r="I1492" s="69">
        <v>658.02</v>
      </c>
    </row>
    <row r="1493" spans="1:9" ht="26.4" x14ac:dyDescent="0.25">
      <c r="A1493" s="67" t="s">
        <v>109</v>
      </c>
      <c r="B1493" s="68" t="s">
        <v>22</v>
      </c>
      <c r="C1493" s="68" t="s">
        <v>354</v>
      </c>
      <c r="D1493" s="68" t="s">
        <v>163</v>
      </c>
      <c r="E1493" s="68" t="s">
        <v>110</v>
      </c>
      <c r="F1493" s="68" t="s">
        <v>83</v>
      </c>
      <c r="G1493" s="69">
        <v>1500</v>
      </c>
      <c r="H1493" s="69">
        <v>1500</v>
      </c>
      <c r="I1493" s="69">
        <v>0</v>
      </c>
    </row>
    <row r="1494" spans="1:9" x14ac:dyDescent="0.25">
      <c r="A1494" s="67" t="s">
        <v>88</v>
      </c>
      <c r="B1494" s="68" t="s">
        <v>22</v>
      </c>
      <c r="C1494" s="68" t="s">
        <v>354</v>
      </c>
      <c r="D1494" s="68" t="s">
        <v>163</v>
      </c>
      <c r="E1494" s="68" t="s">
        <v>81</v>
      </c>
      <c r="F1494" s="68" t="s">
        <v>83</v>
      </c>
      <c r="G1494" s="69">
        <v>1670</v>
      </c>
      <c r="H1494" s="69">
        <v>530</v>
      </c>
      <c r="I1494" s="69">
        <v>1140</v>
      </c>
    </row>
    <row r="1495" spans="1:9" x14ac:dyDescent="0.25">
      <c r="A1495" s="67" t="s">
        <v>309</v>
      </c>
      <c r="B1495" s="68" t="s">
        <v>22</v>
      </c>
      <c r="C1495" s="68" t="s">
        <v>354</v>
      </c>
      <c r="D1495" s="68" t="s">
        <v>163</v>
      </c>
      <c r="E1495" s="68" t="s">
        <v>310</v>
      </c>
      <c r="F1495" s="68" t="s">
        <v>83</v>
      </c>
      <c r="G1495" s="69">
        <v>50000</v>
      </c>
      <c r="H1495" s="69">
        <v>0</v>
      </c>
      <c r="I1495" s="69">
        <v>50000</v>
      </c>
    </row>
    <row r="1496" spans="1:9" ht="26.4" x14ac:dyDescent="0.25">
      <c r="A1496" s="67" t="s">
        <v>352</v>
      </c>
      <c r="B1496" s="68" t="s">
        <v>22</v>
      </c>
      <c r="C1496" s="68" t="s">
        <v>354</v>
      </c>
      <c r="D1496" s="68" t="s">
        <v>163</v>
      </c>
      <c r="E1496" s="68" t="s">
        <v>353</v>
      </c>
      <c r="F1496" s="68" t="s">
        <v>348</v>
      </c>
      <c r="G1496" s="69">
        <v>0</v>
      </c>
      <c r="H1496" s="69">
        <v>29434</v>
      </c>
      <c r="I1496" s="69">
        <v>-29434</v>
      </c>
    </row>
    <row r="1497" spans="1:9" x14ac:dyDescent="0.25">
      <c r="A1497" s="67" t="s">
        <v>21</v>
      </c>
      <c r="B1497" s="68" t="s">
        <v>22</v>
      </c>
      <c r="C1497" s="68" t="s">
        <v>357</v>
      </c>
      <c r="D1497" s="68" t="s">
        <v>28</v>
      </c>
      <c r="E1497" s="68" t="s">
        <v>25</v>
      </c>
      <c r="F1497" s="68" t="s">
        <v>39</v>
      </c>
      <c r="G1497" s="69">
        <v>37350.230000000003</v>
      </c>
      <c r="H1497" s="69">
        <v>37109.730000000003</v>
      </c>
      <c r="I1497" s="69">
        <v>240.5</v>
      </c>
    </row>
    <row r="1498" spans="1:9" x14ac:dyDescent="0.25">
      <c r="A1498" s="67" t="s">
        <v>27</v>
      </c>
      <c r="B1498" s="68" t="s">
        <v>22</v>
      </c>
      <c r="C1498" s="68" t="s">
        <v>357</v>
      </c>
      <c r="D1498" s="68" t="s">
        <v>28</v>
      </c>
      <c r="E1498" s="68" t="s">
        <v>28</v>
      </c>
      <c r="F1498" s="68" t="s">
        <v>39</v>
      </c>
      <c r="G1498" s="69">
        <v>6552</v>
      </c>
      <c r="H1498" s="69">
        <v>6549.36</v>
      </c>
      <c r="I1498" s="69">
        <v>2.64</v>
      </c>
    </row>
    <row r="1499" spans="1:9" x14ac:dyDescent="0.25">
      <c r="A1499" s="67" t="s">
        <v>29</v>
      </c>
      <c r="B1499" s="68" t="s">
        <v>22</v>
      </c>
      <c r="C1499" s="68" t="s">
        <v>357</v>
      </c>
      <c r="D1499" s="68" t="s">
        <v>28</v>
      </c>
      <c r="E1499" s="68" t="s">
        <v>30</v>
      </c>
      <c r="F1499" s="68" t="s">
        <v>39</v>
      </c>
      <c r="G1499" s="69">
        <v>251.16</v>
      </c>
      <c r="H1499" s="69">
        <v>257.88</v>
      </c>
      <c r="I1499" s="69">
        <v>-6.72</v>
      </c>
    </row>
    <row r="1500" spans="1:9" x14ac:dyDescent="0.25">
      <c r="A1500" s="67" t="s">
        <v>31</v>
      </c>
      <c r="B1500" s="68" t="s">
        <v>22</v>
      </c>
      <c r="C1500" s="68" t="s">
        <v>357</v>
      </c>
      <c r="D1500" s="68" t="s">
        <v>28</v>
      </c>
      <c r="E1500" s="68" t="s">
        <v>32</v>
      </c>
      <c r="F1500" s="68" t="s">
        <v>39</v>
      </c>
      <c r="G1500" s="69">
        <v>541.58000000000004</v>
      </c>
      <c r="H1500" s="69">
        <v>389.7</v>
      </c>
      <c r="I1500" s="69">
        <v>151.88</v>
      </c>
    </row>
    <row r="1501" spans="1:9" x14ac:dyDescent="0.25">
      <c r="A1501" s="67" t="s">
        <v>33</v>
      </c>
      <c r="B1501" s="68" t="s">
        <v>22</v>
      </c>
      <c r="C1501" s="68" t="s">
        <v>357</v>
      </c>
      <c r="D1501" s="68" t="s">
        <v>28</v>
      </c>
      <c r="E1501" s="68" t="s">
        <v>34</v>
      </c>
      <c r="F1501" s="68" t="s">
        <v>39</v>
      </c>
      <c r="G1501" s="69">
        <v>1254.97</v>
      </c>
      <c r="H1501" s="69">
        <v>1246.8900000000001</v>
      </c>
      <c r="I1501" s="69">
        <v>8.08</v>
      </c>
    </row>
    <row r="1502" spans="1:9" x14ac:dyDescent="0.25">
      <c r="A1502" s="67" t="s">
        <v>35</v>
      </c>
      <c r="B1502" s="68" t="s">
        <v>22</v>
      </c>
      <c r="C1502" s="68" t="s">
        <v>357</v>
      </c>
      <c r="D1502" s="68" t="s">
        <v>28</v>
      </c>
      <c r="E1502" s="68" t="s">
        <v>36</v>
      </c>
      <c r="F1502" s="68" t="s">
        <v>39</v>
      </c>
      <c r="G1502" s="69">
        <v>36.299999999999997</v>
      </c>
      <c r="H1502" s="69">
        <v>23.98</v>
      </c>
      <c r="I1502" s="69">
        <v>12.32</v>
      </c>
    </row>
    <row r="1503" spans="1:9" x14ac:dyDescent="0.25">
      <c r="A1503" s="67" t="s">
        <v>37</v>
      </c>
      <c r="B1503" s="68" t="s">
        <v>22</v>
      </c>
      <c r="C1503" s="68" t="s">
        <v>357</v>
      </c>
      <c r="D1503" s="68" t="s">
        <v>28</v>
      </c>
      <c r="E1503" s="68" t="s">
        <v>38</v>
      </c>
      <c r="F1503" s="68" t="s">
        <v>39</v>
      </c>
      <c r="G1503" s="69">
        <v>151.5</v>
      </c>
      <c r="H1503" s="69">
        <v>133.66</v>
      </c>
      <c r="I1503" s="69">
        <v>17.84</v>
      </c>
    </row>
    <row r="1504" spans="1:9" x14ac:dyDescent="0.25">
      <c r="A1504" s="67" t="s">
        <v>21</v>
      </c>
      <c r="B1504" s="68" t="s">
        <v>22</v>
      </c>
      <c r="C1504" s="68" t="s">
        <v>357</v>
      </c>
      <c r="D1504" s="68" t="s">
        <v>28</v>
      </c>
      <c r="E1504" s="68" t="s">
        <v>25</v>
      </c>
      <c r="F1504" s="68" t="s">
        <v>46</v>
      </c>
      <c r="G1504" s="69">
        <v>57790.29</v>
      </c>
      <c r="H1504" s="69">
        <v>57104.94</v>
      </c>
      <c r="I1504" s="69">
        <v>685.35</v>
      </c>
    </row>
    <row r="1505" spans="1:9" x14ac:dyDescent="0.25">
      <c r="A1505" s="67" t="s">
        <v>27</v>
      </c>
      <c r="B1505" s="68" t="s">
        <v>22</v>
      </c>
      <c r="C1505" s="68" t="s">
        <v>357</v>
      </c>
      <c r="D1505" s="68" t="s">
        <v>28</v>
      </c>
      <c r="E1505" s="68" t="s">
        <v>28</v>
      </c>
      <c r="F1505" s="68" t="s">
        <v>46</v>
      </c>
      <c r="G1505" s="69">
        <v>16920</v>
      </c>
      <c r="H1505" s="69">
        <v>10915.68</v>
      </c>
      <c r="I1505" s="69">
        <v>6004.32</v>
      </c>
    </row>
    <row r="1506" spans="1:9" x14ac:dyDescent="0.25">
      <c r="A1506" s="67" t="s">
        <v>29</v>
      </c>
      <c r="B1506" s="68" t="s">
        <v>22</v>
      </c>
      <c r="C1506" s="68" t="s">
        <v>357</v>
      </c>
      <c r="D1506" s="68" t="s">
        <v>28</v>
      </c>
      <c r="E1506" s="68" t="s">
        <v>30</v>
      </c>
      <c r="F1506" s="68" t="s">
        <v>46</v>
      </c>
      <c r="G1506" s="69">
        <v>418.68</v>
      </c>
      <c r="H1506" s="69">
        <v>429.72</v>
      </c>
      <c r="I1506" s="69">
        <v>-11.04</v>
      </c>
    </row>
    <row r="1507" spans="1:9" x14ac:dyDescent="0.25">
      <c r="A1507" s="67" t="s">
        <v>31</v>
      </c>
      <c r="B1507" s="68" t="s">
        <v>22</v>
      </c>
      <c r="C1507" s="68" t="s">
        <v>357</v>
      </c>
      <c r="D1507" s="68" t="s">
        <v>28</v>
      </c>
      <c r="E1507" s="68" t="s">
        <v>32</v>
      </c>
      <c r="F1507" s="68" t="s">
        <v>46</v>
      </c>
      <c r="G1507" s="69">
        <v>837.96</v>
      </c>
      <c r="H1507" s="69">
        <v>745.41</v>
      </c>
      <c r="I1507" s="69">
        <v>92.55</v>
      </c>
    </row>
    <row r="1508" spans="1:9" x14ac:dyDescent="0.25">
      <c r="A1508" s="67" t="s">
        <v>33</v>
      </c>
      <c r="B1508" s="68" t="s">
        <v>22</v>
      </c>
      <c r="C1508" s="68" t="s">
        <v>357</v>
      </c>
      <c r="D1508" s="68" t="s">
        <v>28</v>
      </c>
      <c r="E1508" s="68" t="s">
        <v>34</v>
      </c>
      <c r="F1508" s="68" t="s">
        <v>46</v>
      </c>
      <c r="G1508" s="69">
        <v>1941.75</v>
      </c>
      <c r="H1508" s="69">
        <v>1918.65</v>
      </c>
      <c r="I1508" s="69">
        <v>23.1</v>
      </c>
    </row>
    <row r="1509" spans="1:9" x14ac:dyDescent="0.25">
      <c r="A1509" s="67" t="s">
        <v>35</v>
      </c>
      <c r="B1509" s="68" t="s">
        <v>22</v>
      </c>
      <c r="C1509" s="68" t="s">
        <v>357</v>
      </c>
      <c r="D1509" s="68" t="s">
        <v>28</v>
      </c>
      <c r="E1509" s="68" t="s">
        <v>36</v>
      </c>
      <c r="F1509" s="68" t="s">
        <v>46</v>
      </c>
      <c r="G1509" s="69">
        <v>36</v>
      </c>
      <c r="H1509" s="69">
        <v>23.98</v>
      </c>
      <c r="I1509" s="69">
        <v>12.02</v>
      </c>
    </row>
    <row r="1510" spans="1:9" x14ac:dyDescent="0.25">
      <c r="A1510" s="67" t="s">
        <v>37</v>
      </c>
      <c r="B1510" s="68" t="s">
        <v>22</v>
      </c>
      <c r="C1510" s="68" t="s">
        <v>357</v>
      </c>
      <c r="D1510" s="68" t="s">
        <v>28</v>
      </c>
      <c r="E1510" s="68" t="s">
        <v>38</v>
      </c>
      <c r="F1510" s="68" t="s">
        <v>46</v>
      </c>
      <c r="G1510" s="69">
        <v>234.4</v>
      </c>
      <c r="H1510" s="69">
        <v>205.64</v>
      </c>
      <c r="I1510" s="69">
        <v>28.76</v>
      </c>
    </row>
    <row r="1511" spans="1:9" x14ac:dyDescent="0.25">
      <c r="A1511" s="67" t="s">
        <v>21</v>
      </c>
      <c r="B1511" s="68" t="s">
        <v>22</v>
      </c>
      <c r="C1511" s="68" t="s">
        <v>357</v>
      </c>
      <c r="D1511" s="68" t="s">
        <v>28</v>
      </c>
      <c r="E1511" s="68" t="s">
        <v>25</v>
      </c>
      <c r="F1511" s="68" t="s">
        <v>348</v>
      </c>
      <c r="G1511" s="69">
        <v>0</v>
      </c>
      <c r="H1511" s="69">
        <v>200</v>
      </c>
      <c r="I1511" s="69">
        <v>-200</v>
      </c>
    </row>
    <row r="1512" spans="1:9" x14ac:dyDescent="0.25">
      <c r="A1512" s="67" t="s">
        <v>31</v>
      </c>
      <c r="B1512" s="68" t="s">
        <v>22</v>
      </c>
      <c r="C1512" s="68" t="s">
        <v>357</v>
      </c>
      <c r="D1512" s="68" t="s">
        <v>28</v>
      </c>
      <c r="E1512" s="68" t="s">
        <v>32</v>
      </c>
      <c r="F1512" s="68" t="s">
        <v>348</v>
      </c>
      <c r="G1512" s="69">
        <v>0</v>
      </c>
      <c r="H1512" s="69">
        <v>2.9</v>
      </c>
      <c r="I1512" s="69">
        <v>-2.9</v>
      </c>
    </row>
    <row r="1513" spans="1:9" x14ac:dyDescent="0.25">
      <c r="A1513" s="67" t="s">
        <v>33</v>
      </c>
      <c r="B1513" s="68" t="s">
        <v>22</v>
      </c>
      <c r="C1513" s="68" t="s">
        <v>357</v>
      </c>
      <c r="D1513" s="68" t="s">
        <v>28</v>
      </c>
      <c r="E1513" s="68" t="s">
        <v>34</v>
      </c>
      <c r="F1513" s="68" t="s">
        <v>348</v>
      </c>
      <c r="G1513" s="69">
        <v>0</v>
      </c>
      <c r="H1513" s="69">
        <v>6.72</v>
      </c>
      <c r="I1513" s="69">
        <v>-6.72</v>
      </c>
    </row>
    <row r="1514" spans="1:9" x14ac:dyDescent="0.25">
      <c r="A1514" s="67" t="s">
        <v>37</v>
      </c>
      <c r="B1514" s="68" t="s">
        <v>22</v>
      </c>
      <c r="C1514" s="68" t="s">
        <v>357</v>
      </c>
      <c r="D1514" s="68" t="s">
        <v>28</v>
      </c>
      <c r="E1514" s="68" t="s">
        <v>38</v>
      </c>
      <c r="F1514" s="68" t="s">
        <v>348</v>
      </c>
      <c r="G1514" s="69">
        <v>0</v>
      </c>
      <c r="H1514" s="69">
        <v>0.72</v>
      </c>
      <c r="I1514" s="69">
        <v>-0.72</v>
      </c>
    </row>
    <row r="1515" spans="1:9" x14ac:dyDescent="0.25">
      <c r="A1515" s="67" t="s">
        <v>21</v>
      </c>
      <c r="B1515" s="68" t="s">
        <v>22</v>
      </c>
      <c r="C1515" s="68" t="s">
        <v>357</v>
      </c>
      <c r="D1515" s="68" t="s">
        <v>175</v>
      </c>
      <c r="E1515" s="68" t="s">
        <v>25</v>
      </c>
      <c r="F1515" s="68" t="s">
        <v>26</v>
      </c>
      <c r="G1515" s="69">
        <v>37550.230000000003</v>
      </c>
      <c r="H1515" s="69">
        <v>28490.46</v>
      </c>
      <c r="I1515" s="69">
        <v>9059.77</v>
      </c>
    </row>
    <row r="1516" spans="1:9" x14ac:dyDescent="0.25">
      <c r="A1516" s="67" t="s">
        <v>27</v>
      </c>
      <c r="B1516" s="68" t="s">
        <v>22</v>
      </c>
      <c r="C1516" s="68" t="s">
        <v>357</v>
      </c>
      <c r="D1516" s="68" t="s">
        <v>175</v>
      </c>
      <c r="E1516" s="68" t="s">
        <v>28</v>
      </c>
      <c r="F1516" s="68" t="s">
        <v>26</v>
      </c>
      <c r="G1516" s="69">
        <v>0</v>
      </c>
      <c r="H1516" s="69">
        <v>4406.09</v>
      </c>
      <c r="I1516" s="69">
        <v>-4406.09</v>
      </c>
    </row>
    <row r="1517" spans="1:9" x14ac:dyDescent="0.25">
      <c r="A1517" s="67" t="s">
        <v>29</v>
      </c>
      <c r="B1517" s="68" t="s">
        <v>22</v>
      </c>
      <c r="C1517" s="68" t="s">
        <v>357</v>
      </c>
      <c r="D1517" s="68" t="s">
        <v>175</v>
      </c>
      <c r="E1517" s="68" t="s">
        <v>30</v>
      </c>
      <c r="F1517" s="68" t="s">
        <v>26</v>
      </c>
      <c r="G1517" s="69">
        <v>0</v>
      </c>
      <c r="H1517" s="69">
        <v>214.9</v>
      </c>
      <c r="I1517" s="69">
        <v>-214.9</v>
      </c>
    </row>
    <row r="1518" spans="1:9" x14ac:dyDescent="0.25">
      <c r="A1518" s="67" t="s">
        <v>31</v>
      </c>
      <c r="B1518" s="68" t="s">
        <v>22</v>
      </c>
      <c r="C1518" s="68" t="s">
        <v>357</v>
      </c>
      <c r="D1518" s="68" t="s">
        <v>175</v>
      </c>
      <c r="E1518" s="68" t="s">
        <v>32</v>
      </c>
      <c r="F1518" s="68" t="s">
        <v>26</v>
      </c>
      <c r="G1518" s="69">
        <v>0</v>
      </c>
      <c r="H1518" s="69">
        <v>288.12</v>
      </c>
      <c r="I1518" s="69">
        <v>-288.12</v>
      </c>
    </row>
    <row r="1519" spans="1:9" x14ac:dyDescent="0.25">
      <c r="A1519" s="67" t="s">
        <v>33</v>
      </c>
      <c r="B1519" s="68" t="s">
        <v>22</v>
      </c>
      <c r="C1519" s="68" t="s">
        <v>357</v>
      </c>
      <c r="D1519" s="68" t="s">
        <v>175</v>
      </c>
      <c r="E1519" s="68" t="s">
        <v>34</v>
      </c>
      <c r="F1519" s="68" t="s">
        <v>26</v>
      </c>
      <c r="G1519" s="69">
        <v>1261.69</v>
      </c>
      <c r="H1519" s="69">
        <v>957.37</v>
      </c>
      <c r="I1519" s="69">
        <v>304.32</v>
      </c>
    </row>
    <row r="1520" spans="1:9" x14ac:dyDescent="0.25">
      <c r="A1520" s="67" t="s">
        <v>35</v>
      </c>
      <c r="B1520" s="68" t="s">
        <v>22</v>
      </c>
      <c r="C1520" s="68" t="s">
        <v>357</v>
      </c>
      <c r="D1520" s="68" t="s">
        <v>175</v>
      </c>
      <c r="E1520" s="68" t="s">
        <v>36</v>
      </c>
      <c r="F1520" s="68" t="s">
        <v>26</v>
      </c>
      <c r="G1520" s="69">
        <v>21.6</v>
      </c>
      <c r="H1520" s="69">
        <v>28.78</v>
      </c>
      <c r="I1520" s="69">
        <v>-7.18</v>
      </c>
    </row>
    <row r="1521" spans="1:9" x14ac:dyDescent="0.25">
      <c r="A1521" s="67" t="s">
        <v>37</v>
      </c>
      <c r="B1521" s="68" t="s">
        <v>22</v>
      </c>
      <c r="C1521" s="68" t="s">
        <v>357</v>
      </c>
      <c r="D1521" s="68" t="s">
        <v>175</v>
      </c>
      <c r="E1521" s="68" t="s">
        <v>38</v>
      </c>
      <c r="F1521" s="68" t="s">
        <v>26</v>
      </c>
      <c r="G1521" s="69">
        <v>152.31</v>
      </c>
      <c r="H1521" s="69">
        <v>113.15</v>
      </c>
      <c r="I1521" s="69">
        <v>39.159999999999997</v>
      </c>
    </row>
    <row r="1522" spans="1:9" x14ac:dyDescent="0.25">
      <c r="A1522" s="67" t="s">
        <v>47</v>
      </c>
      <c r="B1522" s="68" t="s">
        <v>22</v>
      </c>
      <c r="C1522" s="68" t="s">
        <v>357</v>
      </c>
      <c r="D1522" s="68" t="s">
        <v>175</v>
      </c>
      <c r="E1522" s="68" t="s">
        <v>48</v>
      </c>
      <c r="F1522" s="68" t="s">
        <v>26</v>
      </c>
      <c r="G1522" s="69">
        <v>2930.4</v>
      </c>
      <c r="H1522" s="69">
        <v>2910.19</v>
      </c>
      <c r="I1522" s="69">
        <v>20.21</v>
      </c>
    </row>
    <row r="1523" spans="1:9" ht="26.4" x14ac:dyDescent="0.25">
      <c r="A1523" s="67" t="s">
        <v>352</v>
      </c>
      <c r="B1523" s="68" t="s">
        <v>22</v>
      </c>
      <c r="C1523" s="68" t="s">
        <v>357</v>
      </c>
      <c r="D1523" s="68" t="s">
        <v>175</v>
      </c>
      <c r="E1523" s="68" t="s">
        <v>353</v>
      </c>
      <c r="F1523" s="68" t="s">
        <v>26</v>
      </c>
      <c r="G1523" s="69">
        <v>1000</v>
      </c>
      <c r="H1523" s="69">
        <v>220</v>
      </c>
      <c r="I1523" s="69">
        <v>780</v>
      </c>
    </row>
    <row r="1524" spans="1:9" ht="26.4" x14ac:dyDescent="0.25">
      <c r="A1524" s="67" t="s">
        <v>84</v>
      </c>
      <c r="B1524" s="68" t="s">
        <v>22</v>
      </c>
      <c r="C1524" s="68" t="s">
        <v>357</v>
      </c>
      <c r="D1524" s="68" t="s">
        <v>175</v>
      </c>
      <c r="E1524" s="68" t="s">
        <v>85</v>
      </c>
      <c r="F1524" s="68" t="s">
        <v>26</v>
      </c>
      <c r="G1524" s="69">
        <v>2000</v>
      </c>
      <c r="H1524" s="69">
        <v>0</v>
      </c>
      <c r="I1524" s="69">
        <v>2000</v>
      </c>
    </row>
    <row r="1525" spans="1:9" x14ac:dyDescent="0.25">
      <c r="A1525" s="67" t="s">
        <v>49</v>
      </c>
      <c r="B1525" s="68" t="s">
        <v>22</v>
      </c>
      <c r="C1525" s="68" t="s">
        <v>357</v>
      </c>
      <c r="D1525" s="68" t="s">
        <v>175</v>
      </c>
      <c r="E1525" s="68" t="s">
        <v>50</v>
      </c>
      <c r="F1525" s="68" t="s">
        <v>26</v>
      </c>
      <c r="G1525" s="69">
        <v>400</v>
      </c>
      <c r="H1525" s="69">
        <v>212.65</v>
      </c>
      <c r="I1525" s="69">
        <v>187.35</v>
      </c>
    </row>
    <row r="1526" spans="1:9" x14ac:dyDescent="0.25">
      <c r="A1526" s="67" t="s">
        <v>43</v>
      </c>
      <c r="B1526" s="68" t="s">
        <v>22</v>
      </c>
      <c r="C1526" s="68" t="s">
        <v>357</v>
      </c>
      <c r="D1526" s="68" t="s">
        <v>175</v>
      </c>
      <c r="E1526" s="68" t="s">
        <v>44</v>
      </c>
      <c r="F1526" s="68" t="s">
        <v>26</v>
      </c>
      <c r="G1526" s="69">
        <v>381.21</v>
      </c>
      <c r="H1526" s="69">
        <v>359.39</v>
      </c>
      <c r="I1526" s="69">
        <v>21.82</v>
      </c>
    </row>
    <row r="1527" spans="1:9" x14ac:dyDescent="0.25">
      <c r="A1527" s="67" t="s">
        <v>21</v>
      </c>
      <c r="B1527" s="68" t="s">
        <v>22</v>
      </c>
      <c r="C1527" s="68" t="s">
        <v>357</v>
      </c>
      <c r="D1527" s="68" t="s">
        <v>175</v>
      </c>
      <c r="E1527" s="68" t="s">
        <v>25</v>
      </c>
      <c r="F1527" s="68" t="s">
        <v>39</v>
      </c>
      <c r="G1527" s="69">
        <v>25033.48</v>
      </c>
      <c r="H1527" s="69">
        <v>19527.18</v>
      </c>
      <c r="I1527" s="69">
        <v>5506.3</v>
      </c>
    </row>
    <row r="1528" spans="1:9" x14ac:dyDescent="0.25">
      <c r="A1528" s="67" t="s">
        <v>27</v>
      </c>
      <c r="B1528" s="68" t="s">
        <v>22</v>
      </c>
      <c r="C1528" s="68" t="s">
        <v>357</v>
      </c>
      <c r="D1528" s="68" t="s">
        <v>175</v>
      </c>
      <c r="E1528" s="68" t="s">
        <v>28</v>
      </c>
      <c r="F1528" s="68" t="s">
        <v>39</v>
      </c>
      <c r="G1528" s="69">
        <v>0</v>
      </c>
      <c r="H1528" s="69">
        <v>2936.51</v>
      </c>
      <c r="I1528" s="69">
        <v>-2936.51</v>
      </c>
    </row>
    <row r="1529" spans="1:9" x14ac:dyDescent="0.25">
      <c r="A1529" s="67" t="s">
        <v>29</v>
      </c>
      <c r="B1529" s="68" t="s">
        <v>22</v>
      </c>
      <c r="C1529" s="68" t="s">
        <v>357</v>
      </c>
      <c r="D1529" s="68" t="s">
        <v>175</v>
      </c>
      <c r="E1529" s="68" t="s">
        <v>30</v>
      </c>
      <c r="F1529" s="68" t="s">
        <v>39</v>
      </c>
      <c r="G1529" s="69">
        <v>0</v>
      </c>
      <c r="H1529" s="69">
        <v>143.19999999999999</v>
      </c>
      <c r="I1529" s="69">
        <v>-143.19999999999999</v>
      </c>
    </row>
    <row r="1530" spans="1:9" x14ac:dyDescent="0.25">
      <c r="A1530" s="67" t="s">
        <v>31</v>
      </c>
      <c r="B1530" s="68" t="s">
        <v>22</v>
      </c>
      <c r="C1530" s="68" t="s">
        <v>357</v>
      </c>
      <c r="D1530" s="68" t="s">
        <v>175</v>
      </c>
      <c r="E1530" s="68" t="s">
        <v>32</v>
      </c>
      <c r="F1530" s="68" t="s">
        <v>39</v>
      </c>
      <c r="G1530" s="69">
        <v>0</v>
      </c>
      <c r="H1530" s="69">
        <v>191.94</v>
      </c>
      <c r="I1530" s="69">
        <v>-191.94</v>
      </c>
    </row>
    <row r="1531" spans="1:9" x14ac:dyDescent="0.25">
      <c r="A1531" s="67" t="s">
        <v>33</v>
      </c>
      <c r="B1531" s="68" t="s">
        <v>22</v>
      </c>
      <c r="C1531" s="68" t="s">
        <v>357</v>
      </c>
      <c r="D1531" s="68" t="s">
        <v>175</v>
      </c>
      <c r="E1531" s="68" t="s">
        <v>34</v>
      </c>
      <c r="F1531" s="68" t="s">
        <v>39</v>
      </c>
      <c r="G1531" s="69">
        <v>841.13</v>
      </c>
      <c r="H1531" s="69">
        <v>656.08</v>
      </c>
      <c r="I1531" s="69">
        <v>185.05</v>
      </c>
    </row>
    <row r="1532" spans="1:9" x14ac:dyDescent="0.25">
      <c r="A1532" s="67" t="s">
        <v>35</v>
      </c>
      <c r="B1532" s="68" t="s">
        <v>22</v>
      </c>
      <c r="C1532" s="68" t="s">
        <v>357</v>
      </c>
      <c r="D1532" s="68" t="s">
        <v>175</v>
      </c>
      <c r="E1532" s="68" t="s">
        <v>36</v>
      </c>
      <c r="F1532" s="68" t="s">
        <v>39</v>
      </c>
      <c r="G1532" s="69">
        <v>14.4</v>
      </c>
      <c r="H1532" s="69">
        <v>19.18</v>
      </c>
      <c r="I1532" s="69">
        <v>-4.78</v>
      </c>
    </row>
    <row r="1533" spans="1:9" x14ac:dyDescent="0.25">
      <c r="A1533" s="67" t="s">
        <v>37</v>
      </c>
      <c r="B1533" s="68" t="s">
        <v>22</v>
      </c>
      <c r="C1533" s="68" t="s">
        <v>357</v>
      </c>
      <c r="D1533" s="68" t="s">
        <v>175</v>
      </c>
      <c r="E1533" s="68" t="s">
        <v>38</v>
      </c>
      <c r="F1533" s="68" t="s">
        <v>39</v>
      </c>
      <c r="G1533" s="69">
        <v>101.53</v>
      </c>
      <c r="H1533" s="69">
        <v>70.28</v>
      </c>
      <c r="I1533" s="69">
        <v>31.25</v>
      </c>
    </row>
    <row r="1534" spans="1:9" x14ac:dyDescent="0.25">
      <c r="A1534" s="67" t="s">
        <v>47</v>
      </c>
      <c r="B1534" s="68" t="s">
        <v>22</v>
      </c>
      <c r="C1534" s="68" t="s">
        <v>357</v>
      </c>
      <c r="D1534" s="68" t="s">
        <v>175</v>
      </c>
      <c r="E1534" s="68" t="s">
        <v>48</v>
      </c>
      <c r="F1534" s="68" t="s">
        <v>39</v>
      </c>
      <c r="G1534" s="69">
        <v>1953.6</v>
      </c>
      <c r="H1534" s="69">
        <v>0</v>
      </c>
      <c r="I1534" s="69">
        <v>1953.6</v>
      </c>
    </row>
    <row r="1535" spans="1:9" x14ac:dyDescent="0.25">
      <c r="A1535" s="67" t="s">
        <v>43</v>
      </c>
      <c r="B1535" s="68" t="s">
        <v>22</v>
      </c>
      <c r="C1535" s="68" t="s">
        <v>357</v>
      </c>
      <c r="D1535" s="68" t="s">
        <v>175</v>
      </c>
      <c r="E1535" s="68" t="s">
        <v>44</v>
      </c>
      <c r="F1535" s="68" t="s">
        <v>39</v>
      </c>
      <c r="G1535" s="69">
        <v>0</v>
      </c>
      <c r="H1535" s="69">
        <v>300</v>
      </c>
      <c r="I1535" s="69">
        <v>-300</v>
      </c>
    </row>
    <row r="1536" spans="1:9" x14ac:dyDescent="0.25">
      <c r="A1536" s="67" t="s">
        <v>21</v>
      </c>
      <c r="B1536" s="68" t="s">
        <v>22</v>
      </c>
      <c r="C1536" s="68" t="s">
        <v>357</v>
      </c>
      <c r="D1536" s="68" t="s">
        <v>175</v>
      </c>
      <c r="E1536" s="68" t="s">
        <v>25</v>
      </c>
      <c r="F1536" s="68" t="s">
        <v>40</v>
      </c>
      <c r="G1536" s="69">
        <v>18479.37</v>
      </c>
      <c r="H1536" s="69">
        <v>38128.67</v>
      </c>
      <c r="I1536" s="69">
        <v>-19649.3</v>
      </c>
    </row>
    <row r="1537" spans="1:9" x14ac:dyDescent="0.25">
      <c r="A1537" s="67" t="s">
        <v>27</v>
      </c>
      <c r="B1537" s="68" t="s">
        <v>22</v>
      </c>
      <c r="C1537" s="68" t="s">
        <v>357</v>
      </c>
      <c r="D1537" s="68" t="s">
        <v>175</v>
      </c>
      <c r="E1537" s="68" t="s">
        <v>28</v>
      </c>
      <c r="F1537" s="68" t="s">
        <v>40</v>
      </c>
      <c r="G1537" s="69">
        <v>2646</v>
      </c>
      <c r="H1537" s="69">
        <v>5579.94</v>
      </c>
      <c r="I1537" s="69">
        <v>-2933.94</v>
      </c>
    </row>
    <row r="1538" spans="1:9" x14ac:dyDescent="0.25">
      <c r="A1538" s="67" t="s">
        <v>29</v>
      </c>
      <c r="B1538" s="68" t="s">
        <v>22</v>
      </c>
      <c r="C1538" s="68" t="s">
        <v>357</v>
      </c>
      <c r="D1538" s="68" t="s">
        <v>175</v>
      </c>
      <c r="E1538" s="68" t="s">
        <v>30</v>
      </c>
      <c r="F1538" s="68" t="s">
        <v>40</v>
      </c>
      <c r="G1538" s="69">
        <v>125.57</v>
      </c>
      <c r="H1538" s="69">
        <v>272.13</v>
      </c>
      <c r="I1538" s="69">
        <v>-146.56</v>
      </c>
    </row>
    <row r="1539" spans="1:9" x14ac:dyDescent="0.25">
      <c r="A1539" s="67" t="s">
        <v>31</v>
      </c>
      <c r="B1539" s="68" t="s">
        <v>22</v>
      </c>
      <c r="C1539" s="68" t="s">
        <v>357</v>
      </c>
      <c r="D1539" s="68" t="s">
        <v>175</v>
      </c>
      <c r="E1539" s="68" t="s">
        <v>32</v>
      </c>
      <c r="F1539" s="68" t="s">
        <v>40</v>
      </c>
      <c r="G1539" s="69">
        <v>267.95999999999998</v>
      </c>
      <c r="H1539" s="69">
        <v>545.29</v>
      </c>
      <c r="I1539" s="69">
        <v>-277.33</v>
      </c>
    </row>
    <row r="1540" spans="1:9" x14ac:dyDescent="0.25">
      <c r="A1540" s="67" t="s">
        <v>33</v>
      </c>
      <c r="B1540" s="68" t="s">
        <v>22</v>
      </c>
      <c r="C1540" s="68" t="s">
        <v>357</v>
      </c>
      <c r="D1540" s="68" t="s">
        <v>175</v>
      </c>
      <c r="E1540" s="68" t="s">
        <v>34</v>
      </c>
      <c r="F1540" s="68" t="s">
        <v>40</v>
      </c>
      <c r="G1540" s="69">
        <v>620.91</v>
      </c>
      <c r="H1540" s="69">
        <v>1281.02</v>
      </c>
      <c r="I1540" s="69">
        <v>-660.11</v>
      </c>
    </row>
    <row r="1541" spans="1:9" x14ac:dyDescent="0.25">
      <c r="A1541" s="67" t="s">
        <v>35</v>
      </c>
      <c r="B1541" s="68" t="s">
        <v>22</v>
      </c>
      <c r="C1541" s="68" t="s">
        <v>357</v>
      </c>
      <c r="D1541" s="68" t="s">
        <v>175</v>
      </c>
      <c r="E1541" s="68" t="s">
        <v>36</v>
      </c>
      <c r="F1541" s="68" t="s">
        <v>40</v>
      </c>
      <c r="G1541" s="69">
        <v>10.8</v>
      </c>
      <c r="H1541" s="69">
        <v>16.79</v>
      </c>
      <c r="I1541" s="69">
        <v>-5.99</v>
      </c>
    </row>
    <row r="1542" spans="1:9" x14ac:dyDescent="0.25">
      <c r="A1542" s="67" t="s">
        <v>37</v>
      </c>
      <c r="B1542" s="68" t="s">
        <v>22</v>
      </c>
      <c r="C1542" s="68" t="s">
        <v>357</v>
      </c>
      <c r="D1542" s="68" t="s">
        <v>175</v>
      </c>
      <c r="E1542" s="68" t="s">
        <v>38</v>
      </c>
      <c r="F1542" s="68" t="s">
        <v>40</v>
      </c>
      <c r="G1542" s="69">
        <v>74.95</v>
      </c>
      <c r="H1542" s="69">
        <v>137.21</v>
      </c>
      <c r="I1542" s="69">
        <v>-62.26</v>
      </c>
    </row>
    <row r="1543" spans="1:9" x14ac:dyDescent="0.25">
      <c r="A1543" s="67" t="s">
        <v>21</v>
      </c>
      <c r="B1543" s="68" t="s">
        <v>22</v>
      </c>
      <c r="C1543" s="68" t="s">
        <v>357</v>
      </c>
      <c r="D1543" s="68" t="s">
        <v>175</v>
      </c>
      <c r="E1543" s="68" t="s">
        <v>25</v>
      </c>
      <c r="F1543" s="68" t="s">
        <v>42</v>
      </c>
      <c r="G1543" s="69">
        <v>18479.37</v>
      </c>
      <c r="H1543" s="69">
        <v>18070.830000000002</v>
      </c>
      <c r="I1543" s="69">
        <v>408.54</v>
      </c>
    </row>
    <row r="1544" spans="1:9" x14ac:dyDescent="0.25">
      <c r="A1544" s="67" t="s">
        <v>27</v>
      </c>
      <c r="B1544" s="68" t="s">
        <v>22</v>
      </c>
      <c r="C1544" s="68" t="s">
        <v>357</v>
      </c>
      <c r="D1544" s="68" t="s">
        <v>175</v>
      </c>
      <c r="E1544" s="68" t="s">
        <v>28</v>
      </c>
      <c r="F1544" s="68" t="s">
        <v>42</v>
      </c>
      <c r="G1544" s="69">
        <v>2646</v>
      </c>
      <c r="H1544" s="69">
        <v>2643.2</v>
      </c>
      <c r="I1544" s="69">
        <v>2.8</v>
      </c>
    </row>
    <row r="1545" spans="1:9" x14ac:dyDescent="0.25">
      <c r="A1545" s="67" t="s">
        <v>29</v>
      </c>
      <c r="B1545" s="68" t="s">
        <v>22</v>
      </c>
      <c r="C1545" s="68" t="s">
        <v>357</v>
      </c>
      <c r="D1545" s="68" t="s">
        <v>175</v>
      </c>
      <c r="E1545" s="68" t="s">
        <v>30</v>
      </c>
      <c r="F1545" s="68" t="s">
        <v>42</v>
      </c>
      <c r="G1545" s="69">
        <v>125.57</v>
      </c>
      <c r="H1545" s="69">
        <v>128.88</v>
      </c>
      <c r="I1545" s="69">
        <v>-3.31</v>
      </c>
    </row>
    <row r="1546" spans="1:9" x14ac:dyDescent="0.25">
      <c r="A1546" s="67" t="s">
        <v>31</v>
      </c>
      <c r="B1546" s="68" t="s">
        <v>22</v>
      </c>
      <c r="C1546" s="68" t="s">
        <v>357</v>
      </c>
      <c r="D1546" s="68" t="s">
        <v>175</v>
      </c>
      <c r="E1546" s="68" t="s">
        <v>32</v>
      </c>
      <c r="F1546" s="68" t="s">
        <v>42</v>
      </c>
      <c r="G1546" s="69">
        <v>267.95999999999998</v>
      </c>
      <c r="H1546" s="69">
        <v>262.02</v>
      </c>
      <c r="I1546" s="69">
        <v>5.94</v>
      </c>
    </row>
    <row r="1547" spans="1:9" x14ac:dyDescent="0.25">
      <c r="A1547" s="67" t="s">
        <v>33</v>
      </c>
      <c r="B1547" s="68" t="s">
        <v>22</v>
      </c>
      <c r="C1547" s="68" t="s">
        <v>357</v>
      </c>
      <c r="D1547" s="68" t="s">
        <v>175</v>
      </c>
      <c r="E1547" s="68" t="s">
        <v>34</v>
      </c>
      <c r="F1547" s="68" t="s">
        <v>42</v>
      </c>
      <c r="G1547" s="69">
        <v>620.91</v>
      </c>
      <c r="H1547" s="69">
        <v>607.1</v>
      </c>
      <c r="I1547" s="69">
        <v>13.81</v>
      </c>
    </row>
    <row r="1548" spans="1:9" x14ac:dyDescent="0.25">
      <c r="A1548" s="67" t="s">
        <v>35</v>
      </c>
      <c r="B1548" s="68" t="s">
        <v>22</v>
      </c>
      <c r="C1548" s="68" t="s">
        <v>357</v>
      </c>
      <c r="D1548" s="68" t="s">
        <v>175</v>
      </c>
      <c r="E1548" s="68" t="s">
        <v>36</v>
      </c>
      <c r="F1548" s="68" t="s">
        <v>42</v>
      </c>
      <c r="G1548" s="69">
        <v>10.8</v>
      </c>
      <c r="H1548" s="69">
        <v>7.21</v>
      </c>
      <c r="I1548" s="69">
        <v>3.59</v>
      </c>
    </row>
    <row r="1549" spans="1:9" x14ac:dyDescent="0.25">
      <c r="A1549" s="67" t="s">
        <v>37</v>
      </c>
      <c r="B1549" s="68" t="s">
        <v>22</v>
      </c>
      <c r="C1549" s="68" t="s">
        <v>357</v>
      </c>
      <c r="D1549" s="68" t="s">
        <v>175</v>
      </c>
      <c r="E1549" s="68" t="s">
        <v>38</v>
      </c>
      <c r="F1549" s="68" t="s">
        <v>42</v>
      </c>
      <c r="G1549" s="69">
        <v>74.95</v>
      </c>
      <c r="H1549" s="69">
        <v>64.97</v>
      </c>
      <c r="I1549" s="69">
        <v>9.98</v>
      </c>
    </row>
    <row r="1550" spans="1:9" x14ac:dyDescent="0.25">
      <c r="A1550" s="67" t="s">
        <v>43</v>
      </c>
      <c r="B1550" s="68" t="s">
        <v>22</v>
      </c>
      <c r="C1550" s="68" t="s">
        <v>357</v>
      </c>
      <c r="D1550" s="68" t="s">
        <v>175</v>
      </c>
      <c r="E1550" s="68" t="s">
        <v>44</v>
      </c>
      <c r="F1550" s="68" t="s">
        <v>42</v>
      </c>
      <c r="G1550" s="69">
        <v>458.32</v>
      </c>
      <c r="H1550" s="69">
        <v>161.31</v>
      </c>
      <c r="I1550" s="69">
        <v>297.01</v>
      </c>
    </row>
    <row r="1551" spans="1:9" x14ac:dyDescent="0.25">
      <c r="A1551" s="67" t="s">
        <v>88</v>
      </c>
      <c r="B1551" s="68" t="s">
        <v>22</v>
      </c>
      <c r="C1551" s="68" t="s">
        <v>357</v>
      </c>
      <c r="D1551" s="68" t="s">
        <v>175</v>
      </c>
      <c r="E1551" s="68" t="s">
        <v>81</v>
      </c>
      <c r="F1551" s="68" t="s">
        <v>42</v>
      </c>
      <c r="G1551" s="69">
        <v>225</v>
      </c>
      <c r="H1551" s="69">
        <v>225</v>
      </c>
      <c r="I1551" s="69">
        <v>0</v>
      </c>
    </row>
    <row r="1552" spans="1:9" x14ac:dyDescent="0.25">
      <c r="A1552" s="67" t="s">
        <v>21</v>
      </c>
      <c r="B1552" s="68" t="s">
        <v>22</v>
      </c>
      <c r="C1552" s="68" t="s">
        <v>357</v>
      </c>
      <c r="D1552" s="68" t="s">
        <v>175</v>
      </c>
      <c r="E1552" s="68" t="s">
        <v>25</v>
      </c>
      <c r="F1552" s="68" t="s">
        <v>45</v>
      </c>
      <c r="G1552" s="69">
        <v>62483.71</v>
      </c>
      <c r="H1552" s="69">
        <v>41791.769999999997</v>
      </c>
      <c r="I1552" s="69">
        <v>20691.939999999999</v>
      </c>
    </row>
    <row r="1553" spans="1:9" x14ac:dyDescent="0.25">
      <c r="A1553" s="67" t="s">
        <v>27</v>
      </c>
      <c r="B1553" s="68" t="s">
        <v>22</v>
      </c>
      <c r="C1553" s="68" t="s">
        <v>357</v>
      </c>
      <c r="D1553" s="68" t="s">
        <v>175</v>
      </c>
      <c r="E1553" s="68" t="s">
        <v>28</v>
      </c>
      <c r="F1553" s="68" t="s">
        <v>45</v>
      </c>
      <c r="G1553" s="69">
        <v>8820</v>
      </c>
      <c r="H1553" s="69">
        <v>5874.33</v>
      </c>
      <c r="I1553" s="69">
        <v>2945.67</v>
      </c>
    </row>
    <row r="1554" spans="1:9" x14ac:dyDescent="0.25">
      <c r="A1554" s="67" t="s">
        <v>29</v>
      </c>
      <c r="B1554" s="68" t="s">
        <v>22</v>
      </c>
      <c r="C1554" s="68" t="s">
        <v>357</v>
      </c>
      <c r="D1554" s="68" t="s">
        <v>175</v>
      </c>
      <c r="E1554" s="68" t="s">
        <v>30</v>
      </c>
      <c r="F1554" s="68" t="s">
        <v>45</v>
      </c>
      <c r="G1554" s="69">
        <v>418.56</v>
      </c>
      <c r="H1554" s="69">
        <v>286.52</v>
      </c>
      <c r="I1554" s="69">
        <v>132.04</v>
      </c>
    </row>
    <row r="1555" spans="1:9" x14ac:dyDescent="0.25">
      <c r="A1555" s="67" t="s">
        <v>31</v>
      </c>
      <c r="B1555" s="68" t="s">
        <v>22</v>
      </c>
      <c r="C1555" s="68" t="s">
        <v>357</v>
      </c>
      <c r="D1555" s="68" t="s">
        <v>175</v>
      </c>
      <c r="E1555" s="68" t="s">
        <v>32</v>
      </c>
      <c r="F1555" s="68" t="s">
        <v>45</v>
      </c>
      <c r="G1555" s="69">
        <v>906.01</v>
      </c>
      <c r="H1555" s="69">
        <v>591.1</v>
      </c>
      <c r="I1555" s="69">
        <v>314.91000000000003</v>
      </c>
    </row>
    <row r="1556" spans="1:9" x14ac:dyDescent="0.25">
      <c r="A1556" s="67" t="s">
        <v>33</v>
      </c>
      <c r="B1556" s="68" t="s">
        <v>22</v>
      </c>
      <c r="C1556" s="68" t="s">
        <v>357</v>
      </c>
      <c r="D1556" s="68" t="s">
        <v>175</v>
      </c>
      <c r="E1556" s="68" t="s">
        <v>34</v>
      </c>
      <c r="F1556" s="68" t="s">
        <v>45</v>
      </c>
      <c r="G1556" s="69">
        <v>2099.4499999999998</v>
      </c>
      <c r="H1556" s="69">
        <v>1404.34</v>
      </c>
      <c r="I1556" s="69">
        <v>695.11</v>
      </c>
    </row>
    <row r="1557" spans="1:9" x14ac:dyDescent="0.25">
      <c r="A1557" s="67" t="s">
        <v>35</v>
      </c>
      <c r="B1557" s="68" t="s">
        <v>22</v>
      </c>
      <c r="C1557" s="68" t="s">
        <v>357</v>
      </c>
      <c r="D1557" s="68" t="s">
        <v>175</v>
      </c>
      <c r="E1557" s="68" t="s">
        <v>36</v>
      </c>
      <c r="F1557" s="68" t="s">
        <v>45</v>
      </c>
      <c r="G1557" s="69">
        <v>36</v>
      </c>
      <c r="H1557" s="69">
        <v>14.4</v>
      </c>
      <c r="I1557" s="69">
        <v>21.6</v>
      </c>
    </row>
    <row r="1558" spans="1:9" x14ac:dyDescent="0.25">
      <c r="A1558" s="67" t="s">
        <v>37</v>
      </c>
      <c r="B1558" s="68" t="s">
        <v>22</v>
      </c>
      <c r="C1558" s="68" t="s">
        <v>357</v>
      </c>
      <c r="D1558" s="68" t="s">
        <v>175</v>
      </c>
      <c r="E1558" s="68" t="s">
        <v>38</v>
      </c>
      <c r="F1558" s="68" t="s">
        <v>45</v>
      </c>
      <c r="G1558" s="69">
        <v>253.43</v>
      </c>
      <c r="H1558" s="69">
        <v>150.51</v>
      </c>
      <c r="I1558" s="69">
        <v>102.92</v>
      </c>
    </row>
    <row r="1559" spans="1:9" x14ac:dyDescent="0.25">
      <c r="A1559" s="67" t="s">
        <v>49</v>
      </c>
      <c r="B1559" s="68" t="s">
        <v>22</v>
      </c>
      <c r="C1559" s="68" t="s">
        <v>357</v>
      </c>
      <c r="D1559" s="68" t="s">
        <v>175</v>
      </c>
      <c r="E1559" s="68" t="s">
        <v>50</v>
      </c>
      <c r="F1559" s="68" t="s">
        <v>45</v>
      </c>
      <c r="G1559" s="69">
        <v>0</v>
      </c>
      <c r="H1559" s="69">
        <v>878.56</v>
      </c>
      <c r="I1559" s="69">
        <v>-878.56</v>
      </c>
    </row>
    <row r="1560" spans="1:9" x14ac:dyDescent="0.25">
      <c r="A1560" s="67" t="s">
        <v>43</v>
      </c>
      <c r="B1560" s="68" t="s">
        <v>22</v>
      </c>
      <c r="C1560" s="68" t="s">
        <v>357</v>
      </c>
      <c r="D1560" s="68" t="s">
        <v>175</v>
      </c>
      <c r="E1560" s="68" t="s">
        <v>44</v>
      </c>
      <c r="F1560" s="68" t="s">
        <v>45</v>
      </c>
      <c r="G1560" s="69">
        <v>200</v>
      </c>
      <c r="H1560" s="69">
        <v>0</v>
      </c>
      <c r="I1560" s="69">
        <v>200</v>
      </c>
    </row>
    <row r="1561" spans="1:9" x14ac:dyDescent="0.25">
      <c r="A1561" s="67" t="s">
        <v>21</v>
      </c>
      <c r="B1561" s="68" t="s">
        <v>22</v>
      </c>
      <c r="C1561" s="68" t="s">
        <v>357</v>
      </c>
      <c r="D1561" s="68" t="s">
        <v>175</v>
      </c>
      <c r="E1561" s="68" t="s">
        <v>25</v>
      </c>
      <c r="F1561" s="68" t="s">
        <v>46</v>
      </c>
      <c r="G1561" s="69">
        <v>18479.37</v>
      </c>
      <c r="H1561" s="69">
        <v>18070.830000000002</v>
      </c>
      <c r="I1561" s="69">
        <v>408.54</v>
      </c>
    </row>
    <row r="1562" spans="1:9" x14ac:dyDescent="0.25">
      <c r="A1562" s="67" t="s">
        <v>27</v>
      </c>
      <c r="B1562" s="68" t="s">
        <v>22</v>
      </c>
      <c r="C1562" s="68" t="s">
        <v>357</v>
      </c>
      <c r="D1562" s="68" t="s">
        <v>175</v>
      </c>
      <c r="E1562" s="68" t="s">
        <v>28</v>
      </c>
      <c r="F1562" s="68" t="s">
        <v>46</v>
      </c>
      <c r="G1562" s="69">
        <v>2646</v>
      </c>
      <c r="H1562" s="69">
        <v>2643.61</v>
      </c>
      <c r="I1562" s="69">
        <v>2.39</v>
      </c>
    </row>
    <row r="1563" spans="1:9" x14ac:dyDescent="0.25">
      <c r="A1563" s="67" t="s">
        <v>29</v>
      </c>
      <c r="B1563" s="68" t="s">
        <v>22</v>
      </c>
      <c r="C1563" s="68" t="s">
        <v>357</v>
      </c>
      <c r="D1563" s="68" t="s">
        <v>175</v>
      </c>
      <c r="E1563" s="68" t="s">
        <v>30</v>
      </c>
      <c r="F1563" s="68" t="s">
        <v>46</v>
      </c>
      <c r="G1563" s="69">
        <v>125.57</v>
      </c>
      <c r="H1563" s="69">
        <v>128.94999999999999</v>
      </c>
      <c r="I1563" s="69">
        <v>-3.38</v>
      </c>
    </row>
    <row r="1564" spans="1:9" x14ac:dyDescent="0.25">
      <c r="A1564" s="67" t="s">
        <v>31</v>
      </c>
      <c r="B1564" s="68" t="s">
        <v>22</v>
      </c>
      <c r="C1564" s="68" t="s">
        <v>357</v>
      </c>
      <c r="D1564" s="68" t="s">
        <v>175</v>
      </c>
      <c r="E1564" s="68" t="s">
        <v>32</v>
      </c>
      <c r="F1564" s="68" t="s">
        <v>46</v>
      </c>
      <c r="G1564" s="69">
        <v>267.95999999999998</v>
      </c>
      <c r="H1564" s="69">
        <v>262.06</v>
      </c>
      <c r="I1564" s="69">
        <v>5.9</v>
      </c>
    </row>
    <row r="1565" spans="1:9" x14ac:dyDescent="0.25">
      <c r="A1565" s="67" t="s">
        <v>33</v>
      </c>
      <c r="B1565" s="68" t="s">
        <v>22</v>
      </c>
      <c r="C1565" s="68" t="s">
        <v>357</v>
      </c>
      <c r="D1565" s="68" t="s">
        <v>175</v>
      </c>
      <c r="E1565" s="68" t="s">
        <v>34</v>
      </c>
      <c r="F1565" s="68" t="s">
        <v>46</v>
      </c>
      <c r="G1565" s="69">
        <v>620.91</v>
      </c>
      <c r="H1565" s="69">
        <v>607.12</v>
      </c>
      <c r="I1565" s="69">
        <v>13.79</v>
      </c>
    </row>
    <row r="1566" spans="1:9" x14ac:dyDescent="0.25">
      <c r="A1566" s="67" t="s">
        <v>35</v>
      </c>
      <c r="B1566" s="68" t="s">
        <v>22</v>
      </c>
      <c r="C1566" s="68" t="s">
        <v>357</v>
      </c>
      <c r="D1566" s="68" t="s">
        <v>175</v>
      </c>
      <c r="E1566" s="68" t="s">
        <v>36</v>
      </c>
      <c r="F1566" s="68" t="s">
        <v>46</v>
      </c>
      <c r="G1566" s="69">
        <v>10.8</v>
      </c>
      <c r="H1566" s="69">
        <v>7.21</v>
      </c>
      <c r="I1566" s="69">
        <v>3.59</v>
      </c>
    </row>
    <row r="1567" spans="1:9" x14ac:dyDescent="0.25">
      <c r="A1567" s="67" t="s">
        <v>37</v>
      </c>
      <c r="B1567" s="68" t="s">
        <v>22</v>
      </c>
      <c r="C1567" s="68" t="s">
        <v>357</v>
      </c>
      <c r="D1567" s="68" t="s">
        <v>175</v>
      </c>
      <c r="E1567" s="68" t="s">
        <v>38</v>
      </c>
      <c r="F1567" s="68" t="s">
        <v>46</v>
      </c>
      <c r="G1567" s="69">
        <v>74.95</v>
      </c>
      <c r="H1567" s="69">
        <v>64.97</v>
      </c>
      <c r="I1567" s="69">
        <v>9.98</v>
      </c>
    </row>
    <row r="1568" spans="1:9" ht="26.4" x14ac:dyDescent="0.25">
      <c r="A1568" s="67" t="s">
        <v>352</v>
      </c>
      <c r="B1568" s="68" t="s">
        <v>22</v>
      </c>
      <c r="C1568" s="68" t="s">
        <v>357</v>
      </c>
      <c r="D1568" s="68" t="s">
        <v>175</v>
      </c>
      <c r="E1568" s="68" t="s">
        <v>353</v>
      </c>
      <c r="F1568" s="68" t="s">
        <v>46</v>
      </c>
      <c r="G1568" s="69">
        <v>0</v>
      </c>
      <c r="H1568" s="69">
        <v>77.569999999999993</v>
      </c>
      <c r="I1568" s="69">
        <v>-77.569999999999993</v>
      </c>
    </row>
    <row r="1569" spans="1:9" x14ac:dyDescent="0.25">
      <c r="A1569" s="67" t="s">
        <v>21</v>
      </c>
      <c r="B1569" s="68" t="s">
        <v>22</v>
      </c>
      <c r="C1569" s="68" t="s">
        <v>357</v>
      </c>
      <c r="D1569" s="68" t="s">
        <v>175</v>
      </c>
      <c r="E1569" s="68" t="s">
        <v>25</v>
      </c>
      <c r="F1569" s="68" t="s">
        <v>53</v>
      </c>
      <c r="G1569" s="69">
        <v>6159.79</v>
      </c>
      <c r="H1569" s="69">
        <v>6123.62</v>
      </c>
      <c r="I1569" s="69">
        <v>36.17</v>
      </c>
    </row>
    <row r="1570" spans="1:9" x14ac:dyDescent="0.25">
      <c r="A1570" s="67" t="s">
        <v>27</v>
      </c>
      <c r="B1570" s="68" t="s">
        <v>22</v>
      </c>
      <c r="C1570" s="68" t="s">
        <v>357</v>
      </c>
      <c r="D1570" s="68" t="s">
        <v>175</v>
      </c>
      <c r="E1570" s="68" t="s">
        <v>28</v>
      </c>
      <c r="F1570" s="68" t="s">
        <v>53</v>
      </c>
      <c r="G1570" s="69">
        <v>882</v>
      </c>
      <c r="H1570" s="69">
        <v>881.16</v>
      </c>
      <c r="I1570" s="69">
        <v>0.84</v>
      </c>
    </row>
    <row r="1571" spans="1:9" x14ac:dyDescent="0.25">
      <c r="A1571" s="67" t="s">
        <v>29</v>
      </c>
      <c r="B1571" s="68" t="s">
        <v>22</v>
      </c>
      <c r="C1571" s="68" t="s">
        <v>357</v>
      </c>
      <c r="D1571" s="68" t="s">
        <v>175</v>
      </c>
      <c r="E1571" s="68" t="s">
        <v>30</v>
      </c>
      <c r="F1571" s="68" t="s">
        <v>53</v>
      </c>
      <c r="G1571" s="69">
        <v>41.86</v>
      </c>
      <c r="H1571" s="69">
        <v>42.96</v>
      </c>
      <c r="I1571" s="69">
        <v>-1.1000000000000001</v>
      </c>
    </row>
    <row r="1572" spans="1:9" x14ac:dyDescent="0.25">
      <c r="A1572" s="67" t="s">
        <v>31</v>
      </c>
      <c r="B1572" s="68" t="s">
        <v>22</v>
      </c>
      <c r="C1572" s="68" t="s">
        <v>357</v>
      </c>
      <c r="D1572" s="68" t="s">
        <v>175</v>
      </c>
      <c r="E1572" s="68" t="s">
        <v>32</v>
      </c>
      <c r="F1572" s="68" t="s">
        <v>53</v>
      </c>
      <c r="G1572" s="69">
        <v>89.32</v>
      </c>
      <c r="H1572" s="69">
        <v>88.8</v>
      </c>
      <c r="I1572" s="69">
        <v>0.52</v>
      </c>
    </row>
    <row r="1573" spans="1:9" x14ac:dyDescent="0.25">
      <c r="A1573" s="67" t="s">
        <v>33</v>
      </c>
      <c r="B1573" s="68" t="s">
        <v>22</v>
      </c>
      <c r="C1573" s="68" t="s">
        <v>357</v>
      </c>
      <c r="D1573" s="68" t="s">
        <v>175</v>
      </c>
      <c r="E1573" s="68" t="s">
        <v>34</v>
      </c>
      <c r="F1573" s="68" t="s">
        <v>53</v>
      </c>
      <c r="G1573" s="69">
        <v>206.97</v>
      </c>
      <c r="H1573" s="69">
        <v>205.79</v>
      </c>
      <c r="I1573" s="69">
        <v>1.18</v>
      </c>
    </row>
    <row r="1574" spans="1:9" x14ac:dyDescent="0.25">
      <c r="A1574" s="67" t="s">
        <v>35</v>
      </c>
      <c r="B1574" s="68" t="s">
        <v>22</v>
      </c>
      <c r="C1574" s="68" t="s">
        <v>357</v>
      </c>
      <c r="D1574" s="68" t="s">
        <v>175</v>
      </c>
      <c r="E1574" s="68" t="s">
        <v>36</v>
      </c>
      <c r="F1574" s="68" t="s">
        <v>53</v>
      </c>
      <c r="G1574" s="69">
        <v>3.6</v>
      </c>
      <c r="H1574" s="69">
        <v>2.39</v>
      </c>
      <c r="I1574" s="69">
        <v>1.21</v>
      </c>
    </row>
    <row r="1575" spans="1:9" x14ac:dyDescent="0.25">
      <c r="A1575" s="67" t="s">
        <v>37</v>
      </c>
      <c r="B1575" s="68" t="s">
        <v>22</v>
      </c>
      <c r="C1575" s="68" t="s">
        <v>357</v>
      </c>
      <c r="D1575" s="68" t="s">
        <v>175</v>
      </c>
      <c r="E1575" s="68" t="s">
        <v>38</v>
      </c>
      <c r="F1575" s="68" t="s">
        <v>53</v>
      </c>
      <c r="G1575" s="69">
        <v>24.98</v>
      </c>
      <c r="H1575" s="69">
        <v>22.02</v>
      </c>
      <c r="I1575" s="69">
        <v>2.96</v>
      </c>
    </row>
    <row r="1576" spans="1:9" ht="26.4" x14ac:dyDescent="0.25">
      <c r="A1576" s="67" t="s">
        <v>352</v>
      </c>
      <c r="B1576" s="68" t="s">
        <v>22</v>
      </c>
      <c r="C1576" s="68" t="s">
        <v>357</v>
      </c>
      <c r="D1576" s="68" t="s">
        <v>175</v>
      </c>
      <c r="E1576" s="68" t="s">
        <v>353</v>
      </c>
      <c r="F1576" s="68" t="s">
        <v>53</v>
      </c>
      <c r="G1576" s="69">
        <v>0</v>
      </c>
      <c r="H1576" s="69">
        <v>2429.66</v>
      </c>
      <c r="I1576" s="69">
        <v>-2429.66</v>
      </c>
    </row>
    <row r="1577" spans="1:9" ht="26.4" x14ac:dyDescent="0.25">
      <c r="A1577" s="67" t="s">
        <v>84</v>
      </c>
      <c r="B1577" s="68" t="s">
        <v>22</v>
      </c>
      <c r="C1577" s="68" t="s">
        <v>357</v>
      </c>
      <c r="D1577" s="68" t="s">
        <v>175</v>
      </c>
      <c r="E1577" s="68" t="s">
        <v>85</v>
      </c>
      <c r="F1577" s="68" t="s">
        <v>53</v>
      </c>
      <c r="G1577" s="69">
        <v>2000</v>
      </c>
      <c r="H1577" s="69">
        <v>0</v>
      </c>
      <c r="I1577" s="69">
        <v>2000</v>
      </c>
    </row>
    <row r="1578" spans="1:9" x14ac:dyDescent="0.25">
      <c r="A1578" s="67" t="s">
        <v>49</v>
      </c>
      <c r="B1578" s="68" t="s">
        <v>22</v>
      </c>
      <c r="C1578" s="68" t="s">
        <v>357</v>
      </c>
      <c r="D1578" s="68" t="s">
        <v>175</v>
      </c>
      <c r="E1578" s="68" t="s">
        <v>50</v>
      </c>
      <c r="F1578" s="68" t="s">
        <v>53</v>
      </c>
      <c r="G1578" s="69">
        <v>100</v>
      </c>
      <c r="H1578" s="69">
        <v>0</v>
      </c>
      <c r="I1578" s="69">
        <v>100</v>
      </c>
    </row>
    <row r="1579" spans="1:9" x14ac:dyDescent="0.25">
      <c r="A1579" s="67" t="s">
        <v>43</v>
      </c>
      <c r="B1579" s="68" t="s">
        <v>22</v>
      </c>
      <c r="C1579" s="68" t="s">
        <v>357</v>
      </c>
      <c r="D1579" s="68" t="s">
        <v>175</v>
      </c>
      <c r="E1579" s="68" t="s">
        <v>44</v>
      </c>
      <c r="F1579" s="68" t="s">
        <v>53</v>
      </c>
      <c r="G1579" s="69">
        <v>30</v>
      </c>
      <c r="H1579" s="69">
        <v>0</v>
      </c>
      <c r="I1579" s="69">
        <v>30</v>
      </c>
    </row>
    <row r="1580" spans="1:9" x14ac:dyDescent="0.25">
      <c r="A1580" s="67" t="s">
        <v>217</v>
      </c>
      <c r="B1580" s="68" t="s">
        <v>22</v>
      </c>
      <c r="C1580" s="68" t="s">
        <v>357</v>
      </c>
      <c r="D1580" s="68" t="s">
        <v>175</v>
      </c>
      <c r="E1580" s="68" t="s">
        <v>218</v>
      </c>
      <c r="F1580" s="68" t="s">
        <v>53</v>
      </c>
      <c r="G1580" s="69">
        <v>3500</v>
      </c>
      <c r="H1580" s="69">
        <v>0</v>
      </c>
      <c r="I1580" s="69">
        <v>3500</v>
      </c>
    </row>
    <row r="1581" spans="1:9" x14ac:dyDescent="0.25">
      <c r="A1581" s="67" t="s">
        <v>21</v>
      </c>
      <c r="B1581" s="68" t="s">
        <v>22</v>
      </c>
      <c r="C1581" s="68" t="s">
        <v>357</v>
      </c>
      <c r="D1581" s="68" t="s">
        <v>175</v>
      </c>
      <c r="E1581" s="68" t="s">
        <v>25</v>
      </c>
      <c r="F1581" s="68" t="s">
        <v>348</v>
      </c>
      <c r="G1581" s="69">
        <v>0</v>
      </c>
      <c r="H1581" s="69">
        <v>500</v>
      </c>
      <c r="I1581" s="69">
        <v>-500</v>
      </c>
    </row>
    <row r="1582" spans="1:9" x14ac:dyDescent="0.25">
      <c r="A1582" s="67" t="s">
        <v>31</v>
      </c>
      <c r="B1582" s="68" t="s">
        <v>22</v>
      </c>
      <c r="C1582" s="68" t="s">
        <v>357</v>
      </c>
      <c r="D1582" s="68" t="s">
        <v>175</v>
      </c>
      <c r="E1582" s="68" t="s">
        <v>32</v>
      </c>
      <c r="F1582" s="68" t="s">
        <v>348</v>
      </c>
      <c r="G1582" s="69">
        <v>0</v>
      </c>
      <c r="H1582" s="69">
        <v>7.25</v>
      </c>
      <c r="I1582" s="69">
        <v>-7.25</v>
      </c>
    </row>
    <row r="1583" spans="1:9" x14ac:dyDescent="0.25">
      <c r="A1583" s="67" t="s">
        <v>33</v>
      </c>
      <c r="B1583" s="68" t="s">
        <v>22</v>
      </c>
      <c r="C1583" s="68" t="s">
        <v>357</v>
      </c>
      <c r="D1583" s="68" t="s">
        <v>175</v>
      </c>
      <c r="E1583" s="68" t="s">
        <v>34</v>
      </c>
      <c r="F1583" s="68" t="s">
        <v>348</v>
      </c>
      <c r="G1583" s="69">
        <v>0</v>
      </c>
      <c r="H1583" s="69">
        <v>16.8</v>
      </c>
      <c r="I1583" s="69">
        <v>-16.8</v>
      </c>
    </row>
    <row r="1584" spans="1:9" x14ac:dyDescent="0.25">
      <c r="A1584" s="67" t="s">
        <v>37</v>
      </c>
      <c r="B1584" s="68" t="s">
        <v>22</v>
      </c>
      <c r="C1584" s="68" t="s">
        <v>357</v>
      </c>
      <c r="D1584" s="68" t="s">
        <v>175</v>
      </c>
      <c r="E1584" s="68" t="s">
        <v>38</v>
      </c>
      <c r="F1584" s="68" t="s">
        <v>348</v>
      </c>
      <c r="G1584" s="69">
        <v>0</v>
      </c>
      <c r="H1584" s="69">
        <v>1.8</v>
      </c>
      <c r="I1584" s="69">
        <v>-1.8</v>
      </c>
    </row>
    <row r="1585" spans="1:9" ht="26.4" x14ac:dyDescent="0.25">
      <c r="A1585" s="67" t="s">
        <v>352</v>
      </c>
      <c r="B1585" s="68" t="s">
        <v>22</v>
      </c>
      <c r="C1585" s="68" t="s">
        <v>357</v>
      </c>
      <c r="D1585" s="68" t="s">
        <v>175</v>
      </c>
      <c r="E1585" s="68" t="s">
        <v>353</v>
      </c>
      <c r="F1585" s="68" t="s">
        <v>348</v>
      </c>
      <c r="G1585" s="69">
        <v>0</v>
      </c>
      <c r="H1585" s="69">
        <v>405.77</v>
      </c>
      <c r="I1585" s="69">
        <v>-405.77</v>
      </c>
    </row>
    <row r="1586" spans="1:9" ht="26.4" x14ac:dyDescent="0.25">
      <c r="A1586" s="67" t="s">
        <v>352</v>
      </c>
      <c r="B1586" s="68" t="s">
        <v>22</v>
      </c>
      <c r="C1586" s="68" t="s">
        <v>357</v>
      </c>
      <c r="D1586" s="68" t="s">
        <v>359</v>
      </c>
      <c r="E1586" s="68" t="s">
        <v>353</v>
      </c>
      <c r="F1586" s="68" t="s">
        <v>53</v>
      </c>
      <c r="G1586" s="69">
        <v>0</v>
      </c>
      <c r="H1586" s="69">
        <v>61.45</v>
      </c>
      <c r="I1586" s="69">
        <v>-61.45</v>
      </c>
    </row>
    <row r="1587" spans="1:9" x14ac:dyDescent="0.25">
      <c r="A1587" s="67" t="s">
        <v>21</v>
      </c>
      <c r="B1587" s="68" t="s">
        <v>22</v>
      </c>
      <c r="C1587" s="68" t="s">
        <v>357</v>
      </c>
      <c r="D1587" s="68" t="s">
        <v>359</v>
      </c>
      <c r="E1587" s="68" t="s">
        <v>25</v>
      </c>
      <c r="F1587" s="68" t="s">
        <v>348</v>
      </c>
      <c r="G1587" s="69">
        <v>68890.03</v>
      </c>
      <c r="H1587" s="69">
        <v>73125.240000000005</v>
      </c>
      <c r="I1587" s="69">
        <v>-4235.21</v>
      </c>
    </row>
    <row r="1588" spans="1:9" x14ac:dyDescent="0.25">
      <c r="A1588" s="67" t="s">
        <v>27</v>
      </c>
      <c r="B1588" s="68" t="s">
        <v>22</v>
      </c>
      <c r="C1588" s="68" t="s">
        <v>357</v>
      </c>
      <c r="D1588" s="68" t="s">
        <v>359</v>
      </c>
      <c r="E1588" s="68" t="s">
        <v>28</v>
      </c>
      <c r="F1588" s="68" t="s">
        <v>348</v>
      </c>
      <c r="G1588" s="69">
        <v>7056</v>
      </c>
      <c r="H1588" s="69">
        <v>7048.8</v>
      </c>
      <c r="I1588" s="69">
        <v>7.2</v>
      </c>
    </row>
    <row r="1589" spans="1:9" x14ac:dyDescent="0.25">
      <c r="A1589" s="67" t="s">
        <v>29</v>
      </c>
      <c r="B1589" s="68" t="s">
        <v>22</v>
      </c>
      <c r="C1589" s="68" t="s">
        <v>357</v>
      </c>
      <c r="D1589" s="68" t="s">
        <v>359</v>
      </c>
      <c r="E1589" s="68" t="s">
        <v>30</v>
      </c>
      <c r="F1589" s="68" t="s">
        <v>348</v>
      </c>
      <c r="G1589" s="69">
        <v>334.8</v>
      </c>
      <c r="H1589" s="69">
        <v>343.8</v>
      </c>
      <c r="I1589" s="69">
        <v>-9</v>
      </c>
    </row>
    <row r="1590" spans="1:9" x14ac:dyDescent="0.25">
      <c r="A1590" s="67" t="s">
        <v>31</v>
      </c>
      <c r="B1590" s="68" t="s">
        <v>22</v>
      </c>
      <c r="C1590" s="68" t="s">
        <v>357</v>
      </c>
      <c r="D1590" s="68" t="s">
        <v>359</v>
      </c>
      <c r="E1590" s="68" t="s">
        <v>32</v>
      </c>
      <c r="F1590" s="68" t="s">
        <v>348</v>
      </c>
      <c r="G1590" s="69">
        <v>998.91</v>
      </c>
      <c r="H1590" s="69">
        <v>1033.48</v>
      </c>
      <c r="I1590" s="69">
        <v>-34.57</v>
      </c>
    </row>
    <row r="1591" spans="1:9" x14ac:dyDescent="0.25">
      <c r="A1591" s="67" t="s">
        <v>33</v>
      </c>
      <c r="B1591" s="68" t="s">
        <v>22</v>
      </c>
      <c r="C1591" s="68" t="s">
        <v>357</v>
      </c>
      <c r="D1591" s="68" t="s">
        <v>359</v>
      </c>
      <c r="E1591" s="68" t="s">
        <v>34</v>
      </c>
      <c r="F1591" s="68" t="s">
        <v>348</v>
      </c>
      <c r="G1591" s="69">
        <v>2314.71</v>
      </c>
      <c r="H1591" s="69">
        <v>2470.3000000000002</v>
      </c>
      <c r="I1591" s="69">
        <v>-155.59</v>
      </c>
    </row>
    <row r="1592" spans="1:9" x14ac:dyDescent="0.25">
      <c r="A1592" s="67" t="s">
        <v>35</v>
      </c>
      <c r="B1592" s="68" t="s">
        <v>22</v>
      </c>
      <c r="C1592" s="68" t="s">
        <v>357</v>
      </c>
      <c r="D1592" s="68" t="s">
        <v>359</v>
      </c>
      <c r="E1592" s="68" t="s">
        <v>36</v>
      </c>
      <c r="F1592" s="68" t="s">
        <v>348</v>
      </c>
      <c r="G1592" s="69">
        <v>72</v>
      </c>
      <c r="H1592" s="69">
        <v>48.01</v>
      </c>
      <c r="I1592" s="69">
        <v>23.99</v>
      </c>
    </row>
    <row r="1593" spans="1:9" x14ac:dyDescent="0.25">
      <c r="A1593" s="67" t="s">
        <v>37</v>
      </c>
      <c r="B1593" s="68" t="s">
        <v>22</v>
      </c>
      <c r="C1593" s="68" t="s">
        <v>357</v>
      </c>
      <c r="D1593" s="68" t="s">
        <v>359</v>
      </c>
      <c r="E1593" s="68" t="s">
        <v>38</v>
      </c>
      <c r="F1593" s="68" t="s">
        <v>348</v>
      </c>
      <c r="G1593" s="69">
        <v>279.42</v>
      </c>
      <c r="H1593" s="69">
        <v>263.27999999999997</v>
      </c>
      <c r="I1593" s="69">
        <v>16.14</v>
      </c>
    </row>
    <row r="1594" spans="1:9" ht="26.4" x14ac:dyDescent="0.25">
      <c r="A1594" s="67" t="s">
        <v>352</v>
      </c>
      <c r="B1594" s="68" t="s">
        <v>22</v>
      </c>
      <c r="C1594" s="68" t="s">
        <v>357</v>
      </c>
      <c r="D1594" s="68" t="s">
        <v>359</v>
      </c>
      <c r="E1594" s="68" t="s">
        <v>353</v>
      </c>
      <c r="F1594" s="68" t="s">
        <v>348</v>
      </c>
      <c r="G1594" s="69">
        <v>0</v>
      </c>
      <c r="H1594" s="69">
        <v>36.869999999999997</v>
      </c>
      <c r="I1594" s="69">
        <v>-36.869999999999997</v>
      </c>
    </row>
    <row r="1595" spans="1:9" x14ac:dyDescent="0.25">
      <c r="A1595" s="67" t="s">
        <v>49</v>
      </c>
      <c r="B1595" s="68" t="s">
        <v>22</v>
      </c>
      <c r="C1595" s="68" t="s">
        <v>357</v>
      </c>
      <c r="D1595" s="68" t="s">
        <v>359</v>
      </c>
      <c r="E1595" s="68" t="s">
        <v>50</v>
      </c>
      <c r="F1595" s="68" t="s">
        <v>348</v>
      </c>
      <c r="G1595" s="69">
        <v>0</v>
      </c>
      <c r="H1595" s="69">
        <v>220.04</v>
      </c>
      <c r="I1595" s="69">
        <v>-220.04</v>
      </c>
    </row>
    <row r="1596" spans="1:9" x14ac:dyDescent="0.25">
      <c r="A1596" s="67" t="s">
        <v>107</v>
      </c>
      <c r="B1596" s="68" t="s">
        <v>22</v>
      </c>
      <c r="C1596" s="68" t="s">
        <v>357</v>
      </c>
      <c r="D1596" s="68" t="s">
        <v>359</v>
      </c>
      <c r="E1596" s="68" t="s">
        <v>108</v>
      </c>
      <c r="F1596" s="68" t="s">
        <v>348</v>
      </c>
      <c r="G1596" s="69">
        <v>1116.17</v>
      </c>
      <c r="H1596" s="69">
        <v>304.7</v>
      </c>
      <c r="I1596" s="69">
        <v>811.47</v>
      </c>
    </row>
    <row r="1597" spans="1:9" x14ac:dyDescent="0.25">
      <c r="A1597" s="67" t="s">
        <v>21</v>
      </c>
      <c r="B1597" s="68" t="s">
        <v>22</v>
      </c>
      <c r="C1597" s="68" t="s">
        <v>357</v>
      </c>
      <c r="D1597" s="68" t="s">
        <v>59</v>
      </c>
      <c r="E1597" s="68" t="s">
        <v>25</v>
      </c>
      <c r="F1597" s="68" t="s">
        <v>26</v>
      </c>
      <c r="G1597" s="69">
        <v>3600</v>
      </c>
      <c r="H1597" s="69">
        <v>3800</v>
      </c>
      <c r="I1597" s="69">
        <v>-200</v>
      </c>
    </row>
    <row r="1598" spans="1:9" x14ac:dyDescent="0.25">
      <c r="A1598" s="67" t="s">
        <v>31</v>
      </c>
      <c r="B1598" s="68" t="s">
        <v>22</v>
      </c>
      <c r="C1598" s="68" t="s">
        <v>357</v>
      </c>
      <c r="D1598" s="68" t="s">
        <v>59</v>
      </c>
      <c r="E1598" s="68" t="s">
        <v>32</v>
      </c>
      <c r="F1598" s="68" t="s">
        <v>26</v>
      </c>
      <c r="G1598" s="69">
        <v>52.2</v>
      </c>
      <c r="H1598" s="69">
        <v>55.1</v>
      </c>
      <c r="I1598" s="69">
        <v>-2.9</v>
      </c>
    </row>
    <row r="1599" spans="1:9" x14ac:dyDescent="0.25">
      <c r="A1599" s="67" t="s">
        <v>33</v>
      </c>
      <c r="B1599" s="68" t="s">
        <v>22</v>
      </c>
      <c r="C1599" s="68" t="s">
        <v>357</v>
      </c>
      <c r="D1599" s="68" t="s">
        <v>59</v>
      </c>
      <c r="E1599" s="68" t="s">
        <v>34</v>
      </c>
      <c r="F1599" s="68" t="s">
        <v>26</v>
      </c>
      <c r="G1599" s="69">
        <v>592.55999999999995</v>
      </c>
      <c r="H1599" s="69">
        <v>630.35</v>
      </c>
      <c r="I1599" s="69">
        <v>-37.79</v>
      </c>
    </row>
    <row r="1600" spans="1:9" x14ac:dyDescent="0.25">
      <c r="A1600" s="67" t="s">
        <v>35</v>
      </c>
      <c r="B1600" s="68" t="s">
        <v>22</v>
      </c>
      <c r="C1600" s="68" t="s">
        <v>357</v>
      </c>
      <c r="D1600" s="68" t="s">
        <v>59</v>
      </c>
      <c r="E1600" s="68" t="s">
        <v>36</v>
      </c>
      <c r="F1600" s="68" t="s">
        <v>26</v>
      </c>
      <c r="G1600" s="69">
        <v>4.32</v>
      </c>
      <c r="H1600" s="69">
        <v>7.6</v>
      </c>
      <c r="I1600" s="69">
        <v>-3.28</v>
      </c>
    </row>
    <row r="1601" spans="1:9" x14ac:dyDescent="0.25">
      <c r="A1601" s="67" t="s">
        <v>37</v>
      </c>
      <c r="B1601" s="68" t="s">
        <v>22</v>
      </c>
      <c r="C1601" s="68" t="s">
        <v>357</v>
      </c>
      <c r="D1601" s="68" t="s">
        <v>59</v>
      </c>
      <c r="E1601" s="68" t="s">
        <v>38</v>
      </c>
      <c r="F1601" s="68" t="s">
        <v>26</v>
      </c>
      <c r="G1601" s="69">
        <v>14.6</v>
      </c>
      <c r="H1601" s="69">
        <v>13.68</v>
      </c>
      <c r="I1601" s="69">
        <v>0.92</v>
      </c>
    </row>
    <row r="1602" spans="1:9" x14ac:dyDescent="0.25">
      <c r="A1602" s="67" t="s">
        <v>21</v>
      </c>
      <c r="B1602" s="68" t="s">
        <v>22</v>
      </c>
      <c r="C1602" s="68" t="s">
        <v>357</v>
      </c>
      <c r="D1602" s="68" t="s">
        <v>59</v>
      </c>
      <c r="E1602" s="68" t="s">
        <v>25</v>
      </c>
      <c r="F1602" s="68" t="s">
        <v>39</v>
      </c>
      <c r="G1602" s="69">
        <v>3600</v>
      </c>
      <c r="H1602" s="69">
        <v>850</v>
      </c>
      <c r="I1602" s="69">
        <v>2750</v>
      </c>
    </row>
    <row r="1603" spans="1:9" x14ac:dyDescent="0.25">
      <c r="A1603" s="67" t="s">
        <v>31</v>
      </c>
      <c r="B1603" s="68" t="s">
        <v>22</v>
      </c>
      <c r="C1603" s="68" t="s">
        <v>357</v>
      </c>
      <c r="D1603" s="68" t="s">
        <v>59</v>
      </c>
      <c r="E1603" s="68" t="s">
        <v>32</v>
      </c>
      <c r="F1603" s="68" t="s">
        <v>39</v>
      </c>
      <c r="G1603" s="69">
        <v>52.2</v>
      </c>
      <c r="H1603" s="69">
        <v>12.3</v>
      </c>
      <c r="I1603" s="69">
        <v>39.9</v>
      </c>
    </row>
    <row r="1604" spans="1:9" x14ac:dyDescent="0.25">
      <c r="A1604" s="67" t="s">
        <v>33</v>
      </c>
      <c r="B1604" s="68" t="s">
        <v>22</v>
      </c>
      <c r="C1604" s="68" t="s">
        <v>357</v>
      </c>
      <c r="D1604" s="68" t="s">
        <v>59</v>
      </c>
      <c r="E1604" s="68" t="s">
        <v>34</v>
      </c>
      <c r="F1604" s="68" t="s">
        <v>39</v>
      </c>
      <c r="G1604" s="69">
        <v>592.55999999999995</v>
      </c>
      <c r="H1604" s="69">
        <v>140.94999999999999</v>
      </c>
      <c r="I1604" s="69">
        <v>451.61</v>
      </c>
    </row>
    <row r="1605" spans="1:9" x14ac:dyDescent="0.25">
      <c r="A1605" s="67" t="s">
        <v>35</v>
      </c>
      <c r="B1605" s="68" t="s">
        <v>22</v>
      </c>
      <c r="C1605" s="68" t="s">
        <v>357</v>
      </c>
      <c r="D1605" s="68" t="s">
        <v>59</v>
      </c>
      <c r="E1605" s="68" t="s">
        <v>36</v>
      </c>
      <c r="F1605" s="68" t="s">
        <v>39</v>
      </c>
      <c r="G1605" s="69">
        <v>4.32</v>
      </c>
      <c r="H1605" s="69">
        <v>1.7</v>
      </c>
      <c r="I1605" s="69">
        <v>2.62</v>
      </c>
    </row>
    <row r="1606" spans="1:9" x14ac:dyDescent="0.25">
      <c r="A1606" s="67" t="s">
        <v>37</v>
      </c>
      <c r="B1606" s="68" t="s">
        <v>22</v>
      </c>
      <c r="C1606" s="68" t="s">
        <v>357</v>
      </c>
      <c r="D1606" s="68" t="s">
        <v>59</v>
      </c>
      <c r="E1606" s="68" t="s">
        <v>38</v>
      </c>
      <c r="F1606" s="68" t="s">
        <v>39</v>
      </c>
      <c r="G1606" s="69">
        <v>14.6</v>
      </c>
      <c r="H1606" s="69">
        <v>3.06</v>
      </c>
      <c r="I1606" s="69">
        <v>11.54</v>
      </c>
    </row>
    <row r="1607" spans="1:9" x14ac:dyDescent="0.25">
      <c r="A1607" s="67" t="s">
        <v>21</v>
      </c>
      <c r="B1607" s="68" t="s">
        <v>22</v>
      </c>
      <c r="C1607" s="68" t="s">
        <v>357</v>
      </c>
      <c r="D1607" s="68" t="s">
        <v>59</v>
      </c>
      <c r="E1607" s="68" t="s">
        <v>25</v>
      </c>
      <c r="F1607" s="68" t="s">
        <v>40</v>
      </c>
      <c r="G1607" s="69">
        <v>3600</v>
      </c>
      <c r="H1607" s="69">
        <v>0</v>
      </c>
      <c r="I1607" s="69">
        <v>3600</v>
      </c>
    </row>
    <row r="1608" spans="1:9" x14ac:dyDescent="0.25">
      <c r="A1608" s="67" t="s">
        <v>31</v>
      </c>
      <c r="B1608" s="68" t="s">
        <v>22</v>
      </c>
      <c r="C1608" s="68" t="s">
        <v>357</v>
      </c>
      <c r="D1608" s="68" t="s">
        <v>59</v>
      </c>
      <c r="E1608" s="68" t="s">
        <v>32</v>
      </c>
      <c r="F1608" s="68" t="s">
        <v>40</v>
      </c>
      <c r="G1608" s="69">
        <v>52.2</v>
      </c>
      <c r="H1608" s="69">
        <v>0</v>
      </c>
      <c r="I1608" s="69">
        <v>52.2</v>
      </c>
    </row>
    <row r="1609" spans="1:9" x14ac:dyDescent="0.25">
      <c r="A1609" s="67" t="s">
        <v>33</v>
      </c>
      <c r="B1609" s="68" t="s">
        <v>22</v>
      </c>
      <c r="C1609" s="68" t="s">
        <v>357</v>
      </c>
      <c r="D1609" s="68" t="s">
        <v>59</v>
      </c>
      <c r="E1609" s="68" t="s">
        <v>34</v>
      </c>
      <c r="F1609" s="68" t="s">
        <v>40</v>
      </c>
      <c r="G1609" s="69">
        <v>592.55999999999995</v>
      </c>
      <c r="H1609" s="69">
        <v>0</v>
      </c>
      <c r="I1609" s="69">
        <v>592.55999999999995</v>
      </c>
    </row>
    <row r="1610" spans="1:9" x14ac:dyDescent="0.25">
      <c r="A1610" s="67" t="s">
        <v>35</v>
      </c>
      <c r="B1610" s="68" t="s">
        <v>22</v>
      </c>
      <c r="C1610" s="68" t="s">
        <v>357</v>
      </c>
      <c r="D1610" s="68" t="s">
        <v>59</v>
      </c>
      <c r="E1610" s="68" t="s">
        <v>36</v>
      </c>
      <c r="F1610" s="68" t="s">
        <v>40</v>
      </c>
      <c r="G1610" s="69">
        <v>4.32</v>
      </c>
      <c r="H1610" s="69">
        <v>0</v>
      </c>
      <c r="I1610" s="69">
        <v>4.32</v>
      </c>
    </row>
    <row r="1611" spans="1:9" x14ac:dyDescent="0.25">
      <c r="A1611" s="67" t="s">
        <v>37</v>
      </c>
      <c r="B1611" s="68" t="s">
        <v>22</v>
      </c>
      <c r="C1611" s="68" t="s">
        <v>357</v>
      </c>
      <c r="D1611" s="68" t="s">
        <v>59</v>
      </c>
      <c r="E1611" s="68" t="s">
        <v>38</v>
      </c>
      <c r="F1611" s="68" t="s">
        <v>40</v>
      </c>
      <c r="G1611" s="69">
        <v>14.6</v>
      </c>
      <c r="H1611" s="69">
        <v>0</v>
      </c>
      <c r="I1611" s="69">
        <v>14.6</v>
      </c>
    </row>
    <row r="1612" spans="1:9" x14ac:dyDescent="0.25">
      <c r="A1612" s="67" t="s">
        <v>21</v>
      </c>
      <c r="B1612" s="68" t="s">
        <v>22</v>
      </c>
      <c r="C1612" s="68" t="s">
        <v>357</v>
      </c>
      <c r="D1612" s="68" t="s">
        <v>59</v>
      </c>
      <c r="E1612" s="68" t="s">
        <v>25</v>
      </c>
      <c r="F1612" s="68" t="s">
        <v>42</v>
      </c>
      <c r="G1612" s="69">
        <v>3600</v>
      </c>
      <c r="H1612" s="69">
        <v>900</v>
      </c>
      <c r="I1612" s="69">
        <v>2700</v>
      </c>
    </row>
    <row r="1613" spans="1:9" x14ac:dyDescent="0.25">
      <c r="A1613" s="67" t="s">
        <v>31</v>
      </c>
      <c r="B1613" s="68" t="s">
        <v>22</v>
      </c>
      <c r="C1613" s="68" t="s">
        <v>357</v>
      </c>
      <c r="D1613" s="68" t="s">
        <v>59</v>
      </c>
      <c r="E1613" s="68" t="s">
        <v>32</v>
      </c>
      <c r="F1613" s="68" t="s">
        <v>42</v>
      </c>
      <c r="G1613" s="69">
        <v>52.2</v>
      </c>
      <c r="H1613" s="69">
        <v>13.03</v>
      </c>
      <c r="I1613" s="69">
        <v>39.17</v>
      </c>
    </row>
    <row r="1614" spans="1:9" x14ac:dyDescent="0.25">
      <c r="A1614" s="67" t="s">
        <v>33</v>
      </c>
      <c r="B1614" s="68" t="s">
        <v>22</v>
      </c>
      <c r="C1614" s="68" t="s">
        <v>357</v>
      </c>
      <c r="D1614" s="68" t="s">
        <v>59</v>
      </c>
      <c r="E1614" s="68" t="s">
        <v>34</v>
      </c>
      <c r="F1614" s="68" t="s">
        <v>42</v>
      </c>
      <c r="G1614" s="69">
        <v>592.55999999999995</v>
      </c>
      <c r="H1614" s="69">
        <v>149.25</v>
      </c>
      <c r="I1614" s="69">
        <v>443.31</v>
      </c>
    </row>
    <row r="1615" spans="1:9" x14ac:dyDescent="0.25">
      <c r="A1615" s="67" t="s">
        <v>35</v>
      </c>
      <c r="B1615" s="68" t="s">
        <v>22</v>
      </c>
      <c r="C1615" s="68" t="s">
        <v>357</v>
      </c>
      <c r="D1615" s="68" t="s">
        <v>59</v>
      </c>
      <c r="E1615" s="68" t="s">
        <v>36</v>
      </c>
      <c r="F1615" s="68" t="s">
        <v>42</v>
      </c>
      <c r="G1615" s="69">
        <v>4.32</v>
      </c>
      <c r="H1615" s="69">
        <v>1.8</v>
      </c>
      <c r="I1615" s="69">
        <v>2.52</v>
      </c>
    </row>
    <row r="1616" spans="1:9" x14ac:dyDescent="0.25">
      <c r="A1616" s="67" t="s">
        <v>37</v>
      </c>
      <c r="B1616" s="68" t="s">
        <v>22</v>
      </c>
      <c r="C1616" s="68" t="s">
        <v>357</v>
      </c>
      <c r="D1616" s="68" t="s">
        <v>59</v>
      </c>
      <c r="E1616" s="68" t="s">
        <v>38</v>
      </c>
      <c r="F1616" s="68" t="s">
        <v>42</v>
      </c>
      <c r="G1616" s="69">
        <v>14.6</v>
      </c>
      <c r="H1616" s="69">
        <v>3.24</v>
      </c>
      <c r="I1616" s="69">
        <v>11.36</v>
      </c>
    </row>
    <row r="1617" spans="1:9" x14ac:dyDescent="0.25">
      <c r="A1617" s="67" t="s">
        <v>21</v>
      </c>
      <c r="B1617" s="68" t="s">
        <v>22</v>
      </c>
      <c r="C1617" s="68" t="s">
        <v>357</v>
      </c>
      <c r="D1617" s="68" t="s">
        <v>59</v>
      </c>
      <c r="E1617" s="68" t="s">
        <v>25</v>
      </c>
      <c r="F1617" s="68" t="s">
        <v>45</v>
      </c>
      <c r="G1617" s="69">
        <v>3600</v>
      </c>
      <c r="H1617" s="69">
        <v>4950</v>
      </c>
      <c r="I1617" s="69">
        <v>-1350</v>
      </c>
    </row>
    <row r="1618" spans="1:9" x14ac:dyDescent="0.25">
      <c r="A1618" s="67" t="s">
        <v>31</v>
      </c>
      <c r="B1618" s="68" t="s">
        <v>22</v>
      </c>
      <c r="C1618" s="68" t="s">
        <v>357</v>
      </c>
      <c r="D1618" s="68" t="s">
        <v>59</v>
      </c>
      <c r="E1618" s="68" t="s">
        <v>32</v>
      </c>
      <c r="F1618" s="68" t="s">
        <v>45</v>
      </c>
      <c r="G1618" s="69">
        <v>52.2</v>
      </c>
      <c r="H1618" s="69">
        <v>71.86</v>
      </c>
      <c r="I1618" s="69">
        <v>-19.66</v>
      </c>
    </row>
    <row r="1619" spans="1:9" x14ac:dyDescent="0.25">
      <c r="A1619" s="67" t="s">
        <v>33</v>
      </c>
      <c r="B1619" s="68" t="s">
        <v>22</v>
      </c>
      <c r="C1619" s="68" t="s">
        <v>357</v>
      </c>
      <c r="D1619" s="68" t="s">
        <v>59</v>
      </c>
      <c r="E1619" s="68" t="s">
        <v>34</v>
      </c>
      <c r="F1619" s="68" t="s">
        <v>45</v>
      </c>
      <c r="G1619" s="69">
        <v>592.55999999999995</v>
      </c>
      <c r="H1619" s="69">
        <v>801.62</v>
      </c>
      <c r="I1619" s="69">
        <v>-209.06</v>
      </c>
    </row>
    <row r="1620" spans="1:9" x14ac:dyDescent="0.25">
      <c r="A1620" s="67" t="s">
        <v>35</v>
      </c>
      <c r="B1620" s="68" t="s">
        <v>22</v>
      </c>
      <c r="C1620" s="68" t="s">
        <v>357</v>
      </c>
      <c r="D1620" s="68" t="s">
        <v>59</v>
      </c>
      <c r="E1620" s="68" t="s">
        <v>36</v>
      </c>
      <c r="F1620" s="68" t="s">
        <v>45</v>
      </c>
      <c r="G1620" s="69">
        <v>4.32</v>
      </c>
      <c r="H1620" s="69">
        <v>9.6</v>
      </c>
      <c r="I1620" s="69">
        <v>-5.28</v>
      </c>
    </row>
    <row r="1621" spans="1:9" x14ac:dyDescent="0.25">
      <c r="A1621" s="67" t="s">
        <v>37</v>
      </c>
      <c r="B1621" s="68" t="s">
        <v>22</v>
      </c>
      <c r="C1621" s="68" t="s">
        <v>357</v>
      </c>
      <c r="D1621" s="68" t="s">
        <v>59</v>
      </c>
      <c r="E1621" s="68" t="s">
        <v>38</v>
      </c>
      <c r="F1621" s="68" t="s">
        <v>45</v>
      </c>
      <c r="G1621" s="69">
        <v>14.6</v>
      </c>
      <c r="H1621" s="69">
        <v>17.82</v>
      </c>
      <c r="I1621" s="69">
        <v>-3.22</v>
      </c>
    </row>
    <row r="1622" spans="1:9" x14ac:dyDescent="0.25">
      <c r="A1622" s="67" t="s">
        <v>21</v>
      </c>
      <c r="B1622" s="68" t="s">
        <v>22</v>
      </c>
      <c r="C1622" s="68" t="s">
        <v>357</v>
      </c>
      <c r="D1622" s="68" t="s">
        <v>59</v>
      </c>
      <c r="E1622" s="68" t="s">
        <v>25</v>
      </c>
      <c r="F1622" s="68" t="s">
        <v>46</v>
      </c>
      <c r="G1622" s="69">
        <v>3600</v>
      </c>
      <c r="H1622" s="69">
        <v>225</v>
      </c>
      <c r="I1622" s="69">
        <v>3375</v>
      </c>
    </row>
    <row r="1623" spans="1:9" x14ac:dyDescent="0.25">
      <c r="A1623" s="67" t="s">
        <v>31</v>
      </c>
      <c r="B1623" s="68" t="s">
        <v>22</v>
      </c>
      <c r="C1623" s="68" t="s">
        <v>357</v>
      </c>
      <c r="D1623" s="68" t="s">
        <v>59</v>
      </c>
      <c r="E1623" s="68" t="s">
        <v>32</v>
      </c>
      <c r="F1623" s="68" t="s">
        <v>46</v>
      </c>
      <c r="G1623" s="69">
        <v>52.2</v>
      </c>
      <c r="H1623" s="69">
        <v>3.26</v>
      </c>
      <c r="I1623" s="69">
        <v>48.94</v>
      </c>
    </row>
    <row r="1624" spans="1:9" x14ac:dyDescent="0.25">
      <c r="A1624" s="67" t="s">
        <v>33</v>
      </c>
      <c r="B1624" s="68" t="s">
        <v>22</v>
      </c>
      <c r="C1624" s="68" t="s">
        <v>357</v>
      </c>
      <c r="D1624" s="68" t="s">
        <v>59</v>
      </c>
      <c r="E1624" s="68" t="s">
        <v>34</v>
      </c>
      <c r="F1624" s="68" t="s">
        <v>46</v>
      </c>
      <c r="G1624" s="69">
        <v>592.55999999999995</v>
      </c>
      <c r="H1624" s="69">
        <v>37.31</v>
      </c>
      <c r="I1624" s="69">
        <v>555.25</v>
      </c>
    </row>
    <row r="1625" spans="1:9" x14ac:dyDescent="0.25">
      <c r="A1625" s="67" t="s">
        <v>35</v>
      </c>
      <c r="B1625" s="68" t="s">
        <v>22</v>
      </c>
      <c r="C1625" s="68" t="s">
        <v>357</v>
      </c>
      <c r="D1625" s="68" t="s">
        <v>59</v>
      </c>
      <c r="E1625" s="68" t="s">
        <v>36</v>
      </c>
      <c r="F1625" s="68" t="s">
        <v>46</v>
      </c>
      <c r="G1625" s="69">
        <v>4.32</v>
      </c>
      <c r="H1625" s="69">
        <v>0.45</v>
      </c>
      <c r="I1625" s="69">
        <v>3.87</v>
      </c>
    </row>
    <row r="1626" spans="1:9" x14ac:dyDescent="0.25">
      <c r="A1626" s="67" t="s">
        <v>37</v>
      </c>
      <c r="B1626" s="68" t="s">
        <v>22</v>
      </c>
      <c r="C1626" s="68" t="s">
        <v>357</v>
      </c>
      <c r="D1626" s="68" t="s">
        <v>59</v>
      </c>
      <c r="E1626" s="68" t="s">
        <v>38</v>
      </c>
      <c r="F1626" s="68" t="s">
        <v>46</v>
      </c>
      <c r="G1626" s="69">
        <v>14.6</v>
      </c>
      <c r="H1626" s="69">
        <v>0.81</v>
      </c>
      <c r="I1626" s="69">
        <v>13.79</v>
      </c>
    </row>
    <row r="1627" spans="1:9" x14ac:dyDescent="0.25">
      <c r="A1627" s="67" t="s">
        <v>21</v>
      </c>
      <c r="B1627" s="68" t="s">
        <v>22</v>
      </c>
      <c r="C1627" s="68" t="s">
        <v>357</v>
      </c>
      <c r="D1627" s="68" t="s">
        <v>59</v>
      </c>
      <c r="E1627" s="68" t="s">
        <v>25</v>
      </c>
      <c r="F1627" s="68" t="s">
        <v>53</v>
      </c>
      <c r="G1627" s="69">
        <v>5640</v>
      </c>
      <c r="H1627" s="69">
        <v>525</v>
      </c>
      <c r="I1627" s="69">
        <v>5115</v>
      </c>
    </row>
    <row r="1628" spans="1:9" x14ac:dyDescent="0.25">
      <c r="A1628" s="67" t="s">
        <v>31</v>
      </c>
      <c r="B1628" s="68" t="s">
        <v>22</v>
      </c>
      <c r="C1628" s="68" t="s">
        <v>357</v>
      </c>
      <c r="D1628" s="68" t="s">
        <v>59</v>
      </c>
      <c r="E1628" s="68" t="s">
        <v>32</v>
      </c>
      <c r="F1628" s="68" t="s">
        <v>53</v>
      </c>
      <c r="G1628" s="69">
        <v>81.78</v>
      </c>
      <c r="H1628" s="69">
        <v>7.6</v>
      </c>
      <c r="I1628" s="69">
        <v>74.180000000000007</v>
      </c>
    </row>
    <row r="1629" spans="1:9" x14ac:dyDescent="0.25">
      <c r="A1629" s="67" t="s">
        <v>33</v>
      </c>
      <c r="B1629" s="68" t="s">
        <v>22</v>
      </c>
      <c r="C1629" s="68" t="s">
        <v>357</v>
      </c>
      <c r="D1629" s="68" t="s">
        <v>59</v>
      </c>
      <c r="E1629" s="68" t="s">
        <v>34</v>
      </c>
      <c r="F1629" s="68" t="s">
        <v>53</v>
      </c>
      <c r="G1629" s="69">
        <v>928.34</v>
      </c>
      <c r="H1629" s="69">
        <v>83.76</v>
      </c>
      <c r="I1629" s="69">
        <v>844.58</v>
      </c>
    </row>
    <row r="1630" spans="1:9" x14ac:dyDescent="0.25">
      <c r="A1630" s="67" t="s">
        <v>35</v>
      </c>
      <c r="B1630" s="68" t="s">
        <v>22</v>
      </c>
      <c r="C1630" s="68" t="s">
        <v>357</v>
      </c>
      <c r="D1630" s="68" t="s">
        <v>59</v>
      </c>
      <c r="E1630" s="68" t="s">
        <v>36</v>
      </c>
      <c r="F1630" s="68" t="s">
        <v>53</v>
      </c>
      <c r="G1630" s="69">
        <v>6.77</v>
      </c>
      <c r="H1630" s="69">
        <v>0.2</v>
      </c>
      <c r="I1630" s="69">
        <v>6.57</v>
      </c>
    </row>
    <row r="1631" spans="1:9" x14ac:dyDescent="0.25">
      <c r="A1631" s="67" t="s">
        <v>37</v>
      </c>
      <c r="B1631" s="68" t="s">
        <v>22</v>
      </c>
      <c r="C1631" s="68" t="s">
        <v>357</v>
      </c>
      <c r="D1631" s="68" t="s">
        <v>59</v>
      </c>
      <c r="E1631" s="68" t="s">
        <v>38</v>
      </c>
      <c r="F1631" s="68" t="s">
        <v>53</v>
      </c>
      <c r="G1631" s="69">
        <v>22.88</v>
      </c>
      <c r="H1631" s="69">
        <v>1.89</v>
      </c>
      <c r="I1631" s="69">
        <v>20.99</v>
      </c>
    </row>
    <row r="1632" spans="1:9" x14ac:dyDescent="0.25">
      <c r="A1632" s="67" t="s">
        <v>21</v>
      </c>
      <c r="B1632" s="68" t="s">
        <v>22</v>
      </c>
      <c r="C1632" s="68" t="s">
        <v>48</v>
      </c>
      <c r="D1632" s="68" t="s">
        <v>22</v>
      </c>
      <c r="E1632" s="68" t="s">
        <v>25</v>
      </c>
      <c r="F1632" s="68" t="s">
        <v>53</v>
      </c>
      <c r="G1632" s="69">
        <v>1100</v>
      </c>
      <c r="H1632" s="69">
        <v>415.2</v>
      </c>
      <c r="I1632" s="69">
        <v>684.8</v>
      </c>
    </row>
    <row r="1633" spans="1:9" x14ac:dyDescent="0.25">
      <c r="A1633" s="67" t="s">
        <v>117</v>
      </c>
      <c r="B1633" s="68" t="s">
        <v>22</v>
      </c>
      <c r="C1633" s="68" t="s">
        <v>48</v>
      </c>
      <c r="D1633" s="68" t="s">
        <v>22</v>
      </c>
      <c r="E1633" s="68" t="s">
        <v>119</v>
      </c>
      <c r="F1633" s="68" t="s">
        <v>53</v>
      </c>
      <c r="G1633" s="69">
        <v>1080</v>
      </c>
      <c r="H1633" s="69">
        <v>191.25</v>
      </c>
      <c r="I1633" s="69">
        <v>888.75</v>
      </c>
    </row>
    <row r="1634" spans="1:9" x14ac:dyDescent="0.25">
      <c r="A1634" s="67" t="s">
        <v>31</v>
      </c>
      <c r="B1634" s="68" t="s">
        <v>22</v>
      </c>
      <c r="C1634" s="68" t="s">
        <v>48</v>
      </c>
      <c r="D1634" s="68" t="s">
        <v>22</v>
      </c>
      <c r="E1634" s="68" t="s">
        <v>32</v>
      </c>
      <c r="F1634" s="68" t="s">
        <v>53</v>
      </c>
      <c r="G1634" s="69">
        <v>15.96</v>
      </c>
      <c r="H1634" s="69">
        <v>6.01</v>
      </c>
      <c r="I1634" s="69">
        <v>9.9499999999999993</v>
      </c>
    </row>
    <row r="1635" spans="1:9" x14ac:dyDescent="0.25">
      <c r="A1635" s="67" t="s">
        <v>123</v>
      </c>
      <c r="B1635" s="68" t="s">
        <v>22</v>
      </c>
      <c r="C1635" s="68" t="s">
        <v>48</v>
      </c>
      <c r="D1635" s="68" t="s">
        <v>22</v>
      </c>
      <c r="E1635" s="68" t="s">
        <v>118</v>
      </c>
      <c r="F1635" s="68" t="s">
        <v>53</v>
      </c>
      <c r="G1635" s="69">
        <v>15.66</v>
      </c>
      <c r="H1635" s="69">
        <v>2.77</v>
      </c>
      <c r="I1635" s="69">
        <v>12.89</v>
      </c>
    </row>
    <row r="1636" spans="1:9" x14ac:dyDescent="0.25">
      <c r="A1636" s="67" t="s">
        <v>33</v>
      </c>
      <c r="B1636" s="68" t="s">
        <v>22</v>
      </c>
      <c r="C1636" s="68" t="s">
        <v>48</v>
      </c>
      <c r="D1636" s="68" t="s">
        <v>22</v>
      </c>
      <c r="E1636" s="68" t="s">
        <v>34</v>
      </c>
      <c r="F1636" s="68" t="s">
        <v>53</v>
      </c>
      <c r="G1636" s="69">
        <v>34.58</v>
      </c>
      <c r="H1636" s="69">
        <v>13.95</v>
      </c>
      <c r="I1636" s="69">
        <v>20.63</v>
      </c>
    </row>
    <row r="1637" spans="1:9" x14ac:dyDescent="0.25">
      <c r="A1637" s="67" t="s">
        <v>124</v>
      </c>
      <c r="B1637" s="68" t="s">
        <v>22</v>
      </c>
      <c r="C1637" s="68" t="s">
        <v>48</v>
      </c>
      <c r="D1637" s="68" t="s">
        <v>22</v>
      </c>
      <c r="E1637" s="68" t="s">
        <v>125</v>
      </c>
      <c r="F1637" s="68" t="s">
        <v>53</v>
      </c>
      <c r="G1637" s="69">
        <v>36.299999999999997</v>
      </c>
      <c r="H1637" s="69">
        <v>6.43</v>
      </c>
      <c r="I1637" s="69">
        <v>29.87</v>
      </c>
    </row>
    <row r="1638" spans="1:9" x14ac:dyDescent="0.25">
      <c r="A1638" s="67" t="s">
        <v>35</v>
      </c>
      <c r="B1638" s="68" t="s">
        <v>22</v>
      </c>
      <c r="C1638" s="68" t="s">
        <v>48</v>
      </c>
      <c r="D1638" s="68" t="s">
        <v>22</v>
      </c>
      <c r="E1638" s="68" t="s">
        <v>36</v>
      </c>
      <c r="F1638" s="68" t="s">
        <v>53</v>
      </c>
      <c r="G1638" s="69">
        <v>3.3</v>
      </c>
      <c r="H1638" s="69">
        <v>0</v>
      </c>
      <c r="I1638" s="69">
        <v>3.3</v>
      </c>
    </row>
    <row r="1639" spans="1:9" ht="26.4" x14ac:dyDescent="0.25">
      <c r="A1639" s="67" t="s">
        <v>126</v>
      </c>
      <c r="B1639" s="68" t="s">
        <v>22</v>
      </c>
      <c r="C1639" s="68" t="s">
        <v>48</v>
      </c>
      <c r="D1639" s="68" t="s">
        <v>22</v>
      </c>
      <c r="E1639" s="68" t="s">
        <v>127</v>
      </c>
      <c r="F1639" s="68" t="s">
        <v>53</v>
      </c>
      <c r="G1639" s="69">
        <v>3.24</v>
      </c>
      <c r="H1639" s="69">
        <v>0.38</v>
      </c>
      <c r="I1639" s="69">
        <v>2.86</v>
      </c>
    </row>
    <row r="1640" spans="1:9" x14ac:dyDescent="0.25">
      <c r="A1640" s="67" t="s">
        <v>37</v>
      </c>
      <c r="B1640" s="68" t="s">
        <v>22</v>
      </c>
      <c r="C1640" s="68" t="s">
        <v>48</v>
      </c>
      <c r="D1640" s="68" t="s">
        <v>22</v>
      </c>
      <c r="E1640" s="68" t="s">
        <v>38</v>
      </c>
      <c r="F1640" s="68" t="s">
        <v>53</v>
      </c>
      <c r="G1640" s="69">
        <v>4.46</v>
      </c>
      <c r="H1640" s="69">
        <v>1.5</v>
      </c>
      <c r="I1640" s="69">
        <v>2.96</v>
      </c>
    </row>
    <row r="1641" spans="1:9" ht="26.4" x14ac:dyDescent="0.25">
      <c r="A1641" s="67" t="s">
        <v>128</v>
      </c>
      <c r="B1641" s="68" t="s">
        <v>22</v>
      </c>
      <c r="C1641" s="68" t="s">
        <v>48</v>
      </c>
      <c r="D1641" s="68" t="s">
        <v>22</v>
      </c>
      <c r="E1641" s="68" t="s">
        <v>129</v>
      </c>
      <c r="F1641" s="68" t="s">
        <v>53</v>
      </c>
      <c r="G1641" s="69">
        <v>4.38</v>
      </c>
      <c r="H1641" s="69">
        <v>0.69</v>
      </c>
      <c r="I1641" s="69">
        <v>3.69</v>
      </c>
    </row>
    <row r="1642" spans="1:9" x14ac:dyDescent="0.25">
      <c r="A1642" s="67" t="s">
        <v>21</v>
      </c>
      <c r="B1642" s="68" t="s">
        <v>22</v>
      </c>
      <c r="C1642" s="68" t="s">
        <v>48</v>
      </c>
      <c r="D1642" s="68" t="s">
        <v>22</v>
      </c>
      <c r="E1642" s="68" t="s">
        <v>25</v>
      </c>
      <c r="F1642" s="68" t="s">
        <v>348</v>
      </c>
      <c r="G1642" s="69">
        <v>4120</v>
      </c>
      <c r="H1642" s="69">
        <v>5501.89</v>
      </c>
      <c r="I1642" s="69">
        <v>-1381.89</v>
      </c>
    </row>
    <row r="1643" spans="1:9" x14ac:dyDescent="0.25">
      <c r="A1643" s="67" t="s">
        <v>117</v>
      </c>
      <c r="B1643" s="68" t="s">
        <v>22</v>
      </c>
      <c r="C1643" s="68" t="s">
        <v>48</v>
      </c>
      <c r="D1643" s="68" t="s">
        <v>22</v>
      </c>
      <c r="E1643" s="68" t="s">
        <v>119</v>
      </c>
      <c r="F1643" s="68" t="s">
        <v>348</v>
      </c>
      <c r="G1643" s="69">
        <v>4600</v>
      </c>
      <c r="H1643" s="69">
        <v>10766.25</v>
      </c>
      <c r="I1643" s="69">
        <v>-6166.25</v>
      </c>
    </row>
    <row r="1644" spans="1:9" x14ac:dyDescent="0.25">
      <c r="A1644" s="67" t="s">
        <v>31</v>
      </c>
      <c r="B1644" s="68" t="s">
        <v>22</v>
      </c>
      <c r="C1644" s="68" t="s">
        <v>48</v>
      </c>
      <c r="D1644" s="68" t="s">
        <v>22</v>
      </c>
      <c r="E1644" s="68" t="s">
        <v>32</v>
      </c>
      <c r="F1644" s="68" t="s">
        <v>348</v>
      </c>
      <c r="G1644" s="69">
        <v>59.74</v>
      </c>
      <c r="H1644" s="69">
        <v>79.8</v>
      </c>
      <c r="I1644" s="69">
        <v>-20.059999999999999</v>
      </c>
    </row>
    <row r="1645" spans="1:9" x14ac:dyDescent="0.25">
      <c r="A1645" s="67" t="s">
        <v>123</v>
      </c>
      <c r="B1645" s="68" t="s">
        <v>22</v>
      </c>
      <c r="C1645" s="68" t="s">
        <v>48</v>
      </c>
      <c r="D1645" s="68" t="s">
        <v>22</v>
      </c>
      <c r="E1645" s="68" t="s">
        <v>118</v>
      </c>
      <c r="F1645" s="68" t="s">
        <v>348</v>
      </c>
      <c r="G1645" s="69">
        <v>66.7</v>
      </c>
      <c r="H1645" s="69">
        <v>416.38</v>
      </c>
      <c r="I1645" s="69">
        <v>-349.68</v>
      </c>
    </row>
    <row r="1646" spans="1:9" x14ac:dyDescent="0.25">
      <c r="A1646" s="67" t="s">
        <v>33</v>
      </c>
      <c r="B1646" s="68" t="s">
        <v>22</v>
      </c>
      <c r="C1646" s="68" t="s">
        <v>48</v>
      </c>
      <c r="D1646" s="68" t="s">
        <v>22</v>
      </c>
      <c r="E1646" s="68" t="s">
        <v>34</v>
      </c>
      <c r="F1646" s="68" t="s">
        <v>348</v>
      </c>
      <c r="G1646" s="69">
        <v>138.32</v>
      </c>
      <c r="H1646" s="69">
        <v>184.84</v>
      </c>
      <c r="I1646" s="69">
        <v>-46.52</v>
      </c>
    </row>
    <row r="1647" spans="1:9" x14ac:dyDescent="0.25">
      <c r="A1647" s="67" t="s">
        <v>124</v>
      </c>
      <c r="B1647" s="68" t="s">
        <v>22</v>
      </c>
      <c r="C1647" s="68" t="s">
        <v>48</v>
      </c>
      <c r="D1647" s="68" t="s">
        <v>22</v>
      </c>
      <c r="E1647" s="68" t="s">
        <v>125</v>
      </c>
      <c r="F1647" s="68" t="s">
        <v>348</v>
      </c>
      <c r="G1647" s="69">
        <v>145.18</v>
      </c>
      <c r="H1647" s="69">
        <v>209.02</v>
      </c>
      <c r="I1647" s="69">
        <v>-63.84</v>
      </c>
    </row>
    <row r="1648" spans="1:9" x14ac:dyDescent="0.25">
      <c r="A1648" s="67" t="s">
        <v>35</v>
      </c>
      <c r="B1648" s="68" t="s">
        <v>22</v>
      </c>
      <c r="C1648" s="68" t="s">
        <v>48</v>
      </c>
      <c r="D1648" s="68" t="s">
        <v>22</v>
      </c>
      <c r="E1648" s="68" t="s">
        <v>36</v>
      </c>
      <c r="F1648" s="68" t="s">
        <v>348</v>
      </c>
      <c r="G1648" s="69">
        <v>12.36</v>
      </c>
      <c r="H1648" s="69">
        <v>0.1</v>
      </c>
      <c r="I1648" s="69">
        <v>12.26</v>
      </c>
    </row>
    <row r="1649" spans="1:9" ht="26.4" x14ac:dyDescent="0.25">
      <c r="A1649" s="67" t="s">
        <v>126</v>
      </c>
      <c r="B1649" s="68" t="s">
        <v>22</v>
      </c>
      <c r="C1649" s="68" t="s">
        <v>48</v>
      </c>
      <c r="D1649" s="68" t="s">
        <v>22</v>
      </c>
      <c r="E1649" s="68" t="s">
        <v>127</v>
      </c>
      <c r="F1649" s="68" t="s">
        <v>348</v>
      </c>
      <c r="G1649" s="69">
        <v>13.8</v>
      </c>
      <c r="H1649" s="69">
        <v>15.38</v>
      </c>
      <c r="I1649" s="69">
        <v>-1.58</v>
      </c>
    </row>
    <row r="1650" spans="1:9" x14ac:dyDescent="0.25">
      <c r="A1650" s="67" t="s">
        <v>37</v>
      </c>
      <c r="B1650" s="68" t="s">
        <v>22</v>
      </c>
      <c r="C1650" s="68" t="s">
        <v>48</v>
      </c>
      <c r="D1650" s="68" t="s">
        <v>22</v>
      </c>
      <c r="E1650" s="68" t="s">
        <v>38</v>
      </c>
      <c r="F1650" s="68" t="s">
        <v>348</v>
      </c>
      <c r="G1650" s="69">
        <v>16.71</v>
      </c>
      <c r="H1650" s="69">
        <v>19.78</v>
      </c>
      <c r="I1650" s="69">
        <v>-3.07</v>
      </c>
    </row>
    <row r="1651" spans="1:9" ht="26.4" x14ac:dyDescent="0.25">
      <c r="A1651" s="67" t="s">
        <v>128</v>
      </c>
      <c r="B1651" s="68" t="s">
        <v>22</v>
      </c>
      <c r="C1651" s="68" t="s">
        <v>48</v>
      </c>
      <c r="D1651" s="68" t="s">
        <v>22</v>
      </c>
      <c r="E1651" s="68" t="s">
        <v>129</v>
      </c>
      <c r="F1651" s="68" t="s">
        <v>348</v>
      </c>
      <c r="G1651" s="69">
        <v>18.66</v>
      </c>
      <c r="H1651" s="69">
        <v>38.81</v>
      </c>
      <c r="I1651" s="69">
        <v>-20.149999999999999</v>
      </c>
    </row>
    <row r="1652" spans="1:9" x14ac:dyDescent="0.25">
      <c r="A1652" s="67" t="s">
        <v>107</v>
      </c>
      <c r="B1652" s="68" t="s">
        <v>22</v>
      </c>
      <c r="C1652" s="68" t="s">
        <v>48</v>
      </c>
      <c r="D1652" s="68" t="s">
        <v>22</v>
      </c>
      <c r="E1652" s="68" t="s">
        <v>108</v>
      </c>
      <c r="F1652" s="68" t="s">
        <v>348</v>
      </c>
      <c r="G1652" s="69">
        <v>100</v>
      </c>
      <c r="H1652" s="69">
        <v>12.76</v>
      </c>
      <c r="I1652" s="69">
        <v>87.24</v>
      </c>
    </row>
    <row r="1653" spans="1:9" x14ac:dyDescent="0.25">
      <c r="A1653" s="67" t="s">
        <v>117</v>
      </c>
      <c r="B1653" s="68" t="s">
        <v>22</v>
      </c>
      <c r="C1653" s="68" t="s">
        <v>360</v>
      </c>
      <c r="D1653" s="68" t="s">
        <v>22</v>
      </c>
      <c r="E1653" s="68" t="s">
        <v>119</v>
      </c>
      <c r="F1653" s="68" t="s">
        <v>53</v>
      </c>
      <c r="G1653" s="69">
        <v>0</v>
      </c>
      <c r="H1653" s="69">
        <v>900</v>
      </c>
      <c r="I1653" s="69">
        <v>-900</v>
      </c>
    </row>
    <row r="1654" spans="1:9" x14ac:dyDescent="0.25">
      <c r="A1654" s="67" t="s">
        <v>123</v>
      </c>
      <c r="B1654" s="68" t="s">
        <v>22</v>
      </c>
      <c r="C1654" s="68" t="s">
        <v>360</v>
      </c>
      <c r="D1654" s="68" t="s">
        <v>22</v>
      </c>
      <c r="E1654" s="68" t="s">
        <v>118</v>
      </c>
      <c r="F1654" s="68" t="s">
        <v>53</v>
      </c>
      <c r="G1654" s="69">
        <v>0</v>
      </c>
      <c r="H1654" s="69">
        <v>13.05</v>
      </c>
      <c r="I1654" s="69">
        <v>-13.05</v>
      </c>
    </row>
    <row r="1655" spans="1:9" x14ac:dyDescent="0.25">
      <c r="A1655" s="67" t="s">
        <v>124</v>
      </c>
      <c r="B1655" s="68" t="s">
        <v>22</v>
      </c>
      <c r="C1655" s="68" t="s">
        <v>360</v>
      </c>
      <c r="D1655" s="68" t="s">
        <v>22</v>
      </c>
      <c r="E1655" s="68" t="s">
        <v>125</v>
      </c>
      <c r="F1655" s="68" t="s">
        <v>53</v>
      </c>
      <c r="G1655" s="69">
        <v>0</v>
      </c>
      <c r="H1655" s="69">
        <v>30.24</v>
      </c>
      <c r="I1655" s="69">
        <v>-30.24</v>
      </c>
    </row>
    <row r="1656" spans="1:9" ht="26.4" x14ac:dyDescent="0.25">
      <c r="A1656" s="67" t="s">
        <v>126</v>
      </c>
      <c r="B1656" s="68" t="s">
        <v>22</v>
      </c>
      <c r="C1656" s="68" t="s">
        <v>360</v>
      </c>
      <c r="D1656" s="68" t="s">
        <v>22</v>
      </c>
      <c r="E1656" s="68" t="s">
        <v>127</v>
      </c>
      <c r="F1656" s="68" t="s">
        <v>53</v>
      </c>
      <c r="G1656" s="69">
        <v>0</v>
      </c>
      <c r="H1656" s="69">
        <v>1.05</v>
      </c>
      <c r="I1656" s="69">
        <v>-1.05</v>
      </c>
    </row>
    <row r="1657" spans="1:9" ht="26.4" x14ac:dyDescent="0.25">
      <c r="A1657" s="67" t="s">
        <v>128</v>
      </c>
      <c r="B1657" s="68" t="s">
        <v>22</v>
      </c>
      <c r="C1657" s="68" t="s">
        <v>360</v>
      </c>
      <c r="D1657" s="68" t="s">
        <v>22</v>
      </c>
      <c r="E1657" s="68" t="s">
        <v>129</v>
      </c>
      <c r="F1657" s="68" t="s">
        <v>53</v>
      </c>
      <c r="G1657" s="69">
        <v>0</v>
      </c>
      <c r="H1657" s="69">
        <v>3.24</v>
      </c>
      <c r="I1657" s="69">
        <v>-3.24</v>
      </c>
    </row>
    <row r="1658" spans="1:9" x14ac:dyDescent="0.25">
      <c r="A1658" s="67" t="s">
        <v>21</v>
      </c>
      <c r="B1658" s="68" t="s">
        <v>22</v>
      </c>
      <c r="C1658" s="68" t="s">
        <v>266</v>
      </c>
      <c r="D1658" s="68" t="s">
        <v>22</v>
      </c>
      <c r="E1658" s="68" t="s">
        <v>25</v>
      </c>
      <c r="F1658" s="68" t="s">
        <v>26</v>
      </c>
      <c r="G1658" s="69">
        <v>0</v>
      </c>
      <c r="H1658" s="69">
        <v>5586.95</v>
      </c>
      <c r="I1658" s="69">
        <v>-5586.95</v>
      </c>
    </row>
    <row r="1659" spans="1:9" ht="26.4" x14ac:dyDescent="0.25">
      <c r="A1659" s="67" t="s">
        <v>159</v>
      </c>
      <c r="B1659" s="68" t="s">
        <v>22</v>
      </c>
      <c r="C1659" s="68" t="s">
        <v>266</v>
      </c>
      <c r="D1659" s="68" t="s">
        <v>22</v>
      </c>
      <c r="E1659" s="68" t="s">
        <v>160</v>
      </c>
      <c r="F1659" s="68" t="s">
        <v>26</v>
      </c>
      <c r="G1659" s="69">
        <v>0</v>
      </c>
      <c r="H1659" s="69">
        <v>1875</v>
      </c>
      <c r="I1659" s="69">
        <v>-1875</v>
      </c>
    </row>
    <row r="1660" spans="1:9" x14ac:dyDescent="0.25">
      <c r="A1660" s="67" t="s">
        <v>29</v>
      </c>
      <c r="B1660" s="68" t="s">
        <v>22</v>
      </c>
      <c r="C1660" s="68" t="s">
        <v>266</v>
      </c>
      <c r="D1660" s="68" t="s">
        <v>22</v>
      </c>
      <c r="E1660" s="68" t="s">
        <v>30</v>
      </c>
      <c r="F1660" s="68" t="s">
        <v>26</v>
      </c>
      <c r="G1660" s="69">
        <v>0</v>
      </c>
      <c r="H1660" s="69">
        <v>57.28</v>
      </c>
      <c r="I1660" s="69">
        <v>-57.28</v>
      </c>
    </row>
    <row r="1661" spans="1:9" x14ac:dyDescent="0.25">
      <c r="A1661" s="67" t="s">
        <v>31</v>
      </c>
      <c r="B1661" s="68" t="s">
        <v>22</v>
      </c>
      <c r="C1661" s="68" t="s">
        <v>266</v>
      </c>
      <c r="D1661" s="68" t="s">
        <v>22</v>
      </c>
      <c r="E1661" s="68" t="s">
        <v>32</v>
      </c>
      <c r="F1661" s="68" t="s">
        <v>26</v>
      </c>
      <c r="G1661" s="69">
        <v>0</v>
      </c>
      <c r="H1661" s="69">
        <v>80.94</v>
      </c>
      <c r="I1661" s="69">
        <v>-80.94</v>
      </c>
    </row>
    <row r="1662" spans="1:9" ht="26.4" x14ac:dyDescent="0.25">
      <c r="A1662" s="67" t="s">
        <v>161</v>
      </c>
      <c r="B1662" s="68" t="s">
        <v>22</v>
      </c>
      <c r="C1662" s="68" t="s">
        <v>266</v>
      </c>
      <c r="D1662" s="68" t="s">
        <v>22</v>
      </c>
      <c r="E1662" s="68" t="s">
        <v>140</v>
      </c>
      <c r="F1662" s="68" t="s">
        <v>26</v>
      </c>
      <c r="G1662" s="69">
        <v>0</v>
      </c>
      <c r="H1662" s="69">
        <v>27.19</v>
      </c>
      <c r="I1662" s="69">
        <v>-27.19</v>
      </c>
    </row>
    <row r="1663" spans="1:9" x14ac:dyDescent="0.25">
      <c r="A1663" s="67" t="s">
        <v>33</v>
      </c>
      <c r="B1663" s="68" t="s">
        <v>22</v>
      </c>
      <c r="C1663" s="68" t="s">
        <v>266</v>
      </c>
      <c r="D1663" s="68" t="s">
        <v>22</v>
      </c>
      <c r="E1663" s="68" t="s">
        <v>34</v>
      </c>
      <c r="F1663" s="68" t="s">
        <v>26</v>
      </c>
      <c r="G1663" s="69">
        <v>0</v>
      </c>
      <c r="H1663" s="69">
        <v>187.72</v>
      </c>
      <c r="I1663" s="69">
        <v>-187.72</v>
      </c>
    </row>
    <row r="1664" spans="1:9" x14ac:dyDescent="0.25">
      <c r="A1664" s="67" t="s">
        <v>162</v>
      </c>
      <c r="B1664" s="68" t="s">
        <v>22</v>
      </c>
      <c r="C1664" s="68" t="s">
        <v>266</v>
      </c>
      <c r="D1664" s="68" t="s">
        <v>22</v>
      </c>
      <c r="E1664" s="68" t="s">
        <v>163</v>
      </c>
      <c r="F1664" s="68" t="s">
        <v>26</v>
      </c>
      <c r="G1664" s="69">
        <v>0</v>
      </c>
      <c r="H1664" s="69">
        <v>63</v>
      </c>
      <c r="I1664" s="69">
        <v>-63</v>
      </c>
    </row>
    <row r="1665" spans="1:9" x14ac:dyDescent="0.25">
      <c r="A1665" s="67" t="s">
        <v>35</v>
      </c>
      <c r="B1665" s="68" t="s">
        <v>22</v>
      </c>
      <c r="C1665" s="68" t="s">
        <v>266</v>
      </c>
      <c r="D1665" s="68" t="s">
        <v>22</v>
      </c>
      <c r="E1665" s="68" t="s">
        <v>36</v>
      </c>
      <c r="F1665" s="68" t="s">
        <v>26</v>
      </c>
      <c r="G1665" s="69">
        <v>0</v>
      </c>
      <c r="H1665" s="69">
        <v>8.0299999999999994</v>
      </c>
      <c r="I1665" s="69">
        <v>-8.0299999999999994</v>
      </c>
    </row>
    <row r="1666" spans="1:9" x14ac:dyDescent="0.25">
      <c r="A1666" s="67" t="s">
        <v>164</v>
      </c>
      <c r="B1666" s="68" t="s">
        <v>22</v>
      </c>
      <c r="C1666" s="68" t="s">
        <v>266</v>
      </c>
      <c r="D1666" s="68" t="s">
        <v>22</v>
      </c>
      <c r="E1666" s="68" t="s">
        <v>165</v>
      </c>
      <c r="F1666" s="68" t="s">
        <v>26</v>
      </c>
      <c r="G1666" s="69">
        <v>0</v>
      </c>
      <c r="H1666" s="69">
        <v>3.75</v>
      </c>
      <c r="I1666" s="69">
        <v>-3.75</v>
      </c>
    </row>
    <row r="1667" spans="1:9" x14ac:dyDescent="0.25">
      <c r="A1667" s="67" t="s">
        <v>37</v>
      </c>
      <c r="B1667" s="68" t="s">
        <v>22</v>
      </c>
      <c r="C1667" s="68" t="s">
        <v>266</v>
      </c>
      <c r="D1667" s="68" t="s">
        <v>22</v>
      </c>
      <c r="E1667" s="68" t="s">
        <v>38</v>
      </c>
      <c r="F1667" s="68" t="s">
        <v>26</v>
      </c>
      <c r="G1667" s="69">
        <v>0</v>
      </c>
      <c r="H1667" s="69">
        <v>20.14</v>
      </c>
      <c r="I1667" s="69">
        <v>-20.14</v>
      </c>
    </row>
    <row r="1668" spans="1:9" x14ac:dyDescent="0.25">
      <c r="A1668" s="67" t="s">
        <v>166</v>
      </c>
      <c r="B1668" s="68" t="s">
        <v>22</v>
      </c>
      <c r="C1668" s="68" t="s">
        <v>266</v>
      </c>
      <c r="D1668" s="68" t="s">
        <v>22</v>
      </c>
      <c r="E1668" s="68" t="s">
        <v>167</v>
      </c>
      <c r="F1668" s="68" t="s">
        <v>26</v>
      </c>
      <c r="G1668" s="69">
        <v>0</v>
      </c>
      <c r="H1668" s="69">
        <v>6.75</v>
      </c>
      <c r="I1668" s="69">
        <v>-6.75</v>
      </c>
    </row>
    <row r="1669" spans="1:9" x14ac:dyDescent="0.25">
      <c r="A1669" s="67" t="s">
        <v>103</v>
      </c>
      <c r="B1669" s="68" t="s">
        <v>22</v>
      </c>
      <c r="C1669" s="68" t="s">
        <v>266</v>
      </c>
      <c r="D1669" s="68" t="s">
        <v>22</v>
      </c>
      <c r="E1669" s="68" t="s">
        <v>104</v>
      </c>
      <c r="F1669" s="68" t="s">
        <v>26</v>
      </c>
      <c r="G1669" s="69">
        <v>0</v>
      </c>
      <c r="H1669" s="69">
        <v>276</v>
      </c>
      <c r="I1669" s="69">
        <v>-276</v>
      </c>
    </row>
    <row r="1670" spans="1:9" x14ac:dyDescent="0.25">
      <c r="A1670" s="67" t="s">
        <v>107</v>
      </c>
      <c r="B1670" s="68" t="s">
        <v>22</v>
      </c>
      <c r="C1670" s="68" t="s">
        <v>266</v>
      </c>
      <c r="D1670" s="68" t="s">
        <v>22</v>
      </c>
      <c r="E1670" s="68" t="s">
        <v>108</v>
      </c>
      <c r="F1670" s="68" t="s">
        <v>26</v>
      </c>
      <c r="G1670" s="69">
        <v>0</v>
      </c>
      <c r="H1670" s="69">
        <v>353.72</v>
      </c>
      <c r="I1670" s="69">
        <v>-353.72</v>
      </c>
    </row>
    <row r="1671" spans="1:9" x14ac:dyDescent="0.25">
      <c r="A1671" s="67" t="s">
        <v>21</v>
      </c>
      <c r="B1671" s="68" t="s">
        <v>22</v>
      </c>
      <c r="C1671" s="68" t="s">
        <v>266</v>
      </c>
      <c r="D1671" s="68" t="s">
        <v>22</v>
      </c>
      <c r="E1671" s="68" t="s">
        <v>25</v>
      </c>
      <c r="F1671" s="68" t="s">
        <v>46</v>
      </c>
      <c r="G1671" s="69">
        <v>0</v>
      </c>
      <c r="H1671" s="69">
        <v>11173.9</v>
      </c>
      <c r="I1671" s="69">
        <v>-11173.9</v>
      </c>
    </row>
    <row r="1672" spans="1:9" x14ac:dyDescent="0.25">
      <c r="A1672" s="67" t="s">
        <v>330</v>
      </c>
      <c r="B1672" s="68" t="s">
        <v>22</v>
      </c>
      <c r="C1672" s="68" t="s">
        <v>266</v>
      </c>
      <c r="D1672" s="68" t="s">
        <v>22</v>
      </c>
      <c r="E1672" s="68" t="s">
        <v>331</v>
      </c>
      <c r="F1672" s="68" t="s">
        <v>46</v>
      </c>
      <c r="G1672" s="69">
        <v>1250</v>
      </c>
      <c r="H1672" s="69">
        <v>0</v>
      </c>
      <c r="I1672" s="69">
        <v>1250</v>
      </c>
    </row>
    <row r="1673" spans="1:9" ht="26.4" x14ac:dyDescent="0.25">
      <c r="A1673" s="67" t="s">
        <v>159</v>
      </c>
      <c r="B1673" s="68" t="s">
        <v>22</v>
      </c>
      <c r="C1673" s="68" t="s">
        <v>266</v>
      </c>
      <c r="D1673" s="68" t="s">
        <v>22</v>
      </c>
      <c r="E1673" s="68" t="s">
        <v>160</v>
      </c>
      <c r="F1673" s="68" t="s">
        <v>46</v>
      </c>
      <c r="G1673" s="69">
        <v>0</v>
      </c>
      <c r="H1673" s="69">
        <v>3750</v>
      </c>
      <c r="I1673" s="69">
        <v>-3750</v>
      </c>
    </row>
    <row r="1674" spans="1:9" x14ac:dyDescent="0.25">
      <c r="A1674" s="67" t="s">
        <v>29</v>
      </c>
      <c r="B1674" s="68" t="s">
        <v>22</v>
      </c>
      <c r="C1674" s="68" t="s">
        <v>266</v>
      </c>
      <c r="D1674" s="68" t="s">
        <v>22</v>
      </c>
      <c r="E1674" s="68" t="s">
        <v>30</v>
      </c>
      <c r="F1674" s="68" t="s">
        <v>46</v>
      </c>
      <c r="G1674" s="69">
        <v>0</v>
      </c>
      <c r="H1674" s="69">
        <v>114.64</v>
      </c>
      <c r="I1674" s="69">
        <v>-114.64</v>
      </c>
    </row>
    <row r="1675" spans="1:9" x14ac:dyDescent="0.25">
      <c r="A1675" s="67" t="s">
        <v>31</v>
      </c>
      <c r="B1675" s="68" t="s">
        <v>22</v>
      </c>
      <c r="C1675" s="68" t="s">
        <v>266</v>
      </c>
      <c r="D1675" s="68" t="s">
        <v>22</v>
      </c>
      <c r="E1675" s="68" t="s">
        <v>32</v>
      </c>
      <c r="F1675" s="68" t="s">
        <v>46</v>
      </c>
      <c r="G1675" s="69">
        <v>0</v>
      </c>
      <c r="H1675" s="69">
        <v>162.08000000000001</v>
      </c>
      <c r="I1675" s="69">
        <v>-162.08000000000001</v>
      </c>
    </row>
    <row r="1676" spans="1:9" ht="26.4" x14ac:dyDescent="0.25">
      <c r="A1676" s="67" t="s">
        <v>161</v>
      </c>
      <c r="B1676" s="68" t="s">
        <v>22</v>
      </c>
      <c r="C1676" s="68" t="s">
        <v>266</v>
      </c>
      <c r="D1676" s="68" t="s">
        <v>22</v>
      </c>
      <c r="E1676" s="68" t="s">
        <v>140</v>
      </c>
      <c r="F1676" s="68" t="s">
        <v>46</v>
      </c>
      <c r="G1676" s="69">
        <v>95.63</v>
      </c>
      <c r="H1676" s="69">
        <v>254.33</v>
      </c>
      <c r="I1676" s="69">
        <v>-158.69999999999999</v>
      </c>
    </row>
    <row r="1677" spans="1:9" x14ac:dyDescent="0.25">
      <c r="A1677" s="67" t="s">
        <v>33</v>
      </c>
      <c r="B1677" s="68" t="s">
        <v>22</v>
      </c>
      <c r="C1677" s="68" t="s">
        <v>266</v>
      </c>
      <c r="D1677" s="68" t="s">
        <v>22</v>
      </c>
      <c r="E1677" s="68" t="s">
        <v>34</v>
      </c>
      <c r="F1677" s="68" t="s">
        <v>46</v>
      </c>
      <c r="G1677" s="69">
        <v>0</v>
      </c>
      <c r="H1677" s="69">
        <v>375.44</v>
      </c>
      <c r="I1677" s="69">
        <v>-375.44</v>
      </c>
    </row>
    <row r="1678" spans="1:9" x14ac:dyDescent="0.25">
      <c r="A1678" s="67" t="s">
        <v>35</v>
      </c>
      <c r="B1678" s="68" t="s">
        <v>22</v>
      </c>
      <c r="C1678" s="68" t="s">
        <v>266</v>
      </c>
      <c r="D1678" s="68" t="s">
        <v>22</v>
      </c>
      <c r="E1678" s="68" t="s">
        <v>36</v>
      </c>
      <c r="F1678" s="68" t="s">
        <v>46</v>
      </c>
      <c r="G1678" s="69">
        <v>0</v>
      </c>
      <c r="H1678" s="69">
        <v>15.98</v>
      </c>
      <c r="I1678" s="69">
        <v>-15.98</v>
      </c>
    </row>
    <row r="1679" spans="1:9" x14ac:dyDescent="0.25">
      <c r="A1679" s="67" t="s">
        <v>164</v>
      </c>
      <c r="B1679" s="68" t="s">
        <v>22</v>
      </c>
      <c r="C1679" s="68" t="s">
        <v>266</v>
      </c>
      <c r="D1679" s="68" t="s">
        <v>22</v>
      </c>
      <c r="E1679" s="68" t="s">
        <v>165</v>
      </c>
      <c r="F1679" s="68" t="s">
        <v>46</v>
      </c>
      <c r="G1679" s="69">
        <v>3.75</v>
      </c>
      <c r="H1679" s="69">
        <v>7.5</v>
      </c>
      <c r="I1679" s="69">
        <v>-3.75</v>
      </c>
    </row>
    <row r="1680" spans="1:9" x14ac:dyDescent="0.25">
      <c r="A1680" s="67" t="s">
        <v>37</v>
      </c>
      <c r="B1680" s="68" t="s">
        <v>22</v>
      </c>
      <c r="C1680" s="68" t="s">
        <v>266</v>
      </c>
      <c r="D1680" s="68" t="s">
        <v>22</v>
      </c>
      <c r="E1680" s="68" t="s">
        <v>38</v>
      </c>
      <c r="F1680" s="68" t="s">
        <v>46</v>
      </c>
      <c r="G1680" s="69">
        <v>0</v>
      </c>
      <c r="H1680" s="69">
        <v>40.28</v>
      </c>
      <c r="I1680" s="69">
        <v>-40.28</v>
      </c>
    </row>
    <row r="1681" spans="1:9" x14ac:dyDescent="0.25">
      <c r="A1681" s="67" t="s">
        <v>166</v>
      </c>
      <c r="B1681" s="68" t="s">
        <v>22</v>
      </c>
      <c r="C1681" s="68" t="s">
        <v>266</v>
      </c>
      <c r="D1681" s="68" t="s">
        <v>22</v>
      </c>
      <c r="E1681" s="68" t="s">
        <v>167</v>
      </c>
      <c r="F1681" s="68" t="s">
        <v>46</v>
      </c>
      <c r="G1681" s="69">
        <v>5.07</v>
      </c>
      <c r="H1681" s="69">
        <v>13.5</v>
      </c>
      <c r="I1681" s="69">
        <v>-8.43</v>
      </c>
    </row>
    <row r="1682" spans="1:9" x14ac:dyDescent="0.25">
      <c r="A1682" s="67" t="s">
        <v>103</v>
      </c>
      <c r="B1682" s="68" t="s">
        <v>22</v>
      </c>
      <c r="C1682" s="68" t="s">
        <v>266</v>
      </c>
      <c r="D1682" s="68" t="s">
        <v>22</v>
      </c>
      <c r="E1682" s="68" t="s">
        <v>104</v>
      </c>
      <c r="F1682" s="68" t="s">
        <v>46</v>
      </c>
      <c r="G1682" s="69">
        <v>0</v>
      </c>
      <c r="H1682" s="69">
        <v>704.36</v>
      </c>
      <c r="I1682" s="69">
        <v>-704.36</v>
      </c>
    </row>
    <row r="1683" spans="1:9" x14ac:dyDescent="0.25">
      <c r="A1683" s="67" t="s">
        <v>107</v>
      </c>
      <c r="B1683" s="68" t="s">
        <v>22</v>
      </c>
      <c r="C1683" s="68" t="s">
        <v>266</v>
      </c>
      <c r="D1683" s="68" t="s">
        <v>22</v>
      </c>
      <c r="E1683" s="68" t="s">
        <v>108</v>
      </c>
      <c r="F1683" s="68" t="s">
        <v>46</v>
      </c>
      <c r="G1683" s="69">
        <v>0</v>
      </c>
      <c r="H1683" s="69">
        <v>387.04</v>
      </c>
      <c r="I1683" s="69">
        <v>-387.04</v>
      </c>
    </row>
    <row r="1684" spans="1:9" x14ac:dyDescent="0.25">
      <c r="A1684" s="67" t="s">
        <v>21</v>
      </c>
      <c r="B1684" s="68" t="s">
        <v>22</v>
      </c>
      <c r="C1684" s="68" t="s">
        <v>266</v>
      </c>
      <c r="D1684" s="68" t="s">
        <v>22</v>
      </c>
      <c r="E1684" s="68" t="s">
        <v>25</v>
      </c>
      <c r="F1684" s="68" t="s">
        <v>53</v>
      </c>
      <c r="G1684" s="69">
        <v>0</v>
      </c>
      <c r="H1684" s="69">
        <v>11173.9</v>
      </c>
      <c r="I1684" s="69">
        <v>-11173.9</v>
      </c>
    </row>
    <row r="1685" spans="1:9" ht="26.4" x14ac:dyDescent="0.25">
      <c r="A1685" s="67" t="s">
        <v>159</v>
      </c>
      <c r="B1685" s="68" t="s">
        <v>22</v>
      </c>
      <c r="C1685" s="68" t="s">
        <v>266</v>
      </c>
      <c r="D1685" s="68" t="s">
        <v>22</v>
      </c>
      <c r="E1685" s="68" t="s">
        <v>160</v>
      </c>
      <c r="F1685" s="68" t="s">
        <v>53</v>
      </c>
      <c r="G1685" s="69">
        <v>0</v>
      </c>
      <c r="H1685" s="69">
        <v>1725</v>
      </c>
      <c r="I1685" s="69">
        <v>-1725</v>
      </c>
    </row>
    <row r="1686" spans="1:9" x14ac:dyDescent="0.25">
      <c r="A1686" s="67" t="s">
        <v>29</v>
      </c>
      <c r="B1686" s="68" t="s">
        <v>22</v>
      </c>
      <c r="C1686" s="68" t="s">
        <v>266</v>
      </c>
      <c r="D1686" s="68" t="s">
        <v>22</v>
      </c>
      <c r="E1686" s="68" t="s">
        <v>30</v>
      </c>
      <c r="F1686" s="68" t="s">
        <v>53</v>
      </c>
      <c r="G1686" s="69">
        <v>0</v>
      </c>
      <c r="H1686" s="69">
        <v>114.56</v>
      </c>
      <c r="I1686" s="69">
        <v>-114.56</v>
      </c>
    </row>
    <row r="1687" spans="1:9" x14ac:dyDescent="0.25">
      <c r="A1687" s="67" t="s">
        <v>31</v>
      </c>
      <c r="B1687" s="68" t="s">
        <v>22</v>
      </c>
      <c r="C1687" s="68" t="s">
        <v>266</v>
      </c>
      <c r="D1687" s="68" t="s">
        <v>22</v>
      </c>
      <c r="E1687" s="68" t="s">
        <v>32</v>
      </c>
      <c r="F1687" s="68" t="s">
        <v>53</v>
      </c>
      <c r="G1687" s="69">
        <v>0</v>
      </c>
      <c r="H1687" s="69">
        <v>172.71</v>
      </c>
      <c r="I1687" s="69">
        <v>-172.71</v>
      </c>
    </row>
    <row r="1688" spans="1:9" ht="26.4" x14ac:dyDescent="0.25">
      <c r="A1688" s="67" t="s">
        <v>161</v>
      </c>
      <c r="B1688" s="68" t="s">
        <v>22</v>
      </c>
      <c r="C1688" s="68" t="s">
        <v>266</v>
      </c>
      <c r="D1688" s="68" t="s">
        <v>22</v>
      </c>
      <c r="E1688" s="68" t="s">
        <v>140</v>
      </c>
      <c r="F1688" s="68" t="s">
        <v>53</v>
      </c>
      <c r="G1688" s="69">
        <v>0</v>
      </c>
      <c r="H1688" s="69">
        <v>131.97</v>
      </c>
      <c r="I1688" s="69">
        <v>-131.97</v>
      </c>
    </row>
    <row r="1689" spans="1:9" x14ac:dyDescent="0.25">
      <c r="A1689" s="67" t="s">
        <v>33</v>
      </c>
      <c r="B1689" s="68" t="s">
        <v>22</v>
      </c>
      <c r="C1689" s="68" t="s">
        <v>266</v>
      </c>
      <c r="D1689" s="68" t="s">
        <v>22</v>
      </c>
      <c r="E1689" s="68" t="s">
        <v>34</v>
      </c>
      <c r="F1689" s="68" t="s">
        <v>53</v>
      </c>
      <c r="G1689" s="69">
        <v>0</v>
      </c>
      <c r="H1689" s="69">
        <v>375.44</v>
      </c>
      <c r="I1689" s="69">
        <v>-375.44</v>
      </c>
    </row>
    <row r="1690" spans="1:9" x14ac:dyDescent="0.25">
      <c r="A1690" s="67" t="s">
        <v>35</v>
      </c>
      <c r="B1690" s="68" t="s">
        <v>22</v>
      </c>
      <c r="C1690" s="68" t="s">
        <v>266</v>
      </c>
      <c r="D1690" s="68" t="s">
        <v>22</v>
      </c>
      <c r="E1690" s="68" t="s">
        <v>36</v>
      </c>
      <c r="F1690" s="68" t="s">
        <v>53</v>
      </c>
      <c r="G1690" s="69">
        <v>0</v>
      </c>
      <c r="H1690" s="69">
        <v>17.489999999999998</v>
      </c>
      <c r="I1690" s="69">
        <v>-17.489999999999998</v>
      </c>
    </row>
    <row r="1691" spans="1:9" x14ac:dyDescent="0.25">
      <c r="A1691" s="67" t="s">
        <v>164</v>
      </c>
      <c r="B1691" s="68" t="s">
        <v>22</v>
      </c>
      <c r="C1691" s="68" t="s">
        <v>266</v>
      </c>
      <c r="D1691" s="68" t="s">
        <v>22</v>
      </c>
      <c r="E1691" s="68" t="s">
        <v>165</v>
      </c>
      <c r="F1691" s="68" t="s">
        <v>53</v>
      </c>
      <c r="G1691" s="69">
        <v>0</v>
      </c>
      <c r="H1691" s="69">
        <v>3.45</v>
      </c>
      <c r="I1691" s="69">
        <v>-3.45</v>
      </c>
    </row>
    <row r="1692" spans="1:9" x14ac:dyDescent="0.25">
      <c r="A1692" s="67" t="s">
        <v>37</v>
      </c>
      <c r="B1692" s="68" t="s">
        <v>22</v>
      </c>
      <c r="C1692" s="68" t="s">
        <v>266</v>
      </c>
      <c r="D1692" s="68" t="s">
        <v>22</v>
      </c>
      <c r="E1692" s="68" t="s">
        <v>38</v>
      </c>
      <c r="F1692" s="68" t="s">
        <v>53</v>
      </c>
      <c r="G1692" s="69">
        <v>0</v>
      </c>
      <c r="H1692" s="69">
        <v>42.92</v>
      </c>
      <c r="I1692" s="69">
        <v>-42.92</v>
      </c>
    </row>
    <row r="1693" spans="1:9" x14ac:dyDescent="0.25">
      <c r="A1693" s="67" t="s">
        <v>166</v>
      </c>
      <c r="B1693" s="68" t="s">
        <v>22</v>
      </c>
      <c r="C1693" s="68" t="s">
        <v>266</v>
      </c>
      <c r="D1693" s="68" t="s">
        <v>22</v>
      </c>
      <c r="E1693" s="68" t="s">
        <v>167</v>
      </c>
      <c r="F1693" s="68" t="s">
        <v>53</v>
      </c>
      <c r="G1693" s="69">
        <v>0</v>
      </c>
      <c r="H1693" s="69">
        <v>6.21</v>
      </c>
      <c r="I1693" s="69">
        <v>-6.21</v>
      </c>
    </row>
    <row r="1694" spans="1:9" x14ac:dyDescent="0.25">
      <c r="A1694" s="67" t="s">
        <v>47</v>
      </c>
      <c r="B1694" s="68" t="s">
        <v>22</v>
      </c>
      <c r="C1694" s="68" t="s">
        <v>266</v>
      </c>
      <c r="D1694" s="68" t="s">
        <v>22</v>
      </c>
      <c r="E1694" s="68" t="s">
        <v>48</v>
      </c>
      <c r="F1694" s="68" t="s">
        <v>53</v>
      </c>
      <c r="G1694" s="69">
        <v>0</v>
      </c>
      <c r="H1694" s="69">
        <v>734.26</v>
      </c>
      <c r="I1694" s="69">
        <v>-734.26</v>
      </c>
    </row>
    <row r="1695" spans="1:9" x14ac:dyDescent="0.25">
      <c r="A1695" s="67" t="s">
        <v>103</v>
      </c>
      <c r="B1695" s="68" t="s">
        <v>22</v>
      </c>
      <c r="C1695" s="68" t="s">
        <v>266</v>
      </c>
      <c r="D1695" s="68" t="s">
        <v>22</v>
      </c>
      <c r="E1695" s="68" t="s">
        <v>104</v>
      </c>
      <c r="F1695" s="68" t="s">
        <v>53</v>
      </c>
      <c r="G1695" s="69">
        <v>0</v>
      </c>
      <c r="H1695" s="69">
        <v>411</v>
      </c>
      <c r="I1695" s="69">
        <v>-411</v>
      </c>
    </row>
    <row r="1696" spans="1:9" x14ac:dyDescent="0.25">
      <c r="A1696" s="67" t="s">
        <v>49</v>
      </c>
      <c r="B1696" s="68" t="s">
        <v>22</v>
      </c>
      <c r="C1696" s="68" t="s">
        <v>266</v>
      </c>
      <c r="D1696" s="68" t="s">
        <v>22</v>
      </c>
      <c r="E1696" s="68" t="s">
        <v>50</v>
      </c>
      <c r="F1696" s="68" t="s">
        <v>53</v>
      </c>
      <c r="G1696" s="69">
        <v>0</v>
      </c>
      <c r="H1696" s="69">
        <v>178.74</v>
      </c>
      <c r="I1696" s="69">
        <v>-178.74</v>
      </c>
    </row>
    <row r="1697" spans="1:9" x14ac:dyDescent="0.25">
      <c r="A1697" s="67" t="s">
        <v>107</v>
      </c>
      <c r="B1697" s="68" t="s">
        <v>22</v>
      </c>
      <c r="C1697" s="68" t="s">
        <v>266</v>
      </c>
      <c r="D1697" s="68" t="s">
        <v>22</v>
      </c>
      <c r="E1697" s="68" t="s">
        <v>108</v>
      </c>
      <c r="F1697" s="68" t="s">
        <v>53</v>
      </c>
      <c r="G1697" s="69">
        <v>0</v>
      </c>
      <c r="H1697" s="69">
        <v>552.02</v>
      </c>
      <c r="I1697" s="69">
        <v>-552.02</v>
      </c>
    </row>
    <row r="1698" spans="1:9" x14ac:dyDescent="0.25">
      <c r="A1698" s="67" t="s">
        <v>21</v>
      </c>
      <c r="B1698" s="68" t="s">
        <v>22</v>
      </c>
      <c r="C1698" s="68" t="s">
        <v>346</v>
      </c>
      <c r="D1698" s="68" t="s">
        <v>22</v>
      </c>
      <c r="E1698" s="68" t="s">
        <v>25</v>
      </c>
      <c r="F1698" s="68" t="s">
        <v>26</v>
      </c>
      <c r="G1698" s="69">
        <v>45785.35</v>
      </c>
      <c r="H1698" s="69">
        <v>28068.74</v>
      </c>
      <c r="I1698" s="69">
        <v>17716.61</v>
      </c>
    </row>
    <row r="1699" spans="1:9" x14ac:dyDescent="0.25">
      <c r="A1699" s="67" t="s">
        <v>117</v>
      </c>
      <c r="B1699" s="68" t="s">
        <v>22</v>
      </c>
      <c r="C1699" s="68" t="s">
        <v>346</v>
      </c>
      <c r="D1699" s="68" t="s">
        <v>22</v>
      </c>
      <c r="E1699" s="68" t="s">
        <v>119</v>
      </c>
      <c r="F1699" s="68" t="s">
        <v>26</v>
      </c>
      <c r="G1699" s="69">
        <v>49347.9</v>
      </c>
      <c r="H1699" s="69">
        <v>21544.6</v>
      </c>
      <c r="I1699" s="69">
        <v>27803.3</v>
      </c>
    </row>
    <row r="1700" spans="1:9" x14ac:dyDescent="0.25">
      <c r="A1700" s="67" t="s">
        <v>27</v>
      </c>
      <c r="B1700" s="68" t="s">
        <v>22</v>
      </c>
      <c r="C1700" s="68" t="s">
        <v>346</v>
      </c>
      <c r="D1700" s="68" t="s">
        <v>22</v>
      </c>
      <c r="E1700" s="68" t="s">
        <v>28</v>
      </c>
      <c r="F1700" s="68" t="s">
        <v>26</v>
      </c>
      <c r="G1700" s="69">
        <v>9100</v>
      </c>
      <c r="H1700" s="69">
        <v>8248.1</v>
      </c>
      <c r="I1700" s="69">
        <v>851.9</v>
      </c>
    </row>
    <row r="1701" spans="1:9" x14ac:dyDescent="0.25">
      <c r="A1701" s="67" t="s">
        <v>29</v>
      </c>
      <c r="B1701" s="68" t="s">
        <v>22</v>
      </c>
      <c r="C1701" s="68" t="s">
        <v>346</v>
      </c>
      <c r="D1701" s="68" t="s">
        <v>22</v>
      </c>
      <c r="E1701" s="68" t="s">
        <v>30</v>
      </c>
      <c r="F1701" s="68" t="s">
        <v>26</v>
      </c>
      <c r="G1701" s="69">
        <v>348.8</v>
      </c>
      <c r="H1701" s="69">
        <v>358.1</v>
      </c>
      <c r="I1701" s="69">
        <v>-9.3000000000000007</v>
      </c>
    </row>
    <row r="1702" spans="1:9" ht="26.4" x14ac:dyDescent="0.25">
      <c r="A1702" s="67" t="s">
        <v>120</v>
      </c>
      <c r="B1702" s="68" t="s">
        <v>22</v>
      </c>
      <c r="C1702" s="68" t="s">
        <v>346</v>
      </c>
      <c r="D1702" s="68" t="s">
        <v>22</v>
      </c>
      <c r="E1702" s="68" t="s">
        <v>24</v>
      </c>
      <c r="F1702" s="68" t="s">
        <v>26</v>
      </c>
      <c r="G1702" s="69">
        <v>21840</v>
      </c>
      <c r="H1702" s="69">
        <v>6277.95</v>
      </c>
      <c r="I1702" s="69">
        <v>15562.05</v>
      </c>
    </row>
    <row r="1703" spans="1:9" ht="26.4" x14ac:dyDescent="0.25">
      <c r="A1703" s="67" t="s">
        <v>121</v>
      </c>
      <c r="B1703" s="68" t="s">
        <v>22</v>
      </c>
      <c r="C1703" s="68" t="s">
        <v>346</v>
      </c>
      <c r="D1703" s="68" t="s">
        <v>22</v>
      </c>
      <c r="E1703" s="68" t="s">
        <v>122</v>
      </c>
      <c r="F1703" s="68" t="s">
        <v>26</v>
      </c>
      <c r="G1703" s="69">
        <v>360</v>
      </c>
      <c r="H1703" s="69">
        <v>0</v>
      </c>
      <c r="I1703" s="69">
        <v>360</v>
      </c>
    </row>
    <row r="1704" spans="1:9" x14ac:dyDescent="0.25">
      <c r="A1704" s="67" t="s">
        <v>31</v>
      </c>
      <c r="B1704" s="68" t="s">
        <v>22</v>
      </c>
      <c r="C1704" s="68" t="s">
        <v>346</v>
      </c>
      <c r="D1704" s="68" t="s">
        <v>22</v>
      </c>
      <c r="E1704" s="68" t="s">
        <v>32</v>
      </c>
      <c r="F1704" s="68" t="s">
        <v>26</v>
      </c>
      <c r="G1704" s="69">
        <v>663.89</v>
      </c>
      <c r="H1704" s="69">
        <v>371.34</v>
      </c>
      <c r="I1704" s="69">
        <v>292.55</v>
      </c>
    </row>
    <row r="1705" spans="1:9" x14ac:dyDescent="0.25">
      <c r="A1705" s="67" t="s">
        <v>123</v>
      </c>
      <c r="B1705" s="68" t="s">
        <v>22</v>
      </c>
      <c r="C1705" s="68" t="s">
        <v>346</v>
      </c>
      <c r="D1705" s="68" t="s">
        <v>22</v>
      </c>
      <c r="E1705" s="68" t="s">
        <v>118</v>
      </c>
      <c r="F1705" s="68" t="s">
        <v>26</v>
      </c>
      <c r="G1705" s="69">
        <v>715.54</v>
      </c>
      <c r="H1705" s="69">
        <v>312.43</v>
      </c>
      <c r="I1705" s="69">
        <v>403.11</v>
      </c>
    </row>
    <row r="1706" spans="1:9" x14ac:dyDescent="0.25">
      <c r="A1706" s="67" t="s">
        <v>33</v>
      </c>
      <c r="B1706" s="68" t="s">
        <v>22</v>
      </c>
      <c r="C1706" s="68" t="s">
        <v>346</v>
      </c>
      <c r="D1706" s="68" t="s">
        <v>22</v>
      </c>
      <c r="E1706" s="68" t="s">
        <v>34</v>
      </c>
      <c r="F1706" s="68" t="s">
        <v>26</v>
      </c>
      <c r="G1706" s="69">
        <v>1538.46</v>
      </c>
      <c r="H1706" s="69">
        <v>943.11</v>
      </c>
      <c r="I1706" s="69">
        <v>595.35</v>
      </c>
    </row>
    <row r="1707" spans="1:9" x14ac:dyDescent="0.25">
      <c r="A1707" s="67" t="s">
        <v>124</v>
      </c>
      <c r="B1707" s="68" t="s">
        <v>22</v>
      </c>
      <c r="C1707" s="68" t="s">
        <v>346</v>
      </c>
      <c r="D1707" s="68" t="s">
        <v>22</v>
      </c>
      <c r="E1707" s="68" t="s">
        <v>125</v>
      </c>
      <c r="F1707" s="68" t="s">
        <v>26</v>
      </c>
      <c r="G1707" s="69">
        <v>1658.28</v>
      </c>
      <c r="H1707" s="69">
        <v>723.89</v>
      </c>
      <c r="I1707" s="69">
        <v>934.39</v>
      </c>
    </row>
    <row r="1708" spans="1:9" x14ac:dyDescent="0.25">
      <c r="A1708" s="67" t="s">
        <v>115</v>
      </c>
      <c r="B1708" s="68" t="s">
        <v>22</v>
      </c>
      <c r="C1708" s="68" t="s">
        <v>346</v>
      </c>
      <c r="D1708" s="68" t="s">
        <v>22</v>
      </c>
      <c r="E1708" s="68" t="s">
        <v>116</v>
      </c>
      <c r="F1708" s="68" t="s">
        <v>26</v>
      </c>
      <c r="G1708" s="69">
        <v>0</v>
      </c>
      <c r="H1708" s="69">
        <v>1402</v>
      </c>
      <c r="I1708" s="69">
        <v>-1402</v>
      </c>
    </row>
    <row r="1709" spans="1:9" x14ac:dyDescent="0.25">
      <c r="A1709" s="67" t="s">
        <v>35</v>
      </c>
      <c r="B1709" s="68" t="s">
        <v>22</v>
      </c>
      <c r="C1709" s="68" t="s">
        <v>346</v>
      </c>
      <c r="D1709" s="68" t="s">
        <v>22</v>
      </c>
      <c r="E1709" s="68" t="s">
        <v>36</v>
      </c>
      <c r="F1709" s="68" t="s">
        <v>26</v>
      </c>
      <c r="G1709" s="69">
        <v>36</v>
      </c>
      <c r="H1709" s="69">
        <v>45.22</v>
      </c>
      <c r="I1709" s="69">
        <v>-9.2200000000000006</v>
      </c>
    </row>
    <row r="1710" spans="1:9" ht="26.4" x14ac:dyDescent="0.25">
      <c r="A1710" s="67" t="s">
        <v>126</v>
      </c>
      <c r="B1710" s="68" t="s">
        <v>22</v>
      </c>
      <c r="C1710" s="68" t="s">
        <v>346</v>
      </c>
      <c r="D1710" s="68" t="s">
        <v>22</v>
      </c>
      <c r="E1710" s="68" t="s">
        <v>127</v>
      </c>
      <c r="F1710" s="68" t="s">
        <v>26</v>
      </c>
      <c r="G1710" s="69">
        <v>72</v>
      </c>
      <c r="H1710" s="69">
        <v>43.07</v>
      </c>
      <c r="I1710" s="69">
        <v>28.93</v>
      </c>
    </row>
    <row r="1711" spans="1:9" x14ac:dyDescent="0.25">
      <c r="A1711" s="67" t="s">
        <v>37</v>
      </c>
      <c r="B1711" s="68" t="s">
        <v>22</v>
      </c>
      <c r="C1711" s="68" t="s">
        <v>346</v>
      </c>
      <c r="D1711" s="68" t="s">
        <v>22</v>
      </c>
      <c r="E1711" s="68" t="s">
        <v>38</v>
      </c>
      <c r="F1711" s="68" t="s">
        <v>26</v>
      </c>
      <c r="G1711" s="69">
        <v>185.71</v>
      </c>
      <c r="H1711" s="69">
        <v>101.01</v>
      </c>
      <c r="I1711" s="69">
        <v>84.7</v>
      </c>
    </row>
    <row r="1712" spans="1:9" ht="26.4" x14ac:dyDescent="0.25">
      <c r="A1712" s="67" t="s">
        <v>128</v>
      </c>
      <c r="B1712" s="68" t="s">
        <v>22</v>
      </c>
      <c r="C1712" s="68" t="s">
        <v>346</v>
      </c>
      <c r="D1712" s="68" t="s">
        <v>22</v>
      </c>
      <c r="E1712" s="68" t="s">
        <v>129</v>
      </c>
      <c r="F1712" s="68" t="s">
        <v>26</v>
      </c>
      <c r="G1712" s="69">
        <v>200.16</v>
      </c>
      <c r="H1712" s="69">
        <v>77.55</v>
      </c>
      <c r="I1712" s="69">
        <v>122.61</v>
      </c>
    </row>
    <row r="1713" spans="1:9" x14ac:dyDescent="0.25">
      <c r="A1713" s="67" t="s">
        <v>107</v>
      </c>
      <c r="B1713" s="68" t="s">
        <v>22</v>
      </c>
      <c r="C1713" s="68" t="s">
        <v>346</v>
      </c>
      <c r="D1713" s="68" t="s">
        <v>22</v>
      </c>
      <c r="E1713" s="68" t="s">
        <v>108</v>
      </c>
      <c r="F1713" s="68" t="s">
        <v>26</v>
      </c>
      <c r="G1713" s="69">
        <v>1000</v>
      </c>
      <c r="H1713" s="69">
        <v>763.31</v>
      </c>
      <c r="I1713" s="69">
        <v>236.69</v>
      </c>
    </row>
    <row r="1714" spans="1:9" x14ac:dyDescent="0.25">
      <c r="A1714" s="67" t="s">
        <v>21</v>
      </c>
      <c r="B1714" s="68" t="s">
        <v>22</v>
      </c>
      <c r="C1714" s="68" t="s">
        <v>346</v>
      </c>
      <c r="D1714" s="68" t="s">
        <v>22</v>
      </c>
      <c r="E1714" s="68" t="s">
        <v>25</v>
      </c>
      <c r="F1714" s="68" t="s">
        <v>53</v>
      </c>
      <c r="G1714" s="69">
        <v>51246.92</v>
      </c>
      <c r="H1714" s="69">
        <v>84647.53</v>
      </c>
      <c r="I1714" s="69">
        <v>-33400.61</v>
      </c>
    </row>
    <row r="1715" spans="1:9" x14ac:dyDescent="0.25">
      <c r="A1715" s="67" t="s">
        <v>117</v>
      </c>
      <c r="B1715" s="68" t="s">
        <v>22</v>
      </c>
      <c r="C1715" s="68" t="s">
        <v>346</v>
      </c>
      <c r="D1715" s="68" t="s">
        <v>22</v>
      </c>
      <c r="E1715" s="68" t="s">
        <v>119</v>
      </c>
      <c r="F1715" s="68" t="s">
        <v>53</v>
      </c>
      <c r="G1715" s="69">
        <v>45577.72</v>
      </c>
      <c r="H1715" s="69">
        <v>20259.03</v>
      </c>
      <c r="I1715" s="69">
        <v>25318.69</v>
      </c>
    </row>
    <row r="1716" spans="1:9" x14ac:dyDescent="0.25">
      <c r="A1716" s="67" t="s">
        <v>27</v>
      </c>
      <c r="B1716" s="68" t="s">
        <v>22</v>
      </c>
      <c r="C1716" s="68" t="s">
        <v>346</v>
      </c>
      <c r="D1716" s="68" t="s">
        <v>22</v>
      </c>
      <c r="E1716" s="68" t="s">
        <v>28</v>
      </c>
      <c r="F1716" s="68" t="s">
        <v>53</v>
      </c>
      <c r="G1716" s="69">
        <v>8820</v>
      </c>
      <c r="H1716" s="69">
        <v>13827.6</v>
      </c>
      <c r="I1716" s="69">
        <v>-5007.6000000000004</v>
      </c>
    </row>
    <row r="1717" spans="1:9" x14ac:dyDescent="0.25">
      <c r="A1717" s="67" t="s">
        <v>29</v>
      </c>
      <c r="B1717" s="68" t="s">
        <v>22</v>
      </c>
      <c r="C1717" s="68" t="s">
        <v>346</v>
      </c>
      <c r="D1717" s="68" t="s">
        <v>22</v>
      </c>
      <c r="E1717" s="68" t="s">
        <v>30</v>
      </c>
      <c r="F1717" s="68" t="s">
        <v>53</v>
      </c>
      <c r="G1717" s="69">
        <v>418.56</v>
      </c>
      <c r="H1717" s="69">
        <v>641.02</v>
      </c>
      <c r="I1717" s="69">
        <v>-222.46</v>
      </c>
    </row>
    <row r="1718" spans="1:9" ht="26.4" x14ac:dyDescent="0.25">
      <c r="A1718" s="67" t="s">
        <v>120</v>
      </c>
      <c r="B1718" s="68" t="s">
        <v>22</v>
      </c>
      <c r="C1718" s="68" t="s">
        <v>346</v>
      </c>
      <c r="D1718" s="68" t="s">
        <v>22</v>
      </c>
      <c r="E1718" s="68" t="s">
        <v>24</v>
      </c>
      <c r="F1718" s="68" t="s">
        <v>53</v>
      </c>
      <c r="G1718" s="69">
        <v>17640</v>
      </c>
      <c r="H1718" s="69">
        <v>7342.6</v>
      </c>
      <c r="I1718" s="69">
        <v>10297.4</v>
      </c>
    </row>
    <row r="1719" spans="1:9" ht="26.4" x14ac:dyDescent="0.25">
      <c r="A1719" s="67" t="s">
        <v>121</v>
      </c>
      <c r="B1719" s="68" t="s">
        <v>22</v>
      </c>
      <c r="C1719" s="68" t="s">
        <v>346</v>
      </c>
      <c r="D1719" s="68" t="s">
        <v>22</v>
      </c>
      <c r="E1719" s="68" t="s">
        <v>122</v>
      </c>
      <c r="F1719" s="68" t="s">
        <v>53</v>
      </c>
      <c r="G1719" s="69">
        <v>180</v>
      </c>
      <c r="H1719" s="69">
        <v>0</v>
      </c>
      <c r="I1719" s="69">
        <v>180</v>
      </c>
    </row>
    <row r="1720" spans="1:9" x14ac:dyDescent="0.25">
      <c r="A1720" s="67" t="s">
        <v>31</v>
      </c>
      <c r="B1720" s="68" t="s">
        <v>22</v>
      </c>
      <c r="C1720" s="68" t="s">
        <v>346</v>
      </c>
      <c r="D1720" s="68" t="s">
        <v>22</v>
      </c>
      <c r="E1720" s="68" t="s">
        <v>32</v>
      </c>
      <c r="F1720" s="68" t="s">
        <v>53</v>
      </c>
      <c r="G1720" s="69">
        <v>743.08</v>
      </c>
      <c r="H1720" s="69">
        <v>1184.32</v>
      </c>
      <c r="I1720" s="69">
        <v>-441.24</v>
      </c>
    </row>
    <row r="1721" spans="1:9" x14ac:dyDescent="0.25">
      <c r="A1721" s="67" t="s">
        <v>123</v>
      </c>
      <c r="B1721" s="68" t="s">
        <v>22</v>
      </c>
      <c r="C1721" s="68" t="s">
        <v>346</v>
      </c>
      <c r="D1721" s="68" t="s">
        <v>22</v>
      </c>
      <c r="E1721" s="68" t="s">
        <v>118</v>
      </c>
      <c r="F1721" s="68" t="s">
        <v>53</v>
      </c>
      <c r="G1721" s="69">
        <v>660.88</v>
      </c>
      <c r="H1721" s="69">
        <v>293.79000000000002</v>
      </c>
      <c r="I1721" s="69">
        <v>367.09</v>
      </c>
    </row>
    <row r="1722" spans="1:9" x14ac:dyDescent="0.25">
      <c r="A1722" s="67" t="s">
        <v>33</v>
      </c>
      <c r="B1722" s="68" t="s">
        <v>22</v>
      </c>
      <c r="C1722" s="68" t="s">
        <v>346</v>
      </c>
      <c r="D1722" s="68" t="s">
        <v>22</v>
      </c>
      <c r="E1722" s="68" t="s">
        <v>34</v>
      </c>
      <c r="F1722" s="68" t="s">
        <v>53</v>
      </c>
      <c r="G1722" s="69">
        <v>1721.9</v>
      </c>
      <c r="H1722" s="69">
        <v>2844.35</v>
      </c>
      <c r="I1722" s="69">
        <v>-1122.45</v>
      </c>
    </row>
    <row r="1723" spans="1:9" x14ac:dyDescent="0.25">
      <c r="A1723" s="67" t="s">
        <v>124</v>
      </c>
      <c r="B1723" s="68" t="s">
        <v>22</v>
      </c>
      <c r="C1723" s="68" t="s">
        <v>346</v>
      </c>
      <c r="D1723" s="68" t="s">
        <v>22</v>
      </c>
      <c r="E1723" s="68" t="s">
        <v>125</v>
      </c>
      <c r="F1723" s="68" t="s">
        <v>53</v>
      </c>
      <c r="G1723" s="69">
        <v>1531.42</v>
      </c>
      <c r="H1723" s="69">
        <v>680.73</v>
      </c>
      <c r="I1723" s="69">
        <v>850.69</v>
      </c>
    </row>
    <row r="1724" spans="1:9" x14ac:dyDescent="0.25">
      <c r="A1724" s="67" t="s">
        <v>35</v>
      </c>
      <c r="B1724" s="68" t="s">
        <v>22</v>
      </c>
      <c r="C1724" s="68" t="s">
        <v>346</v>
      </c>
      <c r="D1724" s="68" t="s">
        <v>22</v>
      </c>
      <c r="E1724" s="68" t="s">
        <v>36</v>
      </c>
      <c r="F1724" s="68" t="s">
        <v>53</v>
      </c>
      <c r="G1724" s="69">
        <v>36</v>
      </c>
      <c r="H1724" s="69">
        <v>37.619999999999997</v>
      </c>
      <c r="I1724" s="69">
        <v>-1.62</v>
      </c>
    </row>
    <row r="1725" spans="1:9" ht="26.4" x14ac:dyDescent="0.25">
      <c r="A1725" s="67" t="s">
        <v>126</v>
      </c>
      <c r="B1725" s="68" t="s">
        <v>22</v>
      </c>
      <c r="C1725" s="68" t="s">
        <v>346</v>
      </c>
      <c r="D1725" s="68" t="s">
        <v>22</v>
      </c>
      <c r="E1725" s="68" t="s">
        <v>127</v>
      </c>
      <c r="F1725" s="68" t="s">
        <v>53</v>
      </c>
      <c r="G1725" s="69">
        <v>72</v>
      </c>
      <c r="H1725" s="69">
        <v>15.15</v>
      </c>
      <c r="I1725" s="69">
        <v>56.85</v>
      </c>
    </row>
    <row r="1726" spans="1:9" x14ac:dyDescent="0.25">
      <c r="A1726" s="67" t="s">
        <v>37</v>
      </c>
      <c r="B1726" s="68" t="s">
        <v>22</v>
      </c>
      <c r="C1726" s="68" t="s">
        <v>346</v>
      </c>
      <c r="D1726" s="68" t="s">
        <v>22</v>
      </c>
      <c r="E1726" s="68" t="s">
        <v>38</v>
      </c>
      <c r="F1726" s="68" t="s">
        <v>53</v>
      </c>
      <c r="G1726" s="69">
        <v>207.86</v>
      </c>
      <c r="H1726" s="69">
        <v>304.83999999999997</v>
      </c>
      <c r="I1726" s="69">
        <v>-96.98</v>
      </c>
    </row>
    <row r="1727" spans="1:9" ht="26.4" x14ac:dyDescent="0.25">
      <c r="A1727" s="67" t="s">
        <v>128</v>
      </c>
      <c r="B1727" s="68" t="s">
        <v>22</v>
      </c>
      <c r="C1727" s="68" t="s">
        <v>346</v>
      </c>
      <c r="D1727" s="68" t="s">
        <v>22</v>
      </c>
      <c r="E1727" s="68" t="s">
        <v>129</v>
      </c>
      <c r="F1727" s="68" t="s">
        <v>53</v>
      </c>
      <c r="G1727" s="69">
        <v>184.86</v>
      </c>
      <c r="H1727" s="69">
        <v>72.92</v>
      </c>
      <c r="I1727" s="69">
        <v>111.94</v>
      </c>
    </row>
    <row r="1728" spans="1:9" x14ac:dyDescent="0.25">
      <c r="A1728" s="67" t="s">
        <v>107</v>
      </c>
      <c r="B1728" s="68" t="s">
        <v>22</v>
      </c>
      <c r="C1728" s="68" t="s">
        <v>346</v>
      </c>
      <c r="D1728" s="68" t="s">
        <v>22</v>
      </c>
      <c r="E1728" s="68" t="s">
        <v>108</v>
      </c>
      <c r="F1728" s="68" t="s">
        <v>53</v>
      </c>
      <c r="G1728" s="69">
        <v>80.13</v>
      </c>
      <c r="H1728" s="69">
        <v>82.38</v>
      </c>
      <c r="I1728" s="69">
        <v>-2.25</v>
      </c>
    </row>
    <row r="1729" spans="1:9" x14ac:dyDescent="0.25">
      <c r="A1729" s="67" t="s">
        <v>21</v>
      </c>
      <c r="B1729" s="68" t="s">
        <v>22</v>
      </c>
      <c r="C1729" s="68" t="s">
        <v>85</v>
      </c>
      <c r="D1729" s="68" t="s">
        <v>22</v>
      </c>
      <c r="E1729" s="68" t="s">
        <v>25</v>
      </c>
      <c r="F1729" s="68" t="s">
        <v>46</v>
      </c>
      <c r="G1729" s="69">
        <v>6300</v>
      </c>
      <c r="H1729" s="69">
        <v>3321.6</v>
      </c>
      <c r="I1729" s="69">
        <v>2978.4</v>
      </c>
    </row>
    <row r="1730" spans="1:9" x14ac:dyDescent="0.25">
      <c r="A1730" s="67" t="s">
        <v>31</v>
      </c>
      <c r="B1730" s="68" t="s">
        <v>22</v>
      </c>
      <c r="C1730" s="68" t="s">
        <v>85</v>
      </c>
      <c r="D1730" s="68" t="s">
        <v>22</v>
      </c>
      <c r="E1730" s="68" t="s">
        <v>32</v>
      </c>
      <c r="F1730" s="68" t="s">
        <v>46</v>
      </c>
      <c r="G1730" s="69">
        <v>91.35</v>
      </c>
      <c r="H1730" s="69">
        <v>48.16</v>
      </c>
      <c r="I1730" s="69">
        <v>43.19</v>
      </c>
    </row>
    <row r="1731" spans="1:9" x14ac:dyDescent="0.25">
      <c r="A1731" s="67" t="s">
        <v>33</v>
      </c>
      <c r="B1731" s="68" t="s">
        <v>22</v>
      </c>
      <c r="C1731" s="68" t="s">
        <v>85</v>
      </c>
      <c r="D1731" s="68" t="s">
        <v>22</v>
      </c>
      <c r="E1731" s="68" t="s">
        <v>34</v>
      </c>
      <c r="F1731" s="68" t="s">
        <v>46</v>
      </c>
      <c r="G1731" s="69">
        <v>211.64</v>
      </c>
      <c r="H1731" s="69">
        <v>111.61</v>
      </c>
      <c r="I1731" s="69">
        <v>100.03</v>
      </c>
    </row>
    <row r="1732" spans="1:9" x14ac:dyDescent="0.25">
      <c r="A1732" s="67" t="s">
        <v>35</v>
      </c>
      <c r="B1732" s="68" t="s">
        <v>22</v>
      </c>
      <c r="C1732" s="68" t="s">
        <v>85</v>
      </c>
      <c r="D1732" s="68" t="s">
        <v>22</v>
      </c>
      <c r="E1732" s="68" t="s">
        <v>36</v>
      </c>
      <c r="F1732" s="68" t="s">
        <v>46</v>
      </c>
      <c r="G1732" s="69">
        <v>18.899999999999999</v>
      </c>
      <c r="H1732" s="69">
        <v>0</v>
      </c>
      <c r="I1732" s="69">
        <v>18.899999999999999</v>
      </c>
    </row>
    <row r="1733" spans="1:9" x14ac:dyDescent="0.25">
      <c r="A1733" s="67" t="s">
        <v>37</v>
      </c>
      <c r="B1733" s="68" t="s">
        <v>22</v>
      </c>
      <c r="C1733" s="68" t="s">
        <v>85</v>
      </c>
      <c r="D1733" s="68" t="s">
        <v>22</v>
      </c>
      <c r="E1733" s="68" t="s">
        <v>38</v>
      </c>
      <c r="F1733" s="68" t="s">
        <v>46</v>
      </c>
      <c r="G1733" s="69">
        <v>25.55</v>
      </c>
      <c r="H1733" s="69">
        <v>11.95</v>
      </c>
      <c r="I1733" s="69">
        <v>13.6</v>
      </c>
    </row>
    <row r="1734" spans="1:9" x14ac:dyDescent="0.25">
      <c r="A1734" s="67" t="s">
        <v>283</v>
      </c>
      <c r="B1734" s="68" t="s">
        <v>22</v>
      </c>
      <c r="C1734" s="68" t="s">
        <v>85</v>
      </c>
      <c r="D1734" s="68" t="s">
        <v>22</v>
      </c>
      <c r="E1734" s="68" t="s">
        <v>284</v>
      </c>
      <c r="F1734" s="68" t="s">
        <v>46</v>
      </c>
      <c r="G1734" s="69">
        <v>150</v>
      </c>
      <c r="H1734" s="69">
        <v>96</v>
      </c>
      <c r="I1734" s="69">
        <v>54</v>
      </c>
    </row>
    <row r="1735" spans="1:9" x14ac:dyDescent="0.25">
      <c r="A1735" s="67" t="s">
        <v>21</v>
      </c>
      <c r="B1735" s="68" t="s">
        <v>22</v>
      </c>
      <c r="C1735" s="68" t="s">
        <v>85</v>
      </c>
      <c r="D1735" s="68" t="s">
        <v>22</v>
      </c>
      <c r="E1735" s="68" t="s">
        <v>25</v>
      </c>
      <c r="F1735" s="68" t="s">
        <v>53</v>
      </c>
      <c r="G1735" s="69">
        <v>0</v>
      </c>
      <c r="H1735" s="69">
        <v>4446.54</v>
      </c>
      <c r="I1735" s="69">
        <v>-4446.54</v>
      </c>
    </row>
    <row r="1736" spans="1:9" x14ac:dyDescent="0.25">
      <c r="A1736" s="67" t="s">
        <v>31</v>
      </c>
      <c r="B1736" s="68" t="s">
        <v>22</v>
      </c>
      <c r="C1736" s="68" t="s">
        <v>85</v>
      </c>
      <c r="D1736" s="68" t="s">
        <v>22</v>
      </c>
      <c r="E1736" s="68" t="s">
        <v>32</v>
      </c>
      <c r="F1736" s="68" t="s">
        <v>53</v>
      </c>
      <c r="G1736" s="69">
        <v>0</v>
      </c>
      <c r="H1736" s="69">
        <v>64.48</v>
      </c>
      <c r="I1736" s="69">
        <v>-64.48</v>
      </c>
    </row>
    <row r="1737" spans="1:9" x14ac:dyDescent="0.25">
      <c r="A1737" s="67" t="s">
        <v>33</v>
      </c>
      <c r="B1737" s="68" t="s">
        <v>22</v>
      </c>
      <c r="C1737" s="68" t="s">
        <v>85</v>
      </c>
      <c r="D1737" s="68" t="s">
        <v>22</v>
      </c>
      <c r="E1737" s="68" t="s">
        <v>34</v>
      </c>
      <c r="F1737" s="68" t="s">
        <v>53</v>
      </c>
      <c r="G1737" s="69">
        <v>0</v>
      </c>
      <c r="H1737" s="69">
        <v>149.4</v>
      </c>
      <c r="I1737" s="69">
        <v>-149.4</v>
      </c>
    </row>
    <row r="1738" spans="1:9" x14ac:dyDescent="0.25">
      <c r="A1738" s="67" t="s">
        <v>37</v>
      </c>
      <c r="B1738" s="68" t="s">
        <v>22</v>
      </c>
      <c r="C1738" s="68" t="s">
        <v>85</v>
      </c>
      <c r="D1738" s="68" t="s">
        <v>22</v>
      </c>
      <c r="E1738" s="68" t="s">
        <v>38</v>
      </c>
      <c r="F1738" s="68" t="s">
        <v>53</v>
      </c>
      <c r="G1738" s="69">
        <v>0</v>
      </c>
      <c r="H1738" s="69">
        <v>16</v>
      </c>
      <c r="I1738" s="69">
        <v>-16</v>
      </c>
    </row>
    <row r="1739" spans="1:9" ht="26.4" x14ac:dyDescent="0.25">
      <c r="A1739" s="67" t="s">
        <v>159</v>
      </c>
      <c r="B1739" s="68" t="s">
        <v>22</v>
      </c>
      <c r="C1739" s="68" t="s">
        <v>316</v>
      </c>
      <c r="D1739" s="68" t="s">
        <v>22</v>
      </c>
      <c r="E1739" s="68" t="s">
        <v>160</v>
      </c>
      <c r="F1739" s="68" t="s">
        <v>26</v>
      </c>
      <c r="G1739" s="69">
        <v>5428</v>
      </c>
      <c r="H1739" s="69">
        <v>4575</v>
      </c>
      <c r="I1739" s="69">
        <v>853</v>
      </c>
    </row>
    <row r="1740" spans="1:9" ht="26.4" x14ac:dyDescent="0.25">
      <c r="A1740" s="67" t="s">
        <v>161</v>
      </c>
      <c r="B1740" s="68" t="s">
        <v>22</v>
      </c>
      <c r="C1740" s="68" t="s">
        <v>316</v>
      </c>
      <c r="D1740" s="68" t="s">
        <v>22</v>
      </c>
      <c r="E1740" s="68" t="s">
        <v>140</v>
      </c>
      <c r="F1740" s="68" t="s">
        <v>26</v>
      </c>
      <c r="G1740" s="69">
        <v>415.25</v>
      </c>
      <c r="H1740" s="69">
        <v>66.319999999999993</v>
      </c>
      <c r="I1740" s="69">
        <v>348.93</v>
      </c>
    </row>
    <row r="1741" spans="1:9" x14ac:dyDescent="0.25">
      <c r="A1741" s="67" t="s">
        <v>162</v>
      </c>
      <c r="B1741" s="68" t="s">
        <v>22</v>
      </c>
      <c r="C1741" s="68" t="s">
        <v>316</v>
      </c>
      <c r="D1741" s="68" t="s">
        <v>22</v>
      </c>
      <c r="E1741" s="68" t="s">
        <v>163</v>
      </c>
      <c r="F1741" s="68" t="s">
        <v>26</v>
      </c>
      <c r="G1741" s="69">
        <v>0</v>
      </c>
      <c r="H1741" s="69">
        <v>153.72</v>
      </c>
      <c r="I1741" s="69">
        <v>-153.72</v>
      </c>
    </row>
    <row r="1742" spans="1:9" x14ac:dyDescent="0.25">
      <c r="A1742" s="67" t="s">
        <v>164</v>
      </c>
      <c r="B1742" s="68" t="s">
        <v>22</v>
      </c>
      <c r="C1742" s="68" t="s">
        <v>316</v>
      </c>
      <c r="D1742" s="68" t="s">
        <v>22</v>
      </c>
      <c r="E1742" s="68" t="s">
        <v>165</v>
      </c>
      <c r="F1742" s="68" t="s">
        <v>26</v>
      </c>
      <c r="G1742" s="69">
        <v>8.2799999999999994</v>
      </c>
      <c r="H1742" s="69">
        <v>9.16</v>
      </c>
      <c r="I1742" s="69">
        <v>-0.88</v>
      </c>
    </row>
    <row r="1743" spans="1:9" x14ac:dyDescent="0.25">
      <c r="A1743" s="67" t="s">
        <v>166</v>
      </c>
      <c r="B1743" s="68" t="s">
        <v>22</v>
      </c>
      <c r="C1743" s="68" t="s">
        <v>316</v>
      </c>
      <c r="D1743" s="68" t="s">
        <v>22</v>
      </c>
      <c r="E1743" s="68" t="s">
        <v>167</v>
      </c>
      <c r="F1743" s="68" t="s">
        <v>26</v>
      </c>
      <c r="G1743" s="69">
        <v>22.02</v>
      </c>
      <c r="H1743" s="69">
        <v>16.47</v>
      </c>
      <c r="I1743" s="69">
        <v>5.55</v>
      </c>
    </row>
    <row r="1744" spans="1:9" ht="26.4" x14ac:dyDescent="0.25">
      <c r="A1744" s="67" t="s">
        <v>159</v>
      </c>
      <c r="B1744" s="68" t="s">
        <v>22</v>
      </c>
      <c r="C1744" s="68" t="s">
        <v>316</v>
      </c>
      <c r="D1744" s="68" t="s">
        <v>22</v>
      </c>
      <c r="E1744" s="68" t="s">
        <v>160</v>
      </c>
      <c r="F1744" s="68" t="s">
        <v>39</v>
      </c>
      <c r="G1744" s="69">
        <v>4720</v>
      </c>
      <c r="H1744" s="69">
        <v>4912.5</v>
      </c>
      <c r="I1744" s="69">
        <v>-192.5</v>
      </c>
    </row>
    <row r="1745" spans="1:9" ht="26.4" x14ac:dyDescent="0.25">
      <c r="A1745" s="67" t="s">
        <v>161</v>
      </c>
      <c r="B1745" s="68" t="s">
        <v>22</v>
      </c>
      <c r="C1745" s="68" t="s">
        <v>316</v>
      </c>
      <c r="D1745" s="68" t="s">
        <v>22</v>
      </c>
      <c r="E1745" s="68" t="s">
        <v>140</v>
      </c>
      <c r="F1745" s="68" t="s">
        <v>39</v>
      </c>
      <c r="G1745" s="69">
        <v>361.08</v>
      </c>
      <c r="H1745" s="69">
        <v>375.85</v>
      </c>
      <c r="I1745" s="69">
        <v>-14.77</v>
      </c>
    </row>
    <row r="1746" spans="1:9" x14ac:dyDescent="0.25">
      <c r="A1746" s="67" t="s">
        <v>164</v>
      </c>
      <c r="B1746" s="68" t="s">
        <v>22</v>
      </c>
      <c r="C1746" s="68" t="s">
        <v>316</v>
      </c>
      <c r="D1746" s="68" t="s">
        <v>22</v>
      </c>
      <c r="E1746" s="68" t="s">
        <v>165</v>
      </c>
      <c r="F1746" s="68" t="s">
        <v>39</v>
      </c>
      <c r="G1746" s="69">
        <v>7.2</v>
      </c>
      <c r="H1746" s="69">
        <v>9.86</v>
      </c>
      <c r="I1746" s="69">
        <v>-2.66</v>
      </c>
    </row>
    <row r="1747" spans="1:9" x14ac:dyDescent="0.25">
      <c r="A1747" s="67" t="s">
        <v>166</v>
      </c>
      <c r="B1747" s="68" t="s">
        <v>22</v>
      </c>
      <c r="C1747" s="68" t="s">
        <v>316</v>
      </c>
      <c r="D1747" s="68" t="s">
        <v>22</v>
      </c>
      <c r="E1747" s="68" t="s">
        <v>167</v>
      </c>
      <c r="F1747" s="68" t="s">
        <v>39</v>
      </c>
      <c r="G1747" s="69">
        <v>19.14</v>
      </c>
      <c r="H1747" s="69">
        <v>17.72</v>
      </c>
      <c r="I1747" s="69">
        <v>1.42</v>
      </c>
    </row>
    <row r="1748" spans="1:9" ht="26.4" x14ac:dyDescent="0.25">
      <c r="A1748" s="67" t="s">
        <v>159</v>
      </c>
      <c r="B1748" s="68" t="s">
        <v>22</v>
      </c>
      <c r="C1748" s="68" t="s">
        <v>316</v>
      </c>
      <c r="D1748" s="68" t="s">
        <v>22</v>
      </c>
      <c r="E1748" s="68" t="s">
        <v>160</v>
      </c>
      <c r="F1748" s="68" t="s">
        <v>40</v>
      </c>
      <c r="G1748" s="69">
        <v>2360</v>
      </c>
      <c r="H1748" s="69">
        <v>1537.5</v>
      </c>
      <c r="I1748" s="69">
        <v>822.5</v>
      </c>
    </row>
    <row r="1749" spans="1:9" ht="26.4" x14ac:dyDescent="0.25">
      <c r="A1749" s="67" t="s">
        <v>161</v>
      </c>
      <c r="B1749" s="68" t="s">
        <v>22</v>
      </c>
      <c r="C1749" s="68" t="s">
        <v>316</v>
      </c>
      <c r="D1749" s="68" t="s">
        <v>22</v>
      </c>
      <c r="E1749" s="68" t="s">
        <v>140</v>
      </c>
      <c r="F1749" s="68" t="s">
        <v>40</v>
      </c>
      <c r="G1749" s="69">
        <v>180.54</v>
      </c>
      <c r="H1749" s="69">
        <v>36.26</v>
      </c>
      <c r="I1749" s="69">
        <v>144.28</v>
      </c>
    </row>
    <row r="1750" spans="1:9" x14ac:dyDescent="0.25">
      <c r="A1750" s="67" t="s">
        <v>162</v>
      </c>
      <c r="B1750" s="68" t="s">
        <v>22</v>
      </c>
      <c r="C1750" s="68" t="s">
        <v>316</v>
      </c>
      <c r="D1750" s="68" t="s">
        <v>22</v>
      </c>
      <c r="E1750" s="68" t="s">
        <v>163</v>
      </c>
      <c r="F1750" s="68" t="s">
        <v>40</v>
      </c>
      <c r="G1750" s="69">
        <v>0</v>
      </c>
      <c r="H1750" s="69">
        <v>5.04</v>
      </c>
      <c r="I1750" s="69">
        <v>-5.04</v>
      </c>
    </row>
    <row r="1751" spans="1:9" x14ac:dyDescent="0.25">
      <c r="A1751" s="67" t="s">
        <v>164</v>
      </c>
      <c r="B1751" s="68" t="s">
        <v>22</v>
      </c>
      <c r="C1751" s="68" t="s">
        <v>316</v>
      </c>
      <c r="D1751" s="68" t="s">
        <v>22</v>
      </c>
      <c r="E1751" s="68" t="s">
        <v>165</v>
      </c>
      <c r="F1751" s="68" t="s">
        <v>40</v>
      </c>
      <c r="G1751" s="69">
        <v>3.6</v>
      </c>
      <c r="H1751" s="69">
        <v>3.1</v>
      </c>
      <c r="I1751" s="69">
        <v>0.5</v>
      </c>
    </row>
    <row r="1752" spans="1:9" x14ac:dyDescent="0.25">
      <c r="A1752" s="67" t="s">
        <v>166</v>
      </c>
      <c r="B1752" s="68" t="s">
        <v>22</v>
      </c>
      <c r="C1752" s="68" t="s">
        <v>316</v>
      </c>
      <c r="D1752" s="68" t="s">
        <v>22</v>
      </c>
      <c r="E1752" s="68" t="s">
        <v>167</v>
      </c>
      <c r="F1752" s="68" t="s">
        <v>40</v>
      </c>
      <c r="G1752" s="69">
        <v>9.57</v>
      </c>
      <c r="H1752" s="69">
        <v>5.57</v>
      </c>
      <c r="I1752" s="69">
        <v>4</v>
      </c>
    </row>
    <row r="1753" spans="1:9" ht="26.4" x14ac:dyDescent="0.25">
      <c r="A1753" s="67" t="s">
        <v>159</v>
      </c>
      <c r="B1753" s="68" t="s">
        <v>22</v>
      </c>
      <c r="C1753" s="68" t="s">
        <v>316</v>
      </c>
      <c r="D1753" s="68" t="s">
        <v>22</v>
      </c>
      <c r="E1753" s="68" t="s">
        <v>160</v>
      </c>
      <c r="F1753" s="68" t="s">
        <v>42</v>
      </c>
      <c r="G1753" s="69">
        <v>4720</v>
      </c>
      <c r="H1753" s="69">
        <v>4275</v>
      </c>
      <c r="I1753" s="69">
        <v>445</v>
      </c>
    </row>
    <row r="1754" spans="1:9" ht="26.4" x14ac:dyDescent="0.25">
      <c r="A1754" s="67" t="s">
        <v>161</v>
      </c>
      <c r="B1754" s="68" t="s">
        <v>22</v>
      </c>
      <c r="C1754" s="68" t="s">
        <v>316</v>
      </c>
      <c r="D1754" s="68" t="s">
        <v>22</v>
      </c>
      <c r="E1754" s="68" t="s">
        <v>140</v>
      </c>
      <c r="F1754" s="68" t="s">
        <v>42</v>
      </c>
      <c r="G1754" s="69">
        <v>361.08</v>
      </c>
      <c r="H1754" s="69">
        <v>62</v>
      </c>
      <c r="I1754" s="69">
        <v>299.08</v>
      </c>
    </row>
    <row r="1755" spans="1:9" x14ac:dyDescent="0.25">
      <c r="A1755" s="67" t="s">
        <v>164</v>
      </c>
      <c r="B1755" s="68" t="s">
        <v>22</v>
      </c>
      <c r="C1755" s="68" t="s">
        <v>316</v>
      </c>
      <c r="D1755" s="68" t="s">
        <v>22</v>
      </c>
      <c r="E1755" s="68" t="s">
        <v>165</v>
      </c>
      <c r="F1755" s="68" t="s">
        <v>42</v>
      </c>
      <c r="G1755" s="69">
        <v>7.2</v>
      </c>
      <c r="H1755" s="69">
        <v>8.5500000000000007</v>
      </c>
      <c r="I1755" s="69">
        <v>-1.35</v>
      </c>
    </row>
    <row r="1756" spans="1:9" x14ac:dyDescent="0.25">
      <c r="A1756" s="67" t="s">
        <v>166</v>
      </c>
      <c r="B1756" s="68" t="s">
        <v>22</v>
      </c>
      <c r="C1756" s="68" t="s">
        <v>316</v>
      </c>
      <c r="D1756" s="68" t="s">
        <v>22</v>
      </c>
      <c r="E1756" s="68" t="s">
        <v>167</v>
      </c>
      <c r="F1756" s="68" t="s">
        <v>42</v>
      </c>
      <c r="G1756" s="69">
        <v>19.14</v>
      </c>
      <c r="H1756" s="69">
        <v>15.39</v>
      </c>
      <c r="I1756" s="69">
        <v>3.75</v>
      </c>
    </row>
    <row r="1757" spans="1:9" ht="26.4" x14ac:dyDescent="0.25">
      <c r="A1757" s="67" t="s">
        <v>159</v>
      </c>
      <c r="B1757" s="68" t="s">
        <v>22</v>
      </c>
      <c r="C1757" s="68" t="s">
        <v>316</v>
      </c>
      <c r="D1757" s="68" t="s">
        <v>22</v>
      </c>
      <c r="E1757" s="68" t="s">
        <v>160</v>
      </c>
      <c r="F1757" s="68" t="s">
        <v>45</v>
      </c>
      <c r="G1757" s="69">
        <v>6372</v>
      </c>
      <c r="H1757" s="69">
        <v>4987.5</v>
      </c>
      <c r="I1757" s="69">
        <v>1384.5</v>
      </c>
    </row>
    <row r="1758" spans="1:9" ht="26.4" x14ac:dyDescent="0.25">
      <c r="A1758" s="67" t="s">
        <v>161</v>
      </c>
      <c r="B1758" s="68" t="s">
        <v>22</v>
      </c>
      <c r="C1758" s="68" t="s">
        <v>316</v>
      </c>
      <c r="D1758" s="68" t="s">
        <v>22</v>
      </c>
      <c r="E1758" s="68" t="s">
        <v>140</v>
      </c>
      <c r="F1758" s="68" t="s">
        <v>45</v>
      </c>
      <c r="G1758" s="69">
        <v>487.45</v>
      </c>
      <c r="H1758" s="69">
        <v>381.57</v>
      </c>
      <c r="I1758" s="69">
        <v>105.88</v>
      </c>
    </row>
    <row r="1759" spans="1:9" x14ac:dyDescent="0.25">
      <c r="A1759" s="67" t="s">
        <v>164</v>
      </c>
      <c r="B1759" s="68" t="s">
        <v>22</v>
      </c>
      <c r="C1759" s="68" t="s">
        <v>316</v>
      </c>
      <c r="D1759" s="68" t="s">
        <v>22</v>
      </c>
      <c r="E1759" s="68" t="s">
        <v>165</v>
      </c>
      <c r="F1759" s="68" t="s">
        <v>45</v>
      </c>
      <c r="G1759" s="69">
        <v>9.7200000000000006</v>
      </c>
      <c r="H1759" s="69">
        <v>9.98</v>
      </c>
      <c r="I1759" s="69">
        <v>-0.26</v>
      </c>
    </row>
    <row r="1760" spans="1:9" x14ac:dyDescent="0.25">
      <c r="A1760" s="67" t="s">
        <v>166</v>
      </c>
      <c r="B1760" s="68" t="s">
        <v>22</v>
      </c>
      <c r="C1760" s="68" t="s">
        <v>316</v>
      </c>
      <c r="D1760" s="68" t="s">
        <v>22</v>
      </c>
      <c r="E1760" s="68" t="s">
        <v>167</v>
      </c>
      <c r="F1760" s="68" t="s">
        <v>45</v>
      </c>
      <c r="G1760" s="69">
        <v>25.84</v>
      </c>
      <c r="H1760" s="69">
        <v>17.97</v>
      </c>
      <c r="I1760" s="69">
        <v>7.87</v>
      </c>
    </row>
    <row r="1761" spans="1:9" ht="26.4" x14ac:dyDescent="0.25">
      <c r="A1761" s="67" t="s">
        <v>159</v>
      </c>
      <c r="B1761" s="68" t="s">
        <v>22</v>
      </c>
      <c r="C1761" s="68" t="s">
        <v>316</v>
      </c>
      <c r="D1761" s="68" t="s">
        <v>22</v>
      </c>
      <c r="E1761" s="68" t="s">
        <v>160</v>
      </c>
      <c r="F1761" s="68" t="s">
        <v>46</v>
      </c>
      <c r="G1761" s="69">
        <v>9000</v>
      </c>
      <c r="H1761" s="69">
        <v>150</v>
      </c>
      <c r="I1761" s="69">
        <v>8850</v>
      </c>
    </row>
    <row r="1762" spans="1:9" x14ac:dyDescent="0.25">
      <c r="A1762" s="67" t="s">
        <v>56</v>
      </c>
      <c r="B1762" s="68" t="s">
        <v>22</v>
      </c>
      <c r="C1762" s="68" t="s">
        <v>316</v>
      </c>
      <c r="D1762" s="68" t="s">
        <v>22</v>
      </c>
      <c r="E1762" s="68" t="s">
        <v>57</v>
      </c>
      <c r="F1762" s="68" t="s">
        <v>46</v>
      </c>
      <c r="G1762" s="69">
        <v>9000</v>
      </c>
      <c r="H1762" s="69">
        <v>0</v>
      </c>
      <c r="I1762" s="69">
        <v>9000</v>
      </c>
    </row>
    <row r="1763" spans="1:9" x14ac:dyDescent="0.25">
      <c r="A1763" s="67" t="s">
        <v>62</v>
      </c>
      <c r="B1763" s="68" t="s">
        <v>22</v>
      </c>
      <c r="C1763" s="68" t="s">
        <v>316</v>
      </c>
      <c r="D1763" s="68" t="s">
        <v>22</v>
      </c>
      <c r="E1763" s="68" t="s">
        <v>63</v>
      </c>
      <c r="F1763" s="68" t="s">
        <v>46</v>
      </c>
      <c r="G1763" s="69">
        <v>688.5</v>
      </c>
      <c r="H1763" s="69">
        <v>0</v>
      </c>
      <c r="I1763" s="69">
        <v>688.5</v>
      </c>
    </row>
    <row r="1764" spans="1:9" ht="26.4" x14ac:dyDescent="0.25">
      <c r="A1764" s="67" t="s">
        <v>161</v>
      </c>
      <c r="B1764" s="68" t="s">
        <v>22</v>
      </c>
      <c r="C1764" s="68" t="s">
        <v>316</v>
      </c>
      <c r="D1764" s="68" t="s">
        <v>22</v>
      </c>
      <c r="E1764" s="68" t="s">
        <v>140</v>
      </c>
      <c r="F1764" s="68" t="s">
        <v>46</v>
      </c>
      <c r="G1764" s="69">
        <v>688.5</v>
      </c>
      <c r="H1764" s="69">
        <v>2.1800000000000002</v>
      </c>
      <c r="I1764" s="69">
        <v>686.32</v>
      </c>
    </row>
    <row r="1765" spans="1:9" x14ac:dyDescent="0.25">
      <c r="A1765" s="67" t="s">
        <v>68</v>
      </c>
      <c r="B1765" s="68" t="s">
        <v>22</v>
      </c>
      <c r="C1765" s="68" t="s">
        <v>316</v>
      </c>
      <c r="D1765" s="68" t="s">
        <v>22</v>
      </c>
      <c r="E1765" s="68" t="s">
        <v>69</v>
      </c>
      <c r="F1765" s="68" t="s">
        <v>46</v>
      </c>
      <c r="G1765" s="69">
        <v>18</v>
      </c>
      <c r="H1765" s="69">
        <v>0</v>
      </c>
      <c r="I1765" s="69">
        <v>18</v>
      </c>
    </row>
    <row r="1766" spans="1:9" x14ac:dyDescent="0.25">
      <c r="A1766" s="67" t="s">
        <v>164</v>
      </c>
      <c r="B1766" s="68" t="s">
        <v>22</v>
      </c>
      <c r="C1766" s="68" t="s">
        <v>316</v>
      </c>
      <c r="D1766" s="68" t="s">
        <v>22</v>
      </c>
      <c r="E1766" s="68" t="s">
        <v>165</v>
      </c>
      <c r="F1766" s="68" t="s">
        <v>46</v>
      </c>
      <c r="G1766" s="69">
        <v>18</v>
      </c>
      <c r="H1766" s="69">
        <v>0.3</v>
      </c>
      <c r="I1766" s="69">
        <v>17.7</v>
      </c>
    </row>
    <row r="1767" spans="1:9" x14ac:dyDescent="0.25">
      <c r="A1767" s="67" t="s">
        <v>72</v>
      </c>
      <c r="B1767" s="68" t="s">
        <v>22</v>
      </c>
      <c r="C1767" s="68" t="s">
        <v>316</v>
      </c>
      <c r="D1767" s="68" t="s">
        <v>22</v>
      </c>
      <c r="E1767" s="68" t="s">
        <v>73</v>
      </c>
      <c r="F1767" s="68" t="s">
        <v>46</v>
      </c>
      <c r="G1767" s="69">
        <v>36.5</v>
      </c>
      <c r="H1767" s="69">
        <v>0</v>
      </c>
      <c r="I1767" s="69">
        <v>36.5</v>
      </c>
    </row>
    <row r="1768" spans="1:9" x14ac:dyDescent="0.25">
      <c r="A1768" s="67" t="s">
        <v>166</v>
      </c>
      <c r="B1768" s="68" t="s">
        <v>22</v>
      </c>
      <c r="C1768" s="68" t="s">
        <v>316</v>
      </c>
      <c r="D1768" s="68" t="s">
        <v>22</v>
      </c>
      <c r="E1768" s="68" t="s">
        <v>167</v>
      </c>
      <c r="F1768" s="68" t="s">
        <v>46</v>
      </c>
      <c r="G1768" s="69">
        <v>36.5</v>
      </c>
      <c r="H1768" s="69">
        <v>0.54</v>
      </c>
      <c r="I1768" s="69">
        <v>35.96</v>
      </c>
    </row>
    <row r="1769" spans="1:9" x14ac:dyDescent="0.25">
      <c r="A1769" s="67" t="s">
        <v>56</v>
      </c>
      <c r="B1769" s="68" t="s">
        <v>22</v>
      </c>
      <c r="C1769" s="68" t="s">
        <v>316</v>
      </c>
      <c r="D1769" s="68" t="s">
        <v>22</v>
      </c>
      <c r="E1769" s="68" t="s">
        <v>57</v>
      </c>
      <c r="F1769" s="68" t="s">
        <v>53</v>
      </c>
      <c r="G1769" s="69">
        <v>7800</v>
      </c>
      <c r="H1769" s="69">
        <v>0</v>
      </c>
      <c r="I1769" s="69">
        <v>7800</v>
      </c>
    </row>
    <row r="1770" spans="1:9" x14ac:dyDescent="0.25">
      <c r="A1770" s="67" t="s">
        <v>62</v>
      </c>
      <c r="B1770" s="68" t="s">
        <v>22</v>
      </c>
      <c r="C1770" s="68" t="s">
        <v>316</v>
      </c>
      <c r="D1770" s="68" t="s">
        <v>22</v>
      </c>
      <c r="E1770" s="68" t="s">
        <v>63</v>
      </c>
      <c r="F1770" s="68" t="s">
        <v>53</v>
      </c>
      <c r="G1770" s="69">
        <v>113.1</v>
      </c>
      <c r="H1770" s="69">
        <v>0</v>
      </c>
      <c r="I1770" s="69">
        <v>113.1</v>
      </c>
    </row>
    <row r="1771" spans="1:9" x14ac:dyDescent="0.25">
      <c r="A1771" s="67" t="s">
        <v>66</v>
      </c>
      <c r="B1771" s="68" t="s">
        <v>22</v>
      </c>
      <c r="C1771" s="68" t="s">
        <v>316</v>
      </c>
      <c r="D1771" s="68" t="s">
        <v>22</v>
      </c>
      <c r="E1771" s="68" t="s">
        <v>67</v>
      </c>
      <c r="F1771" s="68" t="s">
        <v>53</v>
      </c>
      <c r="G1771" s="69">
        <v>262.08</v>
      </c>
      <c r="H1771" s="69">
        <v>0</v>
      </c>
      <c r="I1771" s="69">
        <v>262.08</v>
      </c>
    </row>
    <row r="1772" spans="1:9" x14ac:dyDescent="0.25">
      <c r="A1772" s="67" t="s">
        <v>68</v>
      </c>
      <c r="B1772" s="68" t="s">
        <v>22</v>
      </c>
      <c r="C1772" s="68" t="s">
        <v>316</v>
      </c>
      <c r="D1772" s="68" t="s">
        <v>22</v>
      </c>
      <c r="E1772" s="68" t="s">
        <v>69</v>
      </c>
      <c r="F1772" s="68" t="s">
        <v>53</v>
      </c>
      <c r="G1772" s="69">
        <v>23.4</v>
      </c>
      <c r="H1772" s="69">
        <v>0</v>
      </c>
      <c r="I1772" s="69">
        <v>23.4</v>
      </c>
    </row>
    <row r="1773" spans="1:9" x14ac:dyDescent="0.25">
      <c r="A1773" s="67" t="s">
        <v>72</v>
      </c>
      <c r="B1773" s="68" t="s">
        <v>22</v>
      </c>
      <c r="C1773" s="68" t="s">
        <v>316</v>
      </c>
      <c r="D1773" s="68" t="s">
        <v>22</v>
      </c>
      <c r="E1773" s="68" t="s">
        <v>73</v>
      </c>
      <c r="F1773" s="68" t="s">
        <v>53</v>
      </c>
      <c r="G1773" s="69">
        <v>31.64</v>
      </c>
      <c r="H1773" s="69">
        <v>0</v>
      </c>
      <c r="I1773" s="69">
        <v>31.64</v>
      </c>
    </row>
    <row r="1774" spans="1:9" ht="26.4" x14ac:dyDescent="0.25">
      <c r="A1774" s="67" t="s">
        <v>159</v>
      </c>
      <c r="B1774" s="68" t="s">
        <v>22</v>
      </c>
      <c r="C1774" s="68" t="s">
        <v>316</v>
      </c>
      <c r="D1774" s="68" t="s">
        <v>22</v>
      </c>
      <c r="E1774" s="68" t="s">
        <v>160</v>
      </c>
      <c r="F1774" s="68" t="s">
        <v>348</v>
      </c>
      <c r="G1774" s="69">
        <v>0</v>
      </c>
      <c r="H1774" s="69">
        <v>2550</v>
      </c>
      <c r="I1774" s="69">
        <v>-2550</v>
      </c>
    </row>
    <row r="1775" spans="1:9" x14ac:dyDescent="0.25">
      <c r="A1775" s="67" t="s">
        <v>349</v>
      </c>
      <c r="B1775" s="68" t="s">
        <v>22</v>
      </c>
      <c r="C1775" s="68" t="s">
        <v>316</v>
      </c>
      <c r="D1775" s="68" t="s">
        <v>22</v>
      </c>
      <c r="E1775" s="68" t="s">
        <v>57</v>
      </c>
      <c r="F1775" s="68" t="s">
        <v>348</v>
      </c>
      <c r="G1775" s="69">
        <v>0</v>
      </c>
      <c r="H1775" s="69">
        <v>375</v>
      </c>
      <c r="I1775" s="69">
        <v>-375</v>
      </c>
    </row>
    <row r="1776" spans="1:9" x14ac:dyDescent="0.25">
      <c r="A1776" s="67" t="s">
        <v>62</v>
      </c>
      <c r="B1776" s="68" t="s">
        <v>22</v>
      </c>
      <c r="C1776" s="68" t="s">
        <v>316</v>
      </c>
      <c r="D1776" s="68" t="s">
        <v>22</v>
      </c>
      <c r="E1776" s="68" t="s">
        <v>63</v>
      </c>
      <c r="F1776" s="68" t="s">
        <v>348</v>
      </c>
      <c r="G1776" s="69">
        <v>0</v>
      </c>
      <c r="H1776" s="69">
        <v>28.69</v>
      </c>
      <c r="I1776" s="69">
        <v>-28.69</v>
      </c>
    </row>
    <row r="1777" spans="1:9" ht="26.4" x14ac:dyDescent="0.25">
      <c r="A1777" s="67" t="s">
        <v>161</v>
      </c>
      <c r="B1777" s="68" t="s">
        <v>22</v>
      </c>
      <c r="C1777" s="68" t="s">
        <v>316</v>
      </c>
      <c r="D1777" s="68" t="s">
        <v>22</v>
      </c>
      <c r="E1777" s="68" t="s">
        <v>140</v>
      </c>
      <c r="F1777" s="68" t="s">
        <v>348</v>
      </c>
      <c r="G1777" s="69">
        <v>0</v>
      </c>
      <c r="H1777" s="69">
        <v>153.24</v>
      </c>
      <c r="I1777" s="69">
        <v>-153.24</v>
      </c>
    </row>
    <row r="1778" spans="1:9" x14ac:dyDescent="0.25">
      <c r="A1778" s="67" t="s">
        <v>162</v>
      </c>
      <c r="B1778" s="68" t="s">
        <v>22</v>
      </c>
      <c r="C1778" s="68" t="s">
        <v>316</v>
      </c>
      <c r="D1778" s="68" t="s">
        <v>22</v>
      </c>
      <c r="E1778" s="68" t="s">
        <v>163</v>
      </c>
      <c r="F1778" s="68" t="s">
        <v>348</v>
      </c>
      <c r="G1778" s="69">
        <v>0</v>
      </c>
      <c r="H1778" s="69">
        <v>12.6</v>
      </c>
      <c r="I1778" s="69">
        <v>-12.6</v>
      </c>
    </row>
    <row r="1779" spans="1:9" x14ac:dyDescent="0.25">
      <c r="A1779" s="67" t="s">
        <v>68</v>
      </c>
      <c r="B1779" s="68" t="s">
        <v>22</v>
      </c>
      <c r="C1779" s="68" t="s">
        <v>316</v>
      </c>
      <c r="D1779" s="68" t="s">
        <v>22</v>
      </c>
      <c r="E1779" s="68" t="s">
        <v>69</v>
      </c>
      <c r="F1779" s="68" t="s">
        <v>348</v>
      </c>
      <c r="G1779" s="69">
        <v>0</v>
      </c>
      <c r="H1779" s="69">
        <v>0.75</v>
      </c>
      <c r="I1779" s="69">
        <v>-0.75</v>
      </c>
    </row>
    <row r="1780" spans="1:9" x14ac:dyDescent="0.25">
      <c r="A1780" s="67" t="s">
        <v>164</v>
      </c>
      <c r="B1780" s="68" t="s">
        <v>22</v>
      </c>
      <c r="C1780" s="68" t="s">
        <v>316</v>
      </c>
      <c r="D1780" s="68" t="s">
        <v>22</v>
      </c>
      <c r="E1780" s="68" t="s">
        <v>165</v>
      </c>
      <c r="F1780" s="68" t="s">
        <v>348</v>
      </c>
      <c r="G1780" s="69">
        <v>0</v>
      </c>
      <c r="H1780" s="69">
        <v>5.1100000000000003</v>
      </c>
      <c r="I1780" s="69">
        <v>-5.1100000000000003</v>
      </c>
    </row>
    <row r="1781" spans="1:9" x14ac:dyDescent="0.25">
      <c r="A1781" s="67" t="s">
        <v>72</v>
      </c>
      <c r="B1781" s="68" t="s">
        <v>22</v>
      </c>
      <c r="C1781" s="68" t="s">
        <v>316</v>
      </c>
      <c r="D1781" s="68" t="s">
        <v>22</v>
      </c>
      <c r="E1781" s="68" t="s">
        <v>73</v>
      </c>
      <c r="F1781" s="68" t="s">
        <v>348</v>
      </c>
      <c r="G1781" s="69">
        <v>0</v>
      </c>
      <c r="H1781" s="69">
        <v>1.35</v>
      </c>
      <c r="I1781" s="69">
        <v>-1.35</v>
      </c>
    </row>
    <row r="1782" spans="1:9" x14ac:dyDescent="0.25">
      <c r="A1782" s="67" t="s">
        <v>166</v>
      </c>
      <c r="B1782" s="68" t="s">
        <v>22</v>
      </c>
      <c r="C1782" s="68" t="s">
        <v>316</v>
      </c>
      <c r="D1782" s="68" t="s">
        <v>22</v>
      </c>
      <c r="E1782" s="68" t="s">
        <v>167</v>
      </c>
      <c r="F1782" s="68" t="s">
        <v>348</v>
      </c>
      <c r="G1782" s="69">
        <v>0</v>
      </c>
      <c r="H1782" s="69">
        <v>9.19</v>
      </c>
      <c r="I1782" s="69">
        <v>-9.19</v>
      </c>
    </row>
    <row r="1783" spans="1:9" x14ac:dyDescent="0.25">
      <c r="A1783" s="67" t="s">
        <v>283</v>
      </c>
      <c r="B1783" s="68" t="s">
        <v>22</v>
      </c>
      <c r="C1783" s="68" t="s">
        <v>316</v>
      </c>
      <c r="D1783" s="68" t="s">
        <v>73</v>
      </c>
      <c r="E1783" s="68" t="s">
        <v>284</v>
      </c>
      <c r="F1783" s="68" t="s">
        <v>46</v>
      </c>
      <c r="G1783" s="69">
        <v>17000</v>
      </c>
      <c r="H1783" s="69">
        <v>18000</v>
      </c>
      <c r="I1783" s="69">
        <v>-1000</v>
      </c>
    </row>
    <row r="1784" spans="1:9" x14ac:dyDescent="0.25">
      <c r="A1784" s="67" t="s">
        <v>21</v>
      </c>
      <c r="B1784" s="68" t="s">
        <v>22</v>
      </c>
      <c r="C1784" s="68" t="s">
        <v>347</v>
      </c>
      <c r="D1784" s="68" t="s">
        <v>22</v>
      </c>
      <c r="E1784" s="68" t="s">
        <v>25</v>
      </c>
      <c r="F1784" s="68" t="s">
        <v>53</v>
      </c>
      <c r="G1784" s="69">
        <v>49320.7</v>
      </c>
      <c r="H1784" s="69">
        <v>48820.27</v>
      </c>
      <c r="I1784" s="69">
        <v>500.43</v>
      </c>
    </row>
    <row r="1785" spans="1:9" x14ac:dyDescent="0.25">
      <c r="A1785" s="67" t="s">
        <v>89</v>
      </c>
      <c r="B1785" s="68" t="s">
        <v>22</v>
      </c>
      <c r="C1785" s="68" t="s">
        <v>347</v>
      </c>
      <c r="D1785" s="68" t="s">
        <v>22</v>
      </c>
      <c r="E1785" s="68" t="s">
        <v>90</v>
      </c>
      <c r="F1785" s="68" t="s">
        <v>53</v>
      </c>
      <c r="G1785" s="69">
        <v>3726.18</v>
      </c>
      <c r="H1785" s="69">
        <v>0</v>
      </c>
      <c r="I1785" s="69">
        <v>3726.18</v>
      </c>
    </row>
    <row r="1786" spans="1:9" x14ac:dyDescent="0.25">
      <c r="A1786" s="67" t="s">
        <v>29</v>
      </c>
      <c r="B1786" s="68" t="s">
        <v>22</v>
      </c>
      <c r="C1786" s="68" t="s">
        <v>347</v>
      </c>
      <c r="D1786" s="68" t="s">
        <v>22</v>
      </c>
      <c r="E1786" s="68" t="s">
        <v>30</v>
      </c>
      <c r="F1786" s="68" t="s">
        <v>53</v>
      </c>
      <c r="G1786" s="69">
        <v>418.68</v>
      </c>
      <c r="H1786" s="69">
        <v>429.84</v>
      </c>
      <c r="I1786" s="69">
        <v>-11.16</v>
      </c>
    </row>
    <row r="1787" spans="1:9" x14ac:dyDescent="0.25">
      <c r="A1787" s="67" t="s">
        <v>31</v>
      </c>
      <c r="B1787" s="68" t="s">
        <v>22</v>
      </c>
      <c r="C1787" s="68" t="s">
        <v>347</v>
      </c>
      <c r="D1787" s="68" t="s">
        <v>22</v>
      </c>
      <c r="E1787" s="68" t="s">
        <v>32</v>
      </c>
      <c r="F1787" s="68" t="s">
        <v>53</v>
      </c>
      <c r="G1787" s="69">
        <v>715.15</v>
      </c>
      <c r="H1787" s="69">
        <v>765.29</v>
      </c>
      <c r="I1787" s="69">
        <v>-50.14</v>
      </c>
    </row>
    <row r="1788" spans="1:9" x14ac:dyDescent="0.25">
      <c r="A1788" s="67" t="s">
        <v>95</v>
      </c>
      <c r="B1788" s="68" t="s">
        <v>22</v>
      </c>
      <c r="C1788" s="68" t="s">
        <v>347</v>
      </c>
      <c r="D1788" s="68" t="s">
        <v>22</v>
      </c>
      <c r="E1788" s="68" t="s">
        <v>96</v>
      </c>
      <c r="F1788" s="68" t="s">
        <v>53</v>
      </c>
      <c r="G1788" s="69">
        <v>54.03</v>
      </c>
      <c r="H1788" s="69">
        <v>0</v>
      </c>
      <c r="I1788" s="69">
        <v>54.03</v>
      </c>
    </row>
    <row r="1789" spans="1:9" x14ac:dyDescent="0.25">
      <c r="A1789" s="67" t="s">
        <v>33</v>
      </c>
      <c r="B1789" s="68" t="s">
        <v>22</v>
      </c>
      <c r="C1789" s="68" t="s">
        <v>347</v>
      </c>
      <c r="D1789" s="68" t="s">
        <v>22</v>
      </c>
      <c r="E1789" s="68" t="s">
        <v>34</v>
      </c>
      <c r="F1789" s="68" t="s">
        <v>53</v>
      </c>
      <c r="G1789" s="69">
        <v>1657.18</v>
      </c>
      <c r="H1789" s="69">
        <v>1640.39</v>
      </c>
      <c r="I1789" s="69">
        <v>16.79</v>
      </c>
    </row>
    <row r="1790" spans="1:9" x14ac:dyDescent="0.25">
      <c r="A1790" s="67" t="s">
        <v>97</v>
      </c>
      <c r="B1790" s="68" t="s">
        <v>22</v>
      </c>
      <c r="C1790" s="68" t="s">
        <v>347</v>
      </c>
      <c r="D1790" s="68" t="s">
        <v>22</v>
      </c>
      <c r="E1790" s="68" t="s">
        <v>98</v>
      </c>
      <c r="F1790" s="68" t="s">
        <v>53</v>
      </c>
      <c r="G1790" s="69">
        <v>125.2</v>
      </c>
      <c r="H1790" s="69">
        <v>0</v>
      </c>
      <c r="I1790" s="69">
        <v>125.2</v>
      </c>
    </row>
    <row r="1791" spans="1:9" x14ac:dyDescent="0.25">
      <c r="A1791" s="67" t="s">
        <v>35</v>
      </c>
      <c r="B1791" s="68" t="s">
        <v>22</v>
      </c>
      <c r="C1791" s="68" t="s">
        <v>347</v>
      </c>
      <c r="D1791" s="68" t="s">
        <v>22</v>
      </c>
      <c r="E1791" s="68" t="s">
        <v>36</v>
      </c>
      <c r="F1791" s="68" t="s">
        <v>53</v>
      </c>
      <c r="G1791" s="69">
        <v>36</v>
      </c>
      <c r="H1791" s="69">
        <v>24.01</v>
      </c>
      <c r="I1791" s="69">
        <v>11.99</v>
      </c>
    </row>
    <row r="1792" spans="1:9" x14ac:dyDescent="0.25">
      <c r="A1792" s="67" t="s">
        <v>99</v>
      </c>
      <c r="B1792" s="68" t="s">
        <v>22</v>
      </c>
      <c r="C1792" s="68" t="s">
        <v>347</v>
      </c>
      <c r="D1792" s="68" t="s">
        <v>22</v>
      </c>
      <c r="E1792" s="68" t="s">
        <v>100</v>
      </c>
      <c r="F1792" s="68" t="s">
        <v>53</v>
      </c>
      <c r="G1792" s="69">
        <v>1.44</v>
      </c>
      <c r="H1792" s="69">
        <v>0</v>
      </c>
      <c r="I1792" s="69">
        <v>1.44</v>
      </c>
    </row>
    <row r="1793" spans="1:9" x14ac:dyDescent="0.25">
      <c r="A1793" s="67" t="s">
        <v>37</v>
      </c>
      <c r="B1793" s="68" t="s">
        <v>22</v>
      </c>
      <c r="C1793" s="68" t="s">
        <v>347</v>
      </c>
      <c r="D1793" s="68" t="s">
        <v>22</v>
      </c>
      <c r="E1793" s="68" t="s">
        <v>38</v>
      </c>
      <c r="F1793" s="68" t="s">
        <v>53</v>
      </c>
      <c r="G1793" s="69">
        <v>200.04</v>
      </c>
      <c r="H1793" s="69">
        <v>191.54</v>
      </c>
      <c r="I1793" s="69">
        <v>8.5</v>
      </c>
    </row>
    <row r="1794" spans="1:9" ht="26.4" x14ac:dyDescent="0.25">
      <c r="A1794" s="67" t="s">
        <v>101</v>
      </c>
      <c r="B1794" s="68" t="s">
        <v>22</v>
      </c>
      <c r="C1794" s="68" t="s">
        <v>347</v>
      </c>
      <c r="D1794" s="68" t="s">
        <v>22</v>
      </c>
      <c r="E1794" s="68" t="s">
        <v>102</v>
      </c>
      <c r="F1794" s="68" t="s">
        <v>53</v>
      </c>
      <c r="G1794" s="69">
        <v>15.11</v>
      </c>
      <c r="H1794" s="69">
        <v>0</v>
      </c>
      <c r="I1794" s="69">
        <v>15.11</v>
      </c>
    </row>
    <row r="1795" spans="1:9" x14ac:dyDescent="0.25">
      <c r="A1795" s="67" t="s">
        <v>47</v>
      </c>
      <c r="B1795" s="68" t="s">
        <v>22</v>
      </c>
      <c r="C1795" s="68" t="s">
        <v>347</v>
      </c>
      <c r="D1795" s="68" t="s">
        <v>22</v>
      </c>
      <c r="E1795" s="68" t="s">
        <v>48</v>
      </c>
      <c r="F1795" s="68" t="s">
        <v>53</v>
      </c>
      <c r="G1795" s="69">
        <v>4884</v>
      </c>
      <c r="H1795" s="69">
        <v>4378.71</v>
      </c>
      <c r="I1795" s="69">
        <v>505.29</v>
      </c>
    </row>
    <row r="1796" spans="1:9" x14ac:dyDescent="0.25">
      <c r="A1796" s="67" t="s">
        <v>107</v>
      </c>
      <c r="B1796" s="68" t="s">
        <v>22</v>
      </c>
      <c r="C1796" s="68" t="s">
        <v>347</v>
      </c>
      <c r="D1796" s="68" t="s">
        <v>22</v>
      </c>
      <c r="E1796" s="68" t="s">
        <v>108</v>
      </c>
      <c r="F1796" s="68" t="s">
        <v>53</v>
      </c>
      <c r="G1796" s="69">
        <v>700</v>
      </c>
      <c r="H1796" s="69">
        <v>1269.23</v>
      </c>
      <c r="I1796" s="69">
        <v>-569.23</v>
      </c>
    </row>
    <row r="1797" spans="1:9" x14ac:dyDescent="0.25">
      <c r="A1797" s="67" t="s">
        <v>51</v>
      </c>
      <c r="B1797" s="68" t="s">
        <v>22</v>
      </c>
      <c r="C1797" s="68" t="s">
        <v>347</v>
      </c>
      <c r="D1797" s="68" t="s">
        <v>22</v>
      </c>
      <c r="E1797" s="68" t="s">
        <v>52</v>
      </c>
      <c r="F1797" s="68" t="s">
        <v>53</v>
      </c>
      <c r="G1797" s="69">
        <v>0</v>
      </c>
      <c r="H1797" s="69">
        <v>107.12</v>
      </c>
      <c r="I1797" s="69">
        <v>-107.12</v>
      </c>
    </row>
    <row r="1798" spans="1:9" x14ac:dyDescent="0.25">
      <c r="A1798" s="67" t="s">
        <v>21</v>
      </c>
      <c r="B1798" s="68" t="s">
        <v>22</v>
      </c>
      <c r="C1798" s="68" t="s">
        <v>347</v>
      </c>
      <c r="D1798" s="68" t="s">
        <v>22</v>
      </c>
      <c r="E1798" s="68" t="s">
        <v>25</v>
      </c>
      <c r="F1798" s="68" t="s">
        <v>348</v>
      </c>
      <c r="G1798" s="69">
        <v>62483.71</v>
      </c>
      <c r="H1798" s="69">
        <v>62349.61</v>
      </c>
      <c r="I1798" s="69">
        <v>134.1</v>
      </c>
    </row>
    <row r="1799" spans="1:9" x14ac:dyDescent="0.25">
      <c r="A1799" s="67" t="s">
        <v>117</v>
      </c>
      <c r="B1799" s="68" t="s">
        <v>22</v>
      </c>
      <c r="C1799" s="68" t="s">
        <v>347</v>
      </c>
      <c r="D1799" s="68" t="s">
        <v>22</v>
      </c>
      <c r="E1799" s="68" t="s">
        <v>119</v>
      </c>
      <c r="F1799" s="68" t="s">
        <v>348</v>
      </c>
      <c r="G1799" s="69">
        <v>24925.32</v>
      </c>
      <c r="H1799" s="69">
        <v>24570.99</v>
      </c>
      <c r="I1799" s="69">
        <v>354.33</v>
      </c>
    </row>
    <row r="1800" spans="1:9" x14ac:dyDescent="0.25">
      <c r="A1800" s="67" t="s">
        <v>89</v>
      </c>
      <c r="B1800" s="68" t="s">
        <v>22</v>
      </c>
      <c r="C1800" s="68" t="s">
        <v>347</v>
      </c>
      <c r="D1800" s="68" t="s">
        <v>22</v>
      </c>
      <c r="E1800" s="68" t="s">
        <v>90</v>
      </c>
      <c r="F1800" s="68" t="s">
        <v>348</v>
      </c>
      <c r="G1800" s="69">
        <v>3726.18</v>
      </c>
      <c r="H1800" s="69">
        <v>0</v>
      </c>
      <c r="I1800" s="69">
        <v>3726.18</v>
      </c>
    </row>
    <row r="1801" spans="1:9" x14ac:dyDescent="0.25">
      <c r="A1801" s="67" t="s">
        <v>349</v>
      </c>
      <c r="B1801" s="68" t="s">
        <v>22</v>
      </c>
      <c r="C1801" s="68" t="s">
        <v>347</v>
      </c>
      <c r="D1801" s="68" t="s">
        <v>22</v>
      </c>
      <c r="E1801" s="68" t="s">
        <v>57</v>
      </c>
      <c r="F1801" s="68" t="s">
        <v>348</v>
      </c>
      <c r="G1801" s="69">
        <v>0</v>
      </c>
      <c r="H1801" s="69">
        <v>468.9</v>
      </c>
      <c r="I1801" s="69">
        <v>-468.9</v>
      </c>
    </row>
    <row r="1802" spans="1:9" x14ac:dyDescent="0.25">
      <c r="A1802" s="67" t="s">
        <v>27</v>
      </c>
      <c r="B1802" s="68" t="s">
        <v>22</v>
      </c>
      <c r="C1802" s="68" t="s">
        <v>347</v>
      </c>
      <c r="D1802" s="68" t="s">
        <v>22</v>
      </c>
      <c r="E1802" s="68" t="s">
        <v>28</v>
      </c>
      <c r="F1802" s="68" t="s">
        <v>348</v>
      </c>
      <c r="G1802" s="69">
        <v>16920</v>
      </c>
      <c r="H1802" s="69">
        <v>16919.52</v>
      </c>
      <c r="I1802" s="69">
        <v>0.48</v>
      </c>
    </row>
    <row r="1803" spans="1:9" x14ac:dyDescent="0.25">
      <c r="A1803" s="67" t="s">
        <v>29</v>
      </c>
      <c r="B1803" s="68" t="s">
        <v>22</v>
      </c>
      <c r="C1803" s="68" t="s">
        <v>347</v>
      </c>
      <c r="D1803" s="68" t="s">
        <v>22</v>
      </c>
      <c r="E1803" s="68" t="s">
        <v>30</v>
      </c>
      <c r="F1803" s="68" t="s">
        <v>348</v>
      </c>
      <c r="G1803" s="69">
        <v>418.56</v>
      </c>
      <c r="H1803" s="69">
        <v>429.72</v>
      </c>
      <c r="I1803" s="69">
        <v>-11.16</v>
      </c>
    </row>
    <row r="1804" spans="1:9" ht="26.4" x14ac:dyDescent="0.25">
      <c r="A1804" s="67" t="s">
        <v>120</v>
      </c>
      <c r="B1804" s="68" t="s">
        <v>22</v>
      </c>
      <c r="C1804" s="68" t="s">
        <v>347</v>
      </c>
      <c r="D1804" s="68" t="s">
        <v>22</v>
      </c>
      <c r="E1804" s="68" t="s">
        <v>24</v>
      </c>
      <c r="F1804" s="68" t="s">
        <v>348</v>
      </c>
      <c r="G1804" s="69">
        <v>8820</v>
      </c>
      <c r="H1804" s="69">
        <v>8811.1200000000008</v>
      </c>
      <c r="I1804" s="69">
        <v>8.8800000000000008</v>
      </c>
    </row>
    <row r="1805" spans="1:9" ht="26.4" x14ac:dyDescent="0.25">
      <c r="A1805" s="67" t="s">
        <v>121</v>
      </c>
      <c r="B1805" s="68" t="s">
        <v>22</v>
      </c>
      <c r="C1805" s="68" t="s">
        <v>347</v>
      </c>
      <c r="D1805" s="68" t="s">
        <v>22</v>
      </c>
      <c r="E1805" s="68" t="s">
        <v>122</v>
      </c>
      <c r="F1805" s="68" t="s">
        <v>348</v>
      </c>
      <c r="G1805" s="69">
        <v>180</v>
      </c>
      <c r="H1805" s="69">
        <v>180.12</v>
      </c>
      <c r="I1805" s="69">
        <v>-0.12</v>
      </c>
    </row>
    <row r="1806" spans="1:9" x14ac:dyDescent="0.25">
      <c r="A1806" s="67" t="s">
        <v>62</v>
      </c>
      <c r="B1806" s="68" t="s">
        <v>22</v>
      </c>
      <c r="C1806" s="68" t="s">
        <v>347</v>
      </c>
      <c r="D1806" s="68" t="s">
        <v>22</v>
      </c>
      <c r="E1806" s="68" t="s">
        <v>63</v>
      </c>
      <c r="F1806" s="68" t="s">
        <v>348</v>
      </c>
      <c r="G1806" s="69">
        <v>0</v>
      </c>
      <c r="H1806" s="69">
        <v>6.34</v>
      </c>
      <c r="I1806" s="69">
        <v>-6.34</v>
      </c>
    </row>
    <row r="1807" spans="1:9" x14ac:dyDescent="0.25">
      <c r="A1807" s="67" t="s">
        <v>31</v>
      </c>
      <c r="B1807" s="68" t="s">
        <v>22</v>
      </c>
      <c r="C1807" s="68" t="s">
        <v>347</v>
      </c>
      <c r="D1807" s="68" t="s">
        <v>22</v>
      </c>
      <c r="E1807" s="68" t="s">
        <v>32</v>
      </c>
      <c r="F1807" s="68" t="s">
        <v>348</v>
      </c>
      <c r="G1807" s="69">
        <v>906.01</v>
      </c>
      <c r="H1807" s="69">
        <v>800.1</v>
      </c>
      <c r="I1807" s="69">
        <v>105.91</v>
      </c>
    </row>
    <row r="1808" spans="1:9" x14ac:dyDescent="0.25">
      <c r="A1808" s="67" t="s">
        <v>123</v>
      </c>
      <c r="B1808" s="68" t="s">
        <v>22</v>
      </c>
      <c r="C1808" s="68" t="s">
        <v>347</v>
      </c>
      <c r="D1808" s="68" t="s">
        <v>22</v>
      </c>
      <c r="E1808" s="68" t="s">
        <v>118</v>
      </c>
      <c r="F1808" s="68" t="s">
        <v>348</v>
      </c>
      <c r="G1808" s="69">
        <v>361.42</v>
      </c>
      <c r="H1808" s="69">
        <v>352.13</v>
      </c>
      <c r="I1808" s="69">
        <v>9.2899999999999991</v>
      </c>
    </row>
    <row r="1809" spans="1:9" x14ac:dyDescent="0.25">
      <c r="A1809" s="67" t="s">
        <v>95</v>
      </c>
      <c r="B1809" s="68" t="s">
        <v>22</v>
      </c>
      <c r="C1809" s="68" t="s">
        <v>347</v>
      </c>
      <c r="D1809" s="68" t="s">
        <v>22</v>
      </c>
      <c r="E1809" s="68" t="s">
        <v>96</v>
      </c>
      <c r="F1809" s="68" t="s">
        <v>348</v>
      </c>
      <c r="G1809" s="69">
        <v>54.03</v>
      </c>
      <c r="H1809" s="69">
        <v>0</v>
      </c>
      <c r="I1809" s="69">
        <v>54.03</v>
      </c>
    </row>
    <row r="1810" spans="1:9" x14ac:dyDescent="0.25">
      <c r="A1810" s="67" t="s">
        <v>66</v>
      </c>
      <c r="B1810" s="68" t="s">
        <v>22</v>
      </c>
      <c r="C1810" s="68" t="s">
        <v>347</v>
      </c>
      <c r="D1810" s="68" t="s">
        <v>22</v>
      </c>
      <c r="E1810" s="68" t="s">
        <v>67</v>
      </c>
      <c r="F1810" s="68" t="s">
        <v>348</v>
      </c>
      <c r="G1810" s="69">
        <v>0</v>
      </c>
      <c r="H1810" s="69">
        <v>15.74</v>
      </c>
      <c r="I1810" s="69">
        <v>-15.74</v>
      </c>
    </row>
    <row r="1811" spans="1:9" x14ac:dyDescent="0.25">
      <c r="A1811" s="67" t="s">
        <v>33</v>
      </c>
      <c r="B1811" s="68" t="s">
        <v>22</v>
      </c>
      <c r="C1811" s="68" t="s">
        <v>347</v>
      </c>
      <c r="D1811" s="68" t="s">
        <v>22</v>
      </c>
      <c r="E1811" s="68" t="s">
        <v>34</v>
      </c>
      <c r="F1811" s="68" t="s">
        <v>348</v>
      </c>
      <c r="G1811" s="69">
        <v>2099.4499999999998</v>
      </c>
      <c r="H1811" s="69">
        <v>2094.94</v>
      </c>
      <c r="I1811" s="69">
        <v>4.51</v>
      </c>
    </row>
    <row r="1812" spans="1:9" x14ac:dyDescent="0.25">
      <c r="A1812" s="67" t="s">
        <v>124</v>
      </c>
      <c r="B1812" s="68" t="s">
        <v>22</v>
      </c>
      <c r="C1812" s="68" t="s">
        <v>347</v>
      </c>
      <c r="D1812" s="68" t="s">
        <v>22</v>
      </c>
      <c r="E1812" s="68" t="s">
        <v>125</v>
      </c>
      <c r="F1812" s="68" t="s">
        <v>348</v>
      </c>
      <c r="G1812" s="69">
        <v>837.49</v>
      </c>
      <c r="H1812" s="69">
        <v>825.63</v>
      </c>
      <c r="I1812" s="69">
        <v>11.86</v>
      </c>
    </row>
    <row r="1813" spans="1:9" x14ac:dyDescent="0.25">
      <c r="A1813" s="67" t="s">
        <v>97</v>
      </c>
      <c r="B1813" s="68" t="s">
        <v>22</v>
      </c>
      <c r="C1813" s="68" t="s">
        <v>347</v>
      </c>
      <c r="D1813" s="68" t="s">
        <v>22</v>
      </c>
      <c r="E1813" s="68" t="s">
        <v>98</v>
      </c>
      <c r="F1813" s="68" t="s">
        <v>348</v>
      </c>
      <c r="G1813" s="69">
        <v>125.2</v>
      </c>
      <c r="H1813" s="69">
        <v>0</v>
      </c>
      <c r="I1813" s="69">
        <v>125.2</v>
      </c>
    </row>
    <row r="1814" spans="1:9" x14ac:dyDescent="0.25">
      <c r="A1814" s="67" t="s">
        <v>68</v>
      </c>
      <c r="B1814" s="68" t="s">
        <v>22</v>
      </c>
      <c r="C1814" s="68" t="s">
        <v>347</v>
      </c>
      <c r="D1814" s="68" t="s">
        <v>22</v>
      </c>
      <c r="E1814" s="68" t="s">
        <v>69</v>
      </c>
      <c r="F1814" s="68" t="s">
        <v>348</v>
      </c>
      <c r="G1814" s="69">
        <v>0</v>
      </c>
      <c r="H1814" s="69">
        <v>7.0000000000000007E-2</v>
      </c>
      <c r="I1814" s="69">
        <v>-7.0000000000000007E-2</v>
      </c>
    </row>
    <row r="1815" spans="1:9" x14ac:dyDescent="0.25">
      <c r="A1815" s="67" t="s">
        <v>35</v>
      </c>
      <c r="B1815" s="68" t="s">
        <v>22</v>
      </c>
      <c r="C1815" s="68" t="s">
        <v>347</v>
      </c>
      <c r="D1815" s="68" t="s">
        <v>22</v>
      </c>
      <c r="E1815" s="68" t="s">
        <v>36</v>
      </c>
      <c r="F1815" s="68" t="s">
        <v>348</v>
      </c>
      <c r="G1815" s="69">
        <v>36</v>
      </c>
      <c r="H1815" s="69">
        <v>23.8</v>
      </c>
      <c r="I1815" s="69">
        <v>12.2</v>
      </c>
    </row>
    <row r="1816" spans="1:9" ht="26.4" x14ac:dyDescent="0.25">
      <c r="A1816" s="67" t="s">
        <v>126</v>
      </c>
      <c r="B1816" s="68" t="s">
        <v>22</v>
      </c>
      <c r="C1816" s="68" t="s">
        <v>347</v>
      </c>
      <c r="D1816" s="68" t="s">
        <v>22</v>
      </c>
      <c r="E1816" s="68" t="s">
        <v>127</v>
      </c>
      <c r="F1816" s="68" t="s">
        <v>348</v>
      </c>
      <c r="G1816" s="69">
        <v>36</v>
      </c>
      <c r="H1816" s="69">
        <v>23.94</v>
      </c>
      <c r="I1816" s="69">
        <v>12.06</v>
      </c>
    </row>
    <row r="1817" spans="1:9" x14ac:dyDescent="0.25">
      <c r="A1817" s="67" t="s">
        <v>99</v>
      </c>
      <c r="B1817" s="68" t="s">
        <v>22</v>
      </c>
      <c r="C1817" s="68" t="s">
        <v>347</v>
      </c>
      <c r="D1817" s="68" t="s">
        <v>22</v>
      </c>
      <c r="E1817" s="68" t="s">
        <v>100</v>
      </c>
      <c r="F1817" s="68" t="s">
        <v>348</v>
      </c>
      <c r="G1817" s="69">
        <v>1.44</v>
      </c>
      <c r="H1817" s="69">
        <v>0</v>
      </c>
      <c r="I1817" s="69">
        <v>1.44</v>
      </c>
    </row>
    <row r="1818" spans="1:9" x14ac:dyDescent="0.25">
      <c r="A1818" s="67" t="s">
        <v>72</v>
      </c>
      <c r="B1818" s="68" t="s">
        <v>22</v>
      </c>
      <c r="C1818" s="68" t="s">
        <v>347</v>
      </c>
      <c r="D1818" s="68" t="s">
        <v>22</v>
      </c>
      <c r="E1818" s="68" t="s">
        <v>73</v>
      </c>
      <c r="F1818" s="68" t="s">
        <v>348</v>
      </c>
      <c r="G1818" s="69">
        <v>0</v>
      </c>
      <c r="H1818" s="69">
        <v>1.68</v>
      </c>
      <c r="I1818" s="69">
        <v>-1.68</v>
      </c>
    </row>
    <row r="1819" spans="1:9" x14ac:dyDescent="0.25">
      <c r="A1819" s="67" t="s">
        <v>37</v>
      </c>
      <c r="B1819" s="68" t="s">
        <v>22</v>
      </c>
      <c r="C1819" s="68" t="s">
        <v>347</v>
      </c>
      <c r="D1819" s="68" t="s">
        <v>22</v>
      </c>
      <c r="E1819" s="68" t="s">
        <v>38</v>
      </c>
      <c r="F1819" s="68" t="s">
        <v>348</v>
      </c>
      <c r="G1819" s="69">
        <v>253.44</v>
      </c>
      <c r="H1819" s="69">
        <v>224.55</v>
      </c>
      <c r="I1819" s="69">
        <v>28.89</v>
      </c>
    </row>
    <row r="1820" spans="1:9" ht="26.4" x14ac:dyDescent="0.25">
      <c r="A1820" s="67" t="s">
        <v>128</v>
      </c>
      <c r="B1820" s="68" t="s">
        <v>22</v>
      </c>
      <c r="C1820" s="68" t="s">
        <v>347</v>
      </c>
      <c r="D1820" s="68" t="s">
        <v>22</v>
      </c>
      <c r="E1820" s="68" t="s">
        <v>129</v>
      </c>
      <c r="F1820" s="68" t="s">
        <v>348</v>
      </c>
      <c r="G1820" s="69">
        <v>101.1</v>
      </c>
      <c r="H1820" s="69">
        <v>88.45</v>
      </c>
      <c r="I1820" s="69">
        <v>12.65</v>
      </c>
    </row>
    <row r="1821" spans="1:9" ht="26.4" x14ac:dyDescent="0.25">
      <c r="A1821" s="67" t="s">
        <v>101</v>
      </c>
      <c r="B1821" s="68" t="s">
        <v>22</v>
      </c>
      <c r="C1821" s="68" t="s">
        <v>347</v>
      </c>
      <c r="D1821" s="68" t="s">
        <v>22</v>
      </c>
      <c r="E1821" s="68" t="s">
        <v>102</v>
      </c>
      <c r="F1821" s="68" t="s">
        <v>348</v>
      </c>
      <c r="G1821" s="69">
        <v>15.11</v>
      </c>
      <c r="H1821" s="69">
        <v>0</v>
      </c>
      <c r="I1821" s="69">
        <v>15.11</v>
      </c>
    </row>
    <row r="1822" spans="1:9" ht="26.4" x14ac:dyDescent="0.25">
      <c r="A1822" s="67" t="s">
        <v>76</v>
      </c>
      <c r="B1822" s="68" t="s">
        <v>22</v>
      </c>
      <c r="C1822" s="68" t="s">
        <v>347</v>
      </c>
      <c r="D1822" s="68" t="s">
        <v>22</v>
      </c>
      <c r="E1822" s="68" t="s">
        <v>77</v>
      </c>
      <c r="F1822" s="68" t="s">
        <v>348</v>
      </c>
      <c r="G1822" s="69">
        <v>1390</v>
      </c>
      <c r="H1822" s="69">
        <v>1100</v>
      </c>
      <c r="I1822" s="69">
        <v>290</v>
      </c>
    </row>
    <row r="1823" spans="1:9" ht="26.4" x14ac:dyDescent="0.25">
      <c r="A1823" s="67" t="s">
        <v>78</v>
      </c>
      <c r="B1823" s="68" t="s">
        <v>22</v>
      </c>
      <c r="C1823" s="68" t="s">
        <v>347</v>
      </c>
      <c r="D1823" s="68" t="s">
        <v>22</v>
      </c>
      <c r="E1823" s="68" t="s">
        <v>79</v>
      </c>
      <c r="F1823" s="68" t="s">
        <v>348</v>
      </c>
      <c r="G1823" s="69">
        <v>385</v>
      </c>
      <c r="H1823" s="69">
        <v>200</v>
      </c>
      <c r="I1823" s="69">
        <v>185</v>
      </c>
    </row>
    <row r="1824" spans="1:9" x14ac:dyDescent="0.25">
      <c r="A1824" s="67" t="s">
        <v>213</v>
      </c>
      <c r="B1824" s="68" t="s">
        <v>22</v>
      </c>
      <c r="C1824" s="68" t="s">
        <v>347</v>
      </c>
      <c r="D1824" s="68" t="s">
        <v>22</v>
      </c>
      <c r="E1824" s="68" t="s">
        <v>214</v>
      </c>
      <c r="F1824" s="68" t="s">
        <v>348</v>
      </c>
      <c r="G1824" s="69">
        <v>100</v>
      </c>
      <c r="H1824" s="69">
        <v>54.26</v>
      </c>
      <c r="I1824" s="69">
        <v>45.74</v>
      </c>
    </row>
    <row r="1825" spans="1:9" x14ac:dyDescent="0.25">
      <c r="A1825" s="67" t="s">
        <v>49</v>
      </c>
      <c r="B1825" s="68" t="s">
        <v>22</v>
      </c>
      <c r="C1825" s="68" t="s">
        <v>347</v>
      </c>
      <c r="D1825" s="68" t="s">
        <v>22</v>
      </c>
      <c r="E1825" s="68" t="s">
        <v>50</v>
      </c>
      <c r="F1825" s="68" t="s">
        <v>348</v>
      </c>
      <c r="G1825" s="69">
        <v>1200</v>
      </c>
      <c r="H1825" s="69">
        <v>983.51</v>
      </c>
      <c r="I1825" s="69">
        <v>216.49</v>
      </c>
    </row>
    <row r="1826" spans="1:9" x14ac:dyDescent="0.25">
      <c r="A1826" s="67" t="s">
        <v>107</v>
      </c>
      <c r="B1826" s="68" t="s">
        <v>22</v>
      </c>
      <c r="C1826" s="68" t="s">
        <v>347</v>
      </c>
      <c r="D1826" s="68" t="s">
        <v>22</v>
      </c>
      <c r="E1826" s="68" t="s">
        <v>108</v>
      </c>
      <c r="F1826" s="68" t="s">
        <v>348</v>
      </c>
      <c r="G1826" s="69">
        <v>3200</v>
      </c>
      <c r="H1826" s="69">
        <v>2359.83</v>
      </c>
      <c r="I1826" s="69">
        <v>840.17</v>
      </c>
    </row>
    <row r="1827" spans="1:9" x14ac:dyDescent="0.25">
      <c r="A1827" s="67" t="s">
        <v>51</v>
      </c>
      <c r="B1827" s="68" t="s">
        <v>22</v>
      </c>
      <c r="C1827" s="68" t="s">
        <v>347</v>
      </c>
      <c r="D1827" s="68" t="s">
        <v>22</v>
      </c>
      <c r="E1827" s="68" t="s">
        <v>52</v>
      </c>
      <c r="F1827" s="68" t="s">
        <v>348</v>
      </c>
      <c r="G1827" s="69">
        <v>0</v>
      </c>
      <c r="H1827" s="69">
        <v>36.42</v>
      </c>
      <c r="I1827" s="69">
        <v>-36.42</v>
      </c>
    </row>
    <row r="1828" spans="1:9" x14ac:dyDescent="0.25">
      <c r="A1828" s="67" t="s">
        <v>88</v>
      </c>
      <c r="B1828" s="68" t="s">
        <v>22</v>
      </c>
      <c r="C1828" s="68" t="s">
        <v>347</v>
      </c>
      <c r="D1828" s="68" t="s">
        <v>22</v>
      </c>
      <c r="E1828" s="68" t="s">
        <v>81</v>
      </c>
      <c r="F1828" s="68" t="s">
        <v>348</v>
      </c>
      <c r="G1828" s="69">
        <v>70</v>
      </c>
      <c r="H1828" s="69">
        <v>0</v>
      </c>
      <c r="I1828" s="69">
        <v>70</v>
      </c>
    </row>
    <row r="1829" spans="1:9" x14ac:dyDescent="0.25">
      <c r="A1829" s="67" t="s">
        <v>89</v>
      </c>
      <c r="B1829" s="68" t="s">
        <v>22</v>
      </c>
      <c r="C1829" s="68" t="s">
        <v>347</v>
      </c>
      <c r="D1829" s="68" t="s">
        <v>163</v>
      </c>
      <c r="E1829" s="68" t="s">
        <v>90</v>
      </c>
      <c r="F1829" s="68" t="s">
        <v>53</v>
      </c>
      <c r="G1829" s="69">
        <v>0</v>
      </c>
      <c r="H1829" s="69">
        <v>3407.38</v>
      </c>
      <c r="I1829" s="69">
        <v>-3407.38</v>
      </c>
    </row>
    <row r="1830" spans="1:9" x14ac:dyDescent="0.25">
      <c r="A1830" s="67" t="s">
        <v>95</v>
      </c>
      <c r="B1830" s="68" t="s">
        <v>22</v>
      </c>
      <c r="C1830" s="68" t="s">
        <v>347</v>
      </c>
      <c r="D1830" s="68" t="s">
        <v>163</v>
      </c>
      <c r="E1830" s="68" t="s">
        <v>96</v>
      </c>
      <c r="F1830" s="68" t="s">
        <v>53</v>
      </c>
      <c r="G1830" s="69">
        <v>0</v>
      </c>
      <c r="H1830" s="69">
        <v>49.22</v>
      </c>
      <c r="I1830" s="69">
        <v>-49.22</v>
      </c>
    </row>
    <row r="1831" spans="1:9" x14ac:dyDescent="0.25">
      <c r="A1831" s="67" t="s">
        <v>97</v>
      </c>
      <c r="B1831" s="68" t="s">
        <v>22</v>
      </c>
      <c r="C1831" s="68" t="s">
        <v>347</v>
      </c>
      <c r="D1831" s="68" t="s">
        <v>163</v>
      </c>
      <c r="E1831" s="68" t="s">
        <v>98</v>
      </c>
      <c r="F1831" s="68" t="s">
        <v>53</v>
      </c>
      <c r="G1831" s="69">
        <v>0</v>
      </c>
      <c r="H1831" s="69">
        <v>114.22</v>
      </c>
      <c r="I1831" s="69">
        <v>-114.22</v>
      </c>
    </row>
    <row r="1832" spans="1:9" x14ac:dyDescent="0.25">
      <c r="A1832" s="67" t="s">
        <v>99</v>
      </c>
      <c r="B1832" s="68" t="s">
        <v>22</v>
      </c>
      <c r="C1832" s="68" t="s">
        <v>347</v>
      </c>
      <c r="D1832" s="68" t="s">
        <v>163</v>
      </c>
      <c r="E1832" s="68" t="s">
        <v>100</v>
      </c>
      <c r="F1832" s="68" t="s">
        <v>53</v>
      </c>
      <c r="G1832" s="69">
        <v>0</v>
      </c>
      <c r="H1832" s="69">
        <v>0.95</v>
      </c>
      <c r="I1832" s="69">
        <v>-0.95</v>
      </c>
    </row>
    <row r="1833" spans="1:9" ht="26.4" x14ac:dyDescent="0.25">
      <c r="A1833" s="67" t="s">
        <v>101</v>
      </c>
      <c r="B1833" s="68" t="s">
        <v>22</v>
      </c>
      <c r="C1833" s="68" t="s">
        <v>347</v>
      </c>
      <c r="D1833" s="68" t="s">
        <v>163</v>
      </c>
      <c r="E1833" s="68" t="s">
        <v>102</v>
      </c>
      <c r="F1833" s="68" t="s">
        <v>53</v>
      </c>
      <c r="G1833" s="69">
        <v>0</v>
      </c>
      <c r="H1833" s="69">
        <v>12.18</v>
      </c>
      <c r="I1833" s="69">
        <v>-12.18</v>
      </c>
    </row>
    <row r="1834" spans="1:9" x14ac:dyDescent="0.25">
      <c r="A1834" s="67" t="s">
        <v>89</v>
      </c>
      <c r="B1834" s="68" t="s">
        <v>22</v>
      </c>
      <c r="C1834" s="68" t="s">
        <v>347</v>
      </c>
      <c r="D1834" s="68" t="s">
        <v>163</v>
      </c>
      <c r="E1834" s="68" t="s">
        <v>90</v>
      </c>
      <c r="F1834" s="68" t="s">
        <v>348</v>
      </c>
      <c r="G1834" s="69">
        <v>0</v>
      </c>
      <c r="H1834" s="69">
        <v>3407.38</v>
      </c>
      <c r="I1834" s="69">
        <v>-3407.38</v>
      </c>
    </row>
    <row r="1835" spans="1:9" x14ac:dyDescent="0.25">
      <c r="A1835" s="67" t="s">
        <v>95</v>
      </c>
      <c r="B1835" s="68" t="s">
        <v>22</v>
      </c>
      <c r="C1835" s="68" t="s">
        <v>347</v>
      </c>
      <c r="D1835" s="68" t="s">
        <v>163</v>
      </c>
      <c r="E1835" s="68" t="s">
        <v>96</v>
      </c>
      <c r="F1835" s="68" t="s">
        <v>348</v>
      </c>
      <c r="G1835" s="69">
        <v>0</v>
      </c>
      <c r="H1835" s="69">
        <v>49.22</v>
      </c>
      <c r="I1835" s="69">
        <v>-49.22</v>
      </c>
    </row>
    <row r="1836" spans="1:9" x14ac:dyDescent="0.25">
      <c r="A1836" s="67" t="s">
        <v>97</v>
      </c>
      <c r="B1836" s="68" t="s">
        <v>22</v>
      </c>
      <c r="C1836" s="68" t="s">
        <v>347</v>
      </c>
      <c r="D1836" s="68" t="s">
        <v>163</v>
      </c>
      <c r="E1836" s="68" t="s">
        <v>98</v>
      </c>
      <c r="F1836" s="68" t="s">
        <v>348</v>
      </c>
      <c r="G1836" s="69">
        <v>0</v>
      </c>
      <c r="H1836" s="69">
        <v>114.22</v>
      </c>
      <c r="I1836" s="69">
        <v>-114.22</v>
      </c>
    </row>
    <row r="1837" spans="1:9" x14ac:dyDescent="0.25">
      <c r="A1837" s="67" t="s">
        <v>99</v>
      </c>
      <c r="B1837" s="68" t="s">
        <v>22</v>
      </c>
      <c r="C1837" s="68" t="s">
        <v>347</v>
      </c>
      <c r="D1837" s="68" t="s">
        <v>163</v>
      </c>
      <c r="E1837" s="68" t="s">
        <v>100</v>
      </c>
      <c r="F1837" s="68" t="s">
        <v>348</v>
      </c>
      <c r="G1837" s="69">
        <v>0</v>
      </c>
      <c r="H1837" s="69">
        <v>0.95</v>
      </c>
      <c r="I1837" s="69">
        <v>-0.95</v>
      </c>
    </row>
    <row r="1838" spans="1:9" ht="26.4" x14ac:dyDescent="0.25">
      <c r="A1838" s="67" t="s">
        <v>101</v>
      </c>
      <c r="B1838" s="68" t="s">
        <v>22</v>
      </c>
      <c r="C1838" s="68" t="s">
        <v>347</v>
      </c>
      <c r="D1838" s="68" t="s">
        <v>163</v>
      </c>
      <c r="E1838" s="68" t="s">
        <v>102</v>
      </c>
      <c r="F1838" s="68" t="s">
        <v>348</v>
      </c>
      <c r="G1838" s="69">
        <v>0</v>
      </c>
      <c r="H1838" s="69">
        <v>12.18</v>
      </c>
      <c r="I1838" s="69">
        <v>-12.18</v>
      </c>
    </row>
    <row r="1839" spans="1:9" ht="26.4" x14ac:dyDescent="0.25">
      <c r="A1839" s="67" t="s">
        <v>342</v>
      </c>
      <c r="B1839" s="68" t="s">
        <v>22</v>
      </c>
      <c r="C1839" s="68" t="s">
        <v>347</v>
      </c>
      <c r="D1839" s="68" t="s">
        <v>73</v>
      </c>
      <c r="E1839" s="68" t="s">
        <v>343</v>
      </c>
      <c r="F1839" s="68" t="s">
        <v>348</v>
      </c>
      <c r="G1839" s="69">
        <v>1000</v>
      </c>
      <c r="H1839" s="69">
        <v>413</v>
      </c>
      <c r="I1839" s="69">
        <v>587</v>
      </c>
    </row>
    <row r="1840" spans="1:9" ht="26.4" x14ac:dyDescent="0.25">
      <c r="A1840" s="67" t="s">
        <v>54</v>
      </c>
      <c r="B1840" s="68" t="s">
        <v>22</v>
      </c>
      <c r="C1840" s="68" t="s">
        <v>325</v>
      </c>
      <c r="D1840" s="68" t="s">
        <v>23</v>
      </c>
      <c r="E1840" s="68" t="s">
        <v>55</v>
      </c>
      <c r="F1840" s="68" t="s">
        <v>83</v>
      </c>
      <c r="G1840" s="69">
        <v>2500</v>
      </c>
      <c r="H1840" s="69">
        <v>2109.4</v>
      </c>
      <c r="I1840" s="69">
        <v>390.6</v>
      </c>
    </row>
    <row r="1841" spans="1:9" ht="26.4" x14ac:dyDescent="0.25">
      <c r="A1841" s="67" t="s">
        <v>64</v>
      </c>
      <c r="B1841" s="68" t="s">
        <v>22</v>
      </c>
      <c r="C1841" s="68" t="s">
        <v>325</v>
      </c>
      <c r="D1841" s="68" t="s">
        <v>23</v>
      </c>
      <c r="E1841" s="68" t="s">
        <v>65</v>
      </c>
      <c r="F1841" s="68" t="s">
        <v>83</v>
      </c>
      <c r="G1841" s="69">
        <v>191.25</v>
      </c>
      <c r="H1841" s="69">
        <v>153.63</v>
      </c>
      <c r="I1841" s="69">
        <v>37.619999999999997</v>
      </c>
    </row>
    <row r="1842" spans="1:9" ht="26.4" x14ac:dyDescent="0.25">
      <c r="A1842" s="67" t="s">
        <v>70</v>
      </c>
      <c r="B1842" s="68" t="s">
        <v>22</v>
      </c>
      <c r="C1842" s="68" t="s">
        <v>325</v>
      </c>
      <c r="D1842" s="68" t="s">
        <v>23</v>
      </c>
      <c r="E1842" s="68" t="s">
        <v>71</v>
      </c>
      <c r="F1842" s="68" t="s">
        <v>83</v>
      </c>
      <c r="G1842" s="69">
        <v>7.5</v>
      </c>
      <c r="H1842" s="69">
        <v>2.0299999999999998</v>
      </c>
      <c r="I1842" s="69">
        <v>5.47</v>
      </c>
    </row>
    <row r="1843" spans="1:9" ht="26.4" x14ac:dyDescent="0.25">
      <c r="A1843" s="67" t="s">
        <v>74</v>
      </c>
      <c r="B1843" s="68" t="s">
        <v>22</v>
      </c>
      <c r="C1843" s="68" t="s">
        <v>325</v>
      </c>
      <c r="D1843" s="68" t="s">
        <v>23</v>
      </c>
      <c r="E1843" s="68" t="s">
        <v>75</v>
      </c>
      <c r="F1843" s="68" t="s">
        <v>83</v>
      </c>
      <c r="G1843" s="69">
        <v>98.54</v>
      </c>
      <c r="H1843" s="69">
        <v>70.45</v>
      </c>
      <c r="I1843" s="69">
        <v>28.09</v>
      </c>
    </row>
    <row r="1844" spans="1:9" x14ac:dyDescent="0.25">
      <c r="A1844" s="67" t="s">
        <v>293</v>
      </c>
      <c r="B1844" s="68" t="s">
        <v>22</v>
      </c>
      <c r="C1844" s="68" t="s">
        <v>325</v>
      </c>
      <c r="D1844" s="68" t="s">
        <v>23</v>
      </c>
      <c r="E1844" s="68" t="s">
        <v>294</v>
      </c>
      <c r="F1844" s="68" t="s">
        <v>83</v>
      </c>
      <c r="G1844" s="69">
        <v>0</v>
      </c>
      <c r="H1844" s="69">
        <v>173.64</v>
      </c>
      <c r="I1844" s="69">
        <v>-173.64</v>
      </c>
    </row>
    <row r="1845" spans="1:9" x14ac:dyDescent="0.25">
      <c r="A1845" s="67" t="s">
        <v>56</v>
      </c>
      <c r="B1845" s="68" t="s">
        <v>22</v>
      </c>
      <c r="C1845" s="68" t="s">
        <v>324</v>
      </c>
      <c r="D1845" s="68" t="s">
        <v>22</v>
      </c>
      <c r="E1845" s="68" t="s">
        <v>57</v>
      </c>
      <c r="F1845" s="68" t="s">
        <v>46</v>
      </c>
      <c r="G1845" s="69">
        <v>10540</v>
      </c>
      <c r="H1845" s="69">
        <v>10544.78</v>
      </c>
      <c r="I1845" s="69">
        <v>-4.78</v>
      </c>
    </row>
    <row r="1846" spans="1:9" x14ac:dyDescent="0.25">
      <c r="A1846" s="67" t="s">
        <v>62</v>
      </c>
      <c r="B1846" s="68" t="s">
        <v>22</v>
      </c>
      <c r="C1846" s="68" t="s">
        <v>324</v>
      </c>
      <c r="D1846" s="68" t="s">
        <v>22</v>
      </c>
      <c r="E1846" s="68" t="s">
        <v>63</v>
      </c>
      <c r="F1846" s="68" t="s">
        <v>46</v>
      </c>
      <c r="G1846" s="69">
        <v>116.87</v>
      </c>
      <c r="H1846" s="69">
        <v>116.84</v>
      </c>
      <c r="I1846" s="69">
        <v>0.03</v>
      </c>
    </row>
    <row r="1847" spans="1:9" x14ac:dyDescent="0.25">
      <c r="A1847" s="67" t="s">
        <v>66</v>
      </c>
      <c r="B1847" s="68" t="s">
        <v>22</v>
      </c>
      <c r="C1847" s="68" t="s">
        <v>324</v>
      </c>
      <c r="D1847" s="68" t="s">
        <v>22</v>
      </c>
      <c r="E1847" s="68" t="s">
        <v>67</v>
      </c>
      <c r="F1847" s="68" t="s">
        <v>46</v>
      </c>
      <c r="G1847" s="69">
        <v>354.13</v>
      </c>
      <c r="H1847" s="69">
        <v>354.13</v>
      </c>
      <c r="I1847" s="69">
        <v>0</v>
      </c>
    </row>
    <row r="1848" spans="1:9" x14ac:dyDescent="0.25">
      <c r="A1848" s="67" t="s">
        <v>68</v>
      </c>
      <c r="B1848" s="68" t="s">
        <v>22</v>
      </c>
      <c r="C1848" s="68" t="s">
        <v>324</v>
      </c>
      <c r="D1848" s="68" t="s">
        <v>22</v>
      </c>
      <c r="E1848" s="68" t="s">
        <v>69</v>
      </c>
      <c r="F1848" s="68" t="s">
        <v>46</v>
      </c>
      <c r="G1848" s="69">
        <v>31.62</v>
      </c>
      <c r="H1848" s="69">
        <v>1.22</v>
      </c>
      <c r="I1848" s="69">
        <v>30.4</v>
      </c>
    </row>
    <row r="1849" spans="1:9" x14ac:dyDescent="0.25">
      <c r="A1849" s="67" t="s">
        <v>72</v>
      </c>
      <c r="B1849" s="68" t="s">
        <v>22</v>
      </c>
      <c r="C1849" s="68" t="s">
        <v>324</v>
      </c>
      <c r="D1849" s="68" t="s">
        <v>22</v>
      </c>
      <c r="E1849" s="68" t="s">
        <v>73</v>
      </c>
      <c r="F1849" s="68" t="s">
        <v>46</v>
      </c>
      <c r="G1849" s="69">
        <v>42.74</v>
      </c>
      <c r="H1849" s="69">
        <v>37.96</v>
      </c>
      <c r="I1849" s="69">
        <v>4.78</v>
      </c>
    </row>
    <row r="1850" spans="1:9" x14ac:dyDescent="0.25">
      <c r="A1850" s="67" t="s">
        <v>107</v>
      </c>
      <c r="B1850" s="68" t="s">
        <v>22</v>
      </c>
      <c r="C1850" s="68" t="s">
        <v>324</v>
      </c>
      <c r="D1850" s="68" t="s">
        <v>22</v>
      </c>
      <c r="E1850" s="68" t="s">
        <v>108</v>
      </c>
      <c r="F1850" s="68" t="s">
        <v>46</v>
      </c>
      <c r="G1850" s="69">
        <v>600</v>
      </c>
      <c r="H1850" s="69">
        <v>500</v>
      </c>
      <c r="I1850" s="69">
        <v>100</v>
      </c>
    </row>
    <row r="1851" spans="1:9" x14ac:dyDescent="0.25">
      <c r="A1851" s="67" t="s">
        <v>88</v>
      </c>
      <c r="B1851" s="68" t="s">
        <v>22</v>
      </c>
      <c r="C1851" s="68" t="s">
        <v>324</v>
      </c>
      <c r="D1851" s="68" t="s">
        <v>22</v>
      </c>
      <c r="E1851" s="68" t="s">
        <v>81</v>
      </c>
      <c r="F1851" s="68" t="s">
        <v>46</v>
      </c>
      <c r="G1851" s="69">
        <v>1195</v>
      </c>
      <c r="H1851" s="69">
        <v>1091</v>
      </c>
      <c r="I1851" s="69">
        <v>104</v>
      </c>
    </row>
    <row r="1852" spans="1:9" ht="26.4" x14ac:dyDescent="0.25">
      <c r="A1852" s="67" t="s">
        <v>54</v>
      </c>
      <c r="B1852" s="68" t="s">
        <v>22</v>
      </c>
      <c r="C1852" s="68" t="s">
        <v>324</v>
      </c>
      <c r="D1852" s="68" t="s">
        <v>73</v>
      </c>
      <c r="E1852" s="68" t="s">
        <v>55</v>
      </c>
      <c r="F1852" s="68" t="s">
        <v>46</v>
      </c>
      <c r="G1852" s="69">
        <v>11000</v>
      </c>
      <c r="H1852" s="69">
        <v>5493.12</v>
      </c>
      <c r="I1852" s="69">
        <v>5506.88</v>
      </c>
    </row>
    <row r="1853" spans="1:9" ht="26.4" x14ac:dyDescent="0.25">
      <c r="A1853" s="67" t="s">
        <v>58</v>
      </c>
      <c r="B1853" s="68" t="s">
        <v>22</v>
      </c>
      <c r="C1853" s="68" t="s">
        <v>324</v>
      </c>
      <c r="D1853" s="68" t="s">
        <v>73</v>
      </c>
      <c r="E1853" s="68" t="s">
        <v>59</v>
      </c>
      <c r="F1853" s="68" t="s">
        <v>46</v>
      </c>
      <c r="G1853" s="69">
        <v>0</v>
      </c>
      <c r="H1853" s="69">
        <v>46.55</v>
      </c>
      <c r="I1853" s="69">
        <v>-46.55</v>
      </c>
    </row>
    <row r="1854" spans="1:9" ht="26.4" x14ac:dyDescent="0.25">
      <c r="A1854" s="67" t="s">
        <v>60</v>
      </c>
      <c r="B1854" s="68" t="s">
        <v>22</v>
      </c>
      <c r="C1854" s="68" t="s">
        <v>324</v>
      </c>
      <c r="D1854" s="68" t="s">
        <v>73</v>
      </c>
      <c r="E1854" s="68" t="s">
        <v>61</v>
      </c>
      <c r="F1854" s="68" t="s">
        <v>46</v>
      </c>
      <c r="G1854" s="69">
        <v>0</v>
      </c>
      <c r="H1854" s="69">
        <v>0.95</v>
      </c>
      <c r="I1854" s="69">
        <v>-0.95</v>
      </c>
    </row>
    <row r="1855" spans="1:9" ht="26.4" x14ac:dyDescent="0.25">
      <c r="A1855" s="67" t="s">
        <v>64</v>
      </c>
      <c r="B1855" s="68" t="s">
        <v>22</v>
      </c>
      <c r="C1855" s="68" t="s">
        <v>324</v>
      </c>
      <c r="D1855" s="68" t="s">
        <v>73</v>
      </c>
      <c r="E1855" s="68" t="s">
        <v>65</v>
      </c>
      <c r="F1855" s="68" t="s">
        <v>46</v>
      </c>
      <c r="G1855" s="69">
        <v>841.5</v>
      </c>
      <c r="H1855" s="69">
        <v>408.94</v>
      </c>
      <c r="I1855" s="69">
        <v>432.56</v>
      </c>
    </row>
    <row r="1856" spans="1:9" ht="26.4" x14ac:dyDescent="0.25">
      <c r="A1856" s="67" t="s">
        <v>70</v>
      </c>
      <c r="B1856" s="68" t="s">
        <v>22</v>
      </c>
      <c r="C1856" s="68" t="s">
        <v>324</v>
      </c>
      <c r="D1856" s="68" t="s">
        <v>73</v>
      </c>
      <c r="E1856" s="68" t="s">
        <v>71</v>
      </c>
      <c r="F1856" s="68" t="s">
        <v>46</v>
      </c>
      <c r="G1856" s="69">
        <v>33</v>
      </c>
      <c r="H1856" s="69">
        <v>8.48</v>
      </c>
      <c r="I1856" s="69">
        <v>24.52</v>
      </c>
    </row>
    <row r="1857" spans="1:9" ht="26.4" x14ac:dyDescent="0.25">
      <c r="A1857" s="67" t="s">
        <v>74</v>
      </c>
      <c r="B1857" s="68" t="s">
        <v>22</v>
      </c>
      <c r="C1857" s="68" t="s">
        <v>324</v>
      </c>
      <c r="D1857" s="68" t="s">
        <v>73</v>
      </c>
      <c r="E1857" s="68" t="s">
        <v>75</v>
      </c>
      <c r="F1857" s="68" t="s">
        <v>46</v>
      </c>
      <c r="G1857" s="69">
        <v>733.3</v>
      </c>
      <c r="H1857" s="69">
        <v>271.89999999999998</v>
      </c>
      <c r="I1857" s="69">
        <v>461.4</v>
      </c>
    </row>
    <row r="1858" spans="1:9" ht="26.4" x14ac:dyDescent="0.25">
      <c r="A1858" s="67" t="s">
        <v>317</v>
      </c>
      <c r="B1858" s="68" t="s">
        <v>22</v>
      </c>
      <c r="C1858" s="68" t="s">
        <v>324</v>
      </c>
      <c r="D1858" s="68" t="s">
        <v>73</v>
      </c>
      <c r="E1858" s="68" t="s">
        <v>318</v>
      </c>
      <c r="F1858" s="68" t="s">
        <v>46</v>
      </c>
      <c r="G1858" s="69">
        <v>0</v>
      </c>
      <c r="H1858" s="69">
        <v>11394</v>
      </c>
      <c r="I1858" s="69">
        <v>-11394</v>
      </c>
    </row>
    <row r="1859" spans="1:9" x14ac:dyDescent="0.25">
      <c r="A1859" s="67" t="s">
        <v>293</v>
      </c>
      <c r="B1859" s="68" t="s">
        <v>22</v>
      </c>
      <c r="C1859" s="68" t="s">
        <v>324</v>
      </c>
      <c r="D1859" s="68" t="s">
        <v>73</v>
      </c>
      <c r="E1859" s="68" t="s">
        <v>294</v>
      </c>
      <c r="F1859" s="68" t="s">
        <v>46</v>
      </c>
      <c r="G1859" s="69">
        <v>2796</v>
      </c>
      <c r="H1859" s="69">
        <v>1776.69</v>
      </c>
      <c r="I1859" s="69">
        <v>1019.31</v>
      </c>
    </row>
    <row r="1860" spans="1:9" ht="26.4" x14ac:dyDescent="0.25">
      <c r="A1860" s="67" t="s">
        <v>237</v>
      </c>
      <c r="B1860" s="68" t="s">
        <v>22</v>
      </c>
      <c r="C1860" s="68" t="s">
        <v>363</v>
      </c>
      <c r="D1860" s="68" t="s">
        <v>22</v>
      </c>
      <c r="E1860" s="68" t="s">
        <v>238</v>
      </c>
      <c r="F1860" s="68" t="s">
        <v>46</v>
      </c>
      <c r="G1860" s="69">
        <v>0</v>
      </c>
      <c r="H1860" s="69">
        <v>1346.86</v>
      </c>
      <c r="I1860" s="69">
        <v>-1346.86</v>
      </c>
    </row>
    <row r="1861" spans="1:9" x14ac:dyDescent="0.25">
      <c r="A1861" s="67" t="s">
        <v>56</v>
      </c>
      <c r="B1861" s="68" t="s">
        <v>22</v>
      </c>
      <c r="C1861" s="68" t="s">
        <v>363</v>
      </c>
      <c r="D1861" s="68" t="s">
        <v>22</v>
      </c>
      <c r="E1861" s="68" t="s">
        <v>57</v>
      </c>
      <c r="F1861" s="68" t="s">
        <v>46</v>
      </c>
      <c r="G1861" s="69">
        <v>23560</v>
      </c>
      <c r="H1861" s="69">
        <v>23560</v>
      </c>
      <c r="I1861" s="69">
        <v>0</v>
      </c>
    </row>
    <row r="1862" spans="1:9" x14ac:dyDescent="0.25">
      <c r="A1862" s="67" t="s">
        <v>62</v>
      </c>
      <c r="B1862" s="68" t="s">
        <v>22</v>
      </c>
      <c r="C1862" s="68" t="s">
        <v>363</v>
      </c>
      <c r="D1862" s="68" t="s">
        <v>22</v>
      </c>
      <c r="E1862" s="68" t="s">
        <v>63</v>
      </c>
      <c r="F1862" s="68" t="s">
        <v>46</v>
      </c>
      <c r="G1862" s="69">
        <v>1039.28</v>
      </c>
      <c r="H1862" s="69">
        <v>1186.45</v>
      </c>
      <c r="I1862" s="69">
        <v>-147.16999999999999</v>
      </c>
    </row>
    <row r="1863" spans="1:9" ht="26.4" x14ac:dyDescent="0.25">
      <c r="A1863" s="67" t="s">
        <v>161</v>
      </c>
      <c r="B1863" s="68" t="s">
        <v>22</v>
      </c>
      <c r="C1863" s="68" t="s">
        <v>363</v>
      </c>
      <c r="D1863" s="68" t="s">
        <v>22</v>
      </c>
      <c r="E1863" s="68" t="s">
        <v>140</v>
      </c>
      <c r="F1863" s="68" t="s">
        <v>46</v>
      </c>
      <c r="G1863" s="69">
        <v>0</v>
      </c>
      <c r="H1863" s="69">
        <v>25.61</v>
      </c>
      <c r="I1863" s="69">
        <v>-25.61</v>
      </c>
    </row>
    <row r="1864" spans="1:9" x14ac:dyDescent="0.25">
      <c r="A1864" s="67" t="s">
        <v>66</v>
      </c>
      <c r="B1864" s="68" t="s">
        <v>22</v>
      </c>
      <c r="C1864" s="68" t="s">
        <v>363</v>
      </c>
      <c r="D1864" s="68" t="s">
        <v>22</v>
      </c>
      <c r="E1864" s="68" t="s">
        <v>67</v>
      </c>
      <c r="F1864" s="68" t="s">
        <v>46</v>
      </c>
      <c r="G1864" s="69">
        <v>406.22</v>
      </c>
      <c r="H1864" s="69">
        <v>324.94</v>
      </c>
      <c r="I1864" s="69">
        <v>81.28</v>
      </c>
    </row>
    <row r="1865" spans="1:9" x14ac:dyDescent="0.25">
      <c r="A1865" s="67" t="s">
        <v>68</v>
      </c>
      <c r="B1865" s="68" t="s">
        <v>22</v>
      </c>
      <c r="C1865" s="68" t="s">
        <v>363</v>
      </c>
      <c r="D1865" s="68" t="s">
        <v>22</v>
      </c>
      <c r="E1865" s="68" t="s">
        <v>69</v>
      </c>
      <c r="F1865" s="68" t="s">
        <v>46</v>
      </c>
      <c r="G1865" s="69">
        <v>70.680000000000007</v>
      </c>
      <c r="H1865" s="69">
        <v>37.85</v>
      </c>
      <c r="I1865" s="69">
        <v>32.83</v>
      </c>
    </row>
    <row r="1866" spans="1:9" x14ac:dyDescent="0.25">
      <c r="A1866" s="67" t="s">
        <v>164</v>
      </c>
      <c r="B1866" s="68" t="s">
        <v>22</v>
      </c>
      <c r="C1866" s="68" t="s">
        <v>363</v>
      </c>
      <c r="D1866" s="68" t="s">
        <v>22</v>
      </c>
      <c r="E1866" s="68" t="s">
        <v>165</v>
      </c>
      <c r="F1866" s="68" t="s">
        <v>46</v>
      </c>
      <c r="G1866" s="69">
        <v>0</v>
      </c>
      <c r="H1866" s="69">
        <v>1.77</v>
      </c>
      <c r="I1866" s="69">
        <v>-1.77</v>
      </c>
    </row>
    <row r="1867" spans="1:9" x14ac:dyDescent="0.25">
      <c r="A1867" s="67" t="s">
        <v>72</v>
      </c>
      <c r="B1867" s="68" t="s">
        <v>22</v>
      </c>
      <c r="C1867" s="68" t="s">
        <v>363</v>
      </c>
      <c r="D1867" s="68" t="s">
        <v>22</v>
      </c>
      <c r="E1867" s="68" t="s">
        <v>73</v>
      </c>
      <c r="F1867" s="68" t="s">
        <v>46</v>
      </c>
      <c r="G1867" s="69">
        <v>95.54</v>
      </c>
      <c r="H1867" s="69">
        <v>84.74</v>
      </c>
      <c r="I1867" s="69">
        <v>10.8</v>
      </c>
    </row>
    <row r="1868" spans="1:9" x14ac:dyDescent="0.25">
      <c r="A1868" s="67" t="s">
        <v>166</v>
      </c>
      <c r="B1868" s="68" t="s">
        <v>22</v>
      </c>
      <c r="C1868" s="68" t="s">
        <v>363</v>
      </c>
      <c r="D1868" s="68" t="s">
        <v>22</v>
      </c>
      <c r="E1868" s="68" t="s">
        <v>167</v>
      </c>
      <c r="F1868" s="68" t="s">
        <v>46</v>
      </c>
      <c r="G1868" s="69">
        <v>0</v>
      </c>
      <c r="H1868" s="69">
        <v>4.84</v>
      </c>
      <c r="I1868" s="69">
        <v>-4.84</v>
      </c>
    </row>
    <row r="1869" spans="1:9" x14ac:dyDescent="0.25">
      <c r="A1869" s="67" t="s">
        <v>103</v>
      </c>
      <c r="B1869" s="68" t="s">
        <v>22</v>
      </c>
      <c r="C1869" s="68" t="s">
        <v>363</v>
      </c>
      <c r="D1869" s="68" t="s">
        <v>22</v>
      </c>
      <c r="E1869" s="68" t="s">
        <v>104</v>
      </c>
      <c r="F1869" s="68" t="s">
        <v>46</v>
      </c>
      <c r="G1869" s="69">
        <v>7225</v>
      </c>
      <c r="H1869" s="69">
        <v>5086.8</v>
      </c>
      <c r="I1869" s="69">
        <v>2138.1999999999998</v>
      </c>
    </row>
    <row r="1870" spans="1:9" x14ac:dyDescent="0.25">
      <c r="A1870" s="67" t="s">
        <v>105</v>
      </c>
      <c r="B1870" s="68" t="s">
        <v>22</v>
      </c>
      <c r="C1870" s="68" t="s">
        <v>363</v>
      </c>
      <c r="D1870" s="68" t="s">
        <v>22</v>
      </c>
      <c r="E1870" s="68" t="s">
        <v>106</v>
      </c>
      <c r="F1870" s="68" t="s">
        <v>46</v>
      </c>
      <c r="G1870" s="69">
        <v>300</v>
      </c>
      <c r="H1870" s="69">
        <v>0</v>
      </c>
      <c r="I1870" s="69">
        <v>300</v>
      </c>
    </row>
    <row r="1871" spans="1:9" x14ac:dyDescent="0.25">
      <c r="A1871" s="67" t="s">
        <v>43</v>
      </c>
      <c r="B1871" s="68" t="s">
        <v>22</v>
      </c>
      <c r="C1871" s="68" t="s">
        <v>363</v>
      </c>
      <c r="D1871" s="68" t="s">
        <v>22</v>
      </c>
      <c r="E1871" s="68" t="s">
        <v>44</v>
      </c>
      <c r="F1871" s="68" t="s">
        <v>46</v>
      </c>
      <c r="G1871" s="69">
        <v>340</v>
      </c>
      <c r="H1871" s="69">
        <v>59.9</v>
      </c>
      <c r="I1871" s="69">
        <v>280.10000000000002</v>
      </c>
    </row>
    <row r="1872" spans="1:9" x14ac:dyDescent="0.25">
      <c r="A1872" s="67" t="s">
        <v>107</v>
      </c>
      <c r="B1872" s="68" t="s">
        <v>22</v>
      </c>
      <c r="C1872" s="68" t="s">
        <v>363</v>
      </c>
      <c r="D1872" s="68" t="s">
        <v>22</v>
      </c>
      <c r="E1872" s="68" t="s">
        <v>108</v>
      </c>
      <c r="F1872" s="68" t="s">
        <v>46</v>
      </c>
      <c r="G1872" s="69">
        <v>4347</v>
      </c>
      <c r="H1872" s="69">
        <v>3784.75</v>
      </c>
      <c r="I1872" s="69">
        <v>562.25</v>
      </c>
    </row>
    <row r="1873" spans="1:9" x14ac:dyDescent="0.25">
      <c r="A1873" s="67" t="s">
        <v>88</v>
      </c>
      <c r="B1873" s="68" t="s">
        <v>22</v>
      </c>
      <c r="C1873" s="68" t="s">
        <v>363</v>
      </c>
      <c r="D1873" s="68" t="s">
        <v>22</v>
      </c>
      <c r="E1873" s="68" t="s">
        <v>81</v>
      </c>
      <c r="F1873" s="68" t="s">
        <v>46</v>
      </c>
      <c r="G1873" s="69">
        <v>100</v>
      </c>
      <c r="H1873" s="69">
        <v>100</v>
      </c>
      <c r="I1873" s="69">
        <v>0</v>
      </c>
    </row>
    <row r="1874" spans="1:9" ht="26.4" x14ac:dyDescent="0.25">
      <c r="A1874" s="67" t="s">
        <v>342</v>
      </c>
      <c r="B1874" s="68" t="s">
        <v>22</v>
      </c>
      <c r="C1874" s="68" t="s">
        <v>363</v>
      </c>
      <c r="D1874" s="68" t="s">
        <v>22</v>
      </c>
      <c r="E1874" s="68" t="s">
        <v>343</v>
      </c>
      <c r="F1874" s="68" t="s">
        <v>46</v>
      </c>
      <c r="G1874" s="69">
        <v>300</v>
      </c>
      <c r="H1874" s="69">
        <v>0</v>
      </c>
      <c r="I1874" s="69">
        <v>300</v>
      </c>
    </row>
    <row r="1875" spans="1:9" x14ac:dyDescent="0.25">
      <c r="A1875" s="67" t="s">
        <v>21</v>
      </c>
      <c r="B1875" s="68" t="s">
        <v>22</v>
      </c>
      <c r="C1875" s="68" t="s">
        <v>363</v>
      </c>
      <c r="D1875" s="68" t="s">
        <v>163</v>
      </c>
      <c r="E1875" s="68" t="s">
        <v>25</v>
      </c>
      <c r="F1875" s="68" t="s">
        <v>46</v>
      </c>
      <c r="G1875" s="69">
        <v>25669.77</v>
      </c>
      <c r="H1875" s="69">
        <v>25669.8</v>
      </c>
      <c r="I1875" s="69">
        <v>-0.03</v>
      </c>
    </row>
    <row r="1876" spans="1:9" x14ac:dyDescent="0.25">
      <c r="A1876" s="67" t="s">
        <v>27</v>
      </c>
      <c r="B1876" s="68" t="s">
        <v>22</v>
      </c>
      <c r="C1876" s="68" t="s">
        <v>363</v>
      </c>
      <c r="D1876" s="68" t="s">
        <v>163</v>
      </c>
      <c r="E1876" s="68" t="s">
        <v>28</v>
      </c>
      <c r="F1876" s="68" t="s">
        <v>46</v>
      </c>
      <c r="G1876" s="69">
        <v>5639.44</v>
      </c>
      <c r="H1876" s="69">
        <v>5638.86</v>
      </c>
      <c r="I1876" s="69">
        <v>0.57999999999999996</v>
      </c>
    </row>
    <row r="1877" spans="1:9" x14ac:dyDescent="0.25">
      <c r="A1877" s="67" t="s">
        <v>29</v>
      </c>
      <c r="B1877" s="68" t="s">
        <v>22</v>
      </c>
      <c r="C1877" s="68" t="s">
        <v>363</v>
      </c>
      <c r="D1877" s="68" t="s">
        <v>163</v>
      </c>
      <c r="E1877" s="68" t="s">
        <v>30</v>
      </c>
      <c r="F1877" s="68" t="s">
        <v>46</v>
      </c>
      <c r="G1877" s="69">
        <v>150.78</v>
      </c>
      <c r="H1877" s="69">
        <v>154.80000000000001</v>
      </c>
      <c r="I1877" s="69">
        <v>-4.0199999999999996</v>
      </c>
    </row>
    <row r="1878" spans="1:9" x14ac:dyDescent="0.25">
      <c r="A1878" s="67" t="s">
        <v>31</v>
      </c>
      <c r="B1878" s="68" t="s">
        <v>22</v>
      </c>
      <c r="C1878" s="68" t="s">
        <v>363</v>
      </c>
      <c r="D1878" s="68" t="s">
        <v>163</v>
      </c>
      <c r="E1878" s="68" t="s">
        <v>32</v>
      </c>
      <c r="F1878" s="68" t="s">
        <v>46</v>
      </c>
      <c r="G1878" s="69">
        <v>372.21</v>
      </c>
      <c r="H1878" s="69">
        <v>332.46</v>
      </c>
      <c r="I1878" s="69">
        <v>39.75</v>
      </c>
    </row>
    <row r="1879" spans="1:9" x14ac:dyDescent="0.25">
      <c r="A1879" s="67" t="s">
        <v>33</v>
      </c>
      <c r="B1879" s="68" t="s">
        <v>22</v>
      </c>
      <c r="C1879" s="68" t="s">
        <v>363</v>
      </c>
      <c r="D1879" s="68" t="s">
        <v>163</v>
      </c>
      <c r="E1879" s="68" t="s">
        <v>34</v>
      </c>
      <c r="F1879" s="68" t="s">
        <v>46</v>
      </c>
      <c r="G1879" s="69">
        <v>862.5</v>
      </c>
      <c r="H1879" s="69">
        <v>862.36</v>
      </c>
      <c r="I1879" s="69">
        <v>0.14000000000000001</v>
      </c>
    </row>
    <row r="1880" spans="1:9" x14ac:dyDescent="0.25">
      <c r="A1880" s="67" t="s">
        <v>35</v>
      </c>
      <c r="B1880" s="68" t="s">
        <v>22</v>
      </c>
      <c r="C1880" s="68" t="s">
        <v>363</v>
      </c>
      <c r="D1880" s="68" t="s">
        <v>163</v>
      </c>
      <c r="E1880" s="68" t="s">
        <v>36</v>
      </c>
      <c r="F1880" s="68" t="s">
        <v>46</v>
      </c>
      <c r="G1880" s="69">
        <v>12</v>
      </c>
      <c r="H1880" s="69">
        <v>7.99</v>
      </c>
      <c r="I1880" s="69">
        <v>4.01</v>
      </c>
    </row>
    <row r="1881" spans="1:9" x14ac:dyDescent="0.25">
      <c r="A1881" s="67" t="s">
        <v>37</v>
      </c>
      <c r="B1881" s="68" t="s">
        <v>22</v>
      </c>
      <c r="C1881" s="68" t="s">
        <v>363</v>
      </c>
      <c r="D1881" s="68" t="s">
        <v>163</v>
      </c>
      <c r="E1881" s="68" t="s">
        <v>38</v>
      </c>
      <c r="F1881" s="68" t="s">
        <v>46</v>
      </c>
      <c r="G1881" s="69">
        <v>104.12</v>
      </c>
      <c r="H1881" s="69">
        <v>92.3</v>
      </c>
      <c r="I1881" s="69">
        <v>11.82</v>
      </c>
    </row>
    <row r="1882" spans="1:9" ht="26.4" x14ac:dyDescent="0.25">
      <c r="A1882" s="67" t="s">
        <v>54</v>
      </c>
      <c r="B1882" s="68" t="s">
        <v>22</v>
      </c>
      <c r="C1882" s="68" t="s">
        <v>363</v>
      </c>
      <c r="D1882" s="68" t="s">
        <v>73</v>
      </c>
      <c r="E1882" s="68" t="s">
        <v>55</v>
      </c>
      <c r="F1882" s="68" t="s">
        <v>46</v>
      </c>
      <c r="G1882" s="69">
        <v>5000</v>
      </c>
      <c r="H1882" s="69">
        <v>2814.14</v>
      </c>
      <c r="I1882" s="69">
        <v>2185.86</v>
      </c>
    </row>
    <row r="1883" spans="1:9" ht="26.4" x14ac:dyDescent="0.25">
      <c r="A1883" s="67" t="s">
        <v>237</v>
      </c>
      <c r="B1883" s="68" t="s">
        <v>22</v>
      </c>
      <c r="C1883" s="68" t="s">
        <v>363</v>
      </c>
      <c r="D1883" s="68" t="s">
        <v>73</v>
      </c>
      <c r="E1883" s="68" t="s">
        <v>238</v>
      </c>
      <c r="F1883" s="68" t="s">
        <v>46</v>
      </c>
      <c r="G1883" s="69">
        <v>0</v>
      </c>
      <c r="H1883" s="69">
        <v>158.30000000000001</v>
      </c>
      <c r="I1883" s="69">
        <v>-158.30000000000001</v>
      </c>
    </row>
    <row r="1884" spans="1:9" ht="26.4" x14ac:dyDescent="0.25">
      <c r="A1884" s="67" t="s">
        <v>58</v>
      </c>
      <c r="B1884" s="68" t="s">
        <v>22</v>
      </c>
      <c r="C1884" s="68" t="s">
        <v>363</v>
      </c>
      <c r="D1884" s="68" t="s">
        <v>73</v>
      </c>
      <c r="E1884" s="68" t="s">
        <v>59</v>
      </c>
      <c r="F1884" s="68" t="s">
        <v>46</v>
      </c>
      <c r="G1884" s="69">
        <v>0</v>
      </c>
      <c r="H1884" s="69">
        <v>36.200000000000003</v>
      </c>
      <c r="I1884" s="69">
        <v>-36.200000000000003</v>
      </c>
    </row>
    <row r="1885" spans="1:9" ht="26.4" x14ac:dyDescent="0.25">
      <c r="A1885" s="67" t="s">
        <v>60</v>
      </c>
      <c r="B1885" s="68" t="s">
        <v>22</v>
      </c>
      <c r="C1885" s="68" t="s">
        <v>363</v>
      </c>
      <c r="D1885" s="68" t="s">
        <v>73</v>
      </c>
      <c r="E1885" s="68" t="s">
        <v>61</v>
      </c>
      <c r="F1885" s="68" t="s">
        <v>46</v>
      </c>
      <c r="G1885" s="69">
        <v>0</v>
      </c>
      <c r="H1885" s="69">
        <v>0.74</v>
      </c>
      <c r="I1885" s="69">
        <v>-0.74</v>
      </c>
    </row>
    <row r="1886" spans="1:9" ht="26.4" x14ac:dyDescent="0.25">
      <c r="A1886" s="67" t="s">
        <v>161</v>
      </c>
      <c r="B1886" s="68" t="s">
        <v>22</v>
      </c>
      <c r="C1886" s="68" t="s">
        <v>363</v>
      </c>
      <c r="D1886" s="68" t="s">
        <v>73</v>
      </c>
      <c r="E1886" s="68" t="s">
        <v>140</v>
      </c>
      <c r="F1886" s="68" t="s">
        <v>46</v>
      </c>
      <c r="G1886" s="69">
        <v>0</v>
      </c>
      <c r="H1886" s="69">
        <v>12.12</v>
      </c>
      <c r="I1886" s="69">
        <v>-12.12</v>
      </c>
    </row>
    <row r="1887" spans="1:9" ht="26.4" x14ac:dyDescent="0.25">
      <c r="A1887" s="67" t="s">
        <v>64</v>
      </c>
      <c r="B1887" s="68" t="s">
        <v>22</v>
      </c>
      <c r="C1887" s="68" t="s">
        <v>363</v>
      </c>
      <c r="D1887" s="68" t="s">
        <v>73</v>
      </c>
      <c r="E1887" s="68" t="s">
        <v>65</v>
      </c>
      <c r="F1887" s="68" t="s">
        <v>46</v>
      </c>
      <c r="G1887" s="69">
        <v>382.5</v>
      </c>
      <c r="H1887" s="69">
        <v>209.5</v>
      </c>
      <c r="I1887" s="69">
        <v>173</v>
      </c>
    </row>
    <row r="1888" spans="1:9" x14ac:dyDescent="0.25">
      <c r="A1888" s="67" t="s">
        <v>164</v>
      </c>
      <c r="B1888" s="68" t="s">
        <v>22</v>
      </c>
      <c r="C1888" s="68" t="s">
        <v>363</v>
      </c>
      <c r="D1888" s="68" t="s">
        <v>73</v>
      </c>
      <c r="E1888" s="68" t="s">
        <v>165</v>
      </c>
      <c r="F1888" s="68" t="s">
        <v>46</v>
      </c>
      <c r="G1888" s="69">
        <v>0</v>
      </c>
      <c r="H1888" s="69">
        <v>0.32</v>
      </c>
      <c r="I1888" s="69">
        <v>-0.32</v>
      </c>
    </row>
    <row r="1889" spans="1:9" ht="26.4" x14ac:dyDescent="0.25">
      <c r="A1889" s="67" t="s">
        <v>70</v>
      </c>
      <c r="B1889" s="68" t="s">
        <v>22</v>
      </c>
      <c r="C1889" s="68" t="s">
        <v>363</v>
      </c>
      <c r="D1889" s="68" t="s">
        <v>73</v>
      </c>
      <c r="E1889" s="68" t="s">
        <v>71</v>
      </c>
      <c r="F1889" s="68" t="s">
        <v>46</v>
      </c>
      <c r="G1889" s="69">
        <v>15</v>
      </c>
      <c r="H1889" s="69">
        <v>3.2</v>
      </c>
      <c r="I1889" s="69">
        <v>11.8</v>
      </c>
    </row>
    <row r="1890" spans="1:9" x14ac:dyDescent="0.25">
      <c r="A1890" s="67" t="s">
        <v>166</v>
      </c>
      <c r="B1890" s="68" t="s">
        <v>22</v>
      </c>
      <c r="C1890" s="68" t="s">
        <v>363</v>
      </c>
      <c r="D1890" s="68" t="s">
        <v>73</v>
      </c>
      <c r="E1890" s="68" t="s">
        <v>167</v>
      </c>
      <c r="F1890" s="68" t="s">
        <v>46</v>
      </c>
      <c r="G1890" s="69">
        <v>0</v>
      </c>
      <c r="H1890" s="69">
        <v>7.83</v>
      </c>
      <c r="I1890" s="69">
        <v>-7.83</v>
      </c>
    </row>
    <row r="1891" spans="1:9" ht="26.4" x14ac:dyDescent="0.25">
      <c r="A1891" s="67" t="s">
        <v>74</v>
      </c>
      <c r="B1891" s="68" t="s">
        <v>22</v>
      </c>
      <c r="C1891" s="68" t="s">
        <v>363</v>
      </c>
      <c r="D1891" s="68" t="s">
        <v>73</v>
      </c>
      <c r="E1891" s="68" t="s">
        <v>75</v>
      </c>
      <c r="F1891" s="68" t="s">
        <v>46</v>
      </c>
      <c r="G1891" s="69">
        <v>333.32</v>
      </c>
      <c r="H1891" s="69">
        <v>139.27000000000001</v>
      </c>
      <c r="I1891" s="69">
        <v>194.05</v>
      </c>
    </row>
    <row r="1892" spans="1:9" ht="26.4" x14ac:dyDescent="0.25">
      <c r="A1892" s="67" t="s">
        <v>317</v>
      </c>
      <c r="B1892" s="68" t="s">
        <v>22</v>
      </c>
      <c r="C1892" s="68" t="s">
        <v>363</v>
      </c>
      <c r="D1892" s="68" t="s">
        <v>73</v>
      </c>
      <c r="E1892" s="68" t="s">
        <v>318</v>
      </c>
      <c r="F1892" s="68" t="s">
        <v>46</v>
      </c>
      <c r="G1892" s="69">
        <v>0</v>
      </c>
      <c r="H1892" s="69">
        <v>5100</v>
      </c>
      <c r="I1892" s="69">
        <v>-5100</v>
      </c>
    </row>
    <row r="1893" spans="1:9" x14ac:dyDescent="0.25">
      <c r="A1893" s="67" t="s">
        <v>293</v>
      </c>
      <c r="B1893" s="68" t="s">
        <v>22</v>
      </c>
      <c r="C1893" s="68" t="s">
        <v>363</v>
      </c>
      <c r="D1893" s="68" t="s">
        <v>73</v>
      </c>
      <c r="E1893" s="68" t="s">
        <v>294</v>
      </c>
      <c r="F1893" s="68" t="s">
        <v>46</v>
      </c>
      <c r="G1893" s="69">
        <v>932</v>
      </c>
      <c r="H1893" s="69">
        <v>771.5</v>
      </c>
      <c r="I1893" s="69">
        <v>160.5</v>
      </c>
    </row>
    <row r="1894" spans="1:9" x14ac:dyDescent="0.25">
      <c r="A1894" s="67" t="s">
        <v>56</v>
      </c>
      <c r="B1894" s="68" t="s">
        <v>22</v>
      </c>
      <c r="C1894" s="68" t="s">
        <v>364</v>
      </c>
      <c r="D1894" s="68" t="s">
        <v>22</v>
      </c>
      <c r="E1894" s="68" t="s">
        <v>57</v>
      </c>
      <c r="F1894" s="68" t="s">
        <v>53</v>
      </c>
      <c r="G1894" s="69">
        <v>40920</v>
      </c>
      <c r="H1894" s="69">
        <v>41210</v>
      </c>
      <c r="I1894" s="69">
        <v>-290</v>
      </c>
    </row>
    <row r="1895" spans="1:9" x14ac:dyDescent="0.25">
      <c r="A1895" s="67" t="s">
        <v>62</v>
      </c>
      <c r="B1895" s="68" t="s">
        <v>22</v>
      </c>
      <c r="C1895" s="68" t="s">
        <v>364</v>
      </c>
      <c r="D1895" s="68" t="s">
        <v>22</v>
      </c>
      <c r="E1895" s="68" t="s">
        <v>63</v>
      </c>
      <c r="F1895" s="68" t="s">
        <v>53</v>
      </c>
      <c r="G1895" s="69">
        <v>835.46</v>
      </c>
      <c r="H1895" s="69">
        <v>866.52</v>
      </c>
      <c r="I1895" s="69">
        <v>-31.06</v>
      </c>
    </row>
    <row r="1896" spans="1:9" x14ac:dyDescent="0.25">
      <c r="A1896" s="67" t="s">
        <v>66</v>
      </c>
      <c r="B1896" s="68" t="s">
        <v>22</v>
      </c>
      <c r="C1896" s="68" t="s">
        <v>364</v>
      </c>
      <c r="D1896" s="68" t="s">
        <v>22</v>
      </c>
      <c r="E1896" s="68" t="s">
        <v>67</v>
      </c>
      <c r="F1896" s="68" t="s">
        <v>53</v>
      </c>
      <c r="G1896" s="69">
        <v>1229.0899999999999</v>
      </c>
      <c r="H1896" s="69">
        <v>1165.6600000000001</v>
      </c>
      <c r="I1896" s="69">
        <v>63.43</v>
      </c>
    </row>
    <row r="1897" spans="1:9" x14ac:dyDescent="0.25">
      <c r="A1897" s="67" t="s">
        <v>68</v>
      </c>
      <c r="B1897" s="68" t="s">
        <v>22</v>
      </c>
      <c r="C1897" s="68" t="s">
        <v>364</v>
      </c>
      <c r="D1897" s="68" t="s">
        <v>22</v>
      </c>
      <c r="E1897" s="68" t="s">
        <v>69</v>
      </c>
      <c r="F1897" s="68" t="s">
        <v>53</v>
      </c>
      <c r="G1897" s="69">
        <v>122.76</v>
      </c>
      <c r="H1897" s="69">
        <v>24.91</v>
      </c>
      <c r="I1897" s="69">
        <v>97.85</v>
      </c>
    </row>
    <row r="1898" spans="1:9" x14ac:dyDescent="0.25">
      <c r="A1898" s="67" t="s">
        <v>72</v>
      </c>
      <c r="B1898" s="68" t="s">
        <v>22</v>
      </c>
      <c r="C1898" s="68" t="s">
        <v>364</v>
      </c>
      <c r="D1898" s="68" t="s">
        <v>22</v>
      </c>
      <c r="E1898" s="68" t="s">
        <v>73</v>
      </c>
      <c r="F1898" s="68" t="s">
        <v>53</v>
      </c>
      <c r="G1898" s="69">
        <v>165.93</v>
      </c>
      <c r="H1898" s="69">
        <v>148.37</v>
      </c>
      <c r="I1898" s="69">
        <v>17.559999999999999</v>
      </c>
    </row>
    <row r="1899" spans="1:9" x14ac:dyDescent="0.25">
      <c r="A1899" s="67" t="s">
        <v>86</v>
      </c>
      <c r="B1899" s="68" t="s">
        <v>22</v>
      </c>
      <c r="C1899" s="68" t="s">
        <v>364</v>
      </c>
      <c r="D1899" s="68" t="s">
        <v>22</v>
      </c>
      <c r="E1899" s="68" t="s">
        <v>87</v>
      </c>
      <c r="F1899" s="68" t="s">
        <v>53</v>
      </c>
      <c r="G1899" s="69">
        <v>6150</v>
      </c>
      <c r="H1899" s="69">
        <v>2044.5</v>
      </c>
      <c r="I1899" s="69">
        <v>4105.5</v>
      </c>
    </row>
    <row r="1900" spans="1:9" x14ac:dyDescent="0.25">
      <c r="A1900" s="67" t="s">
        <v>43</v>
      </c>
      <c r="B1900" s="68" t="s">
        <v>22</v>
      </c>
      <c r="C1900" s="68" t="s">
        <v>364</v>
      </c>
      <c r="D1900" s="68" t="s">
        <v>22</v>
      </c>
      <c r="E1900" s="68" t="s">
        <v>44</v>
      </c>
      <c r="F1900" s="68" t="s">
        <v>53</v>
      </c>
      <c r="G1900" s="69">
        <v>1919</v>
      </c>
      <c r="H1900" s="69">
        <v>1148.3900000000001</v>
      </c>
      <c r="I1900" s="69">
        <v>770.61</v>
      </c>
    </row>
    <row r="1901" spans="1:9" x14ac:dyDescent="0.25">
      <c r="A1901" s="67" t="s">
        <v>107</v>
      </c>
      <c r="B1901" s="68" t="s">
        <v>22</v>
      </c>
      <c r="C1901" s="68" t="s">
        <v>364</v>
      </c>
      <c r="D1901" s="68" t="s">
        <v>22</v>
      </c>
      <c r="E1901" s="68" t="s">
        <v>108</v>
      </c>
      <c r="F1901" s="68" t="s">
        <v>53</v>
      </c>
      <c r="G1901" s="69">
        <v>5839.5</v>
      </c>
      <c r="H1901" s="69">
        <v>5056.8999999999996</v>
      </c>
      <c r="I1901" s="69">
        <v>782.6</v>
      </c>
    </row>
    <row r="1902" spans="1:9" x14ac:dyDescent="0.25">
      <c r="A1902" s="67" t="s">
        <v>88</v>
      </c>
      <c r="B1902" s="68" t="s">
        <v>22</v>
      </c>
      <c r="C1902" s="68" t="s">
        <v>364</v>
      </c>
      <c r="D1902" s="68" t="s">
        <v>22</v>
      </c>
      <c r="E1902" s="68" t="s">
        <v>81</v>
      </c>
      <c r="F1902" s="68" t="s">
        <v>53</v>
      </c>
      <c r="G1902" s="69">
        <v>3710</v>
      </c>
      <c r="H1902" s="69">
        <v>3705</v>
      </c>
      <c r="I1902" s="69">
        <v>5</v>
      </c>
    </row>
    <row r="1903" spans="1:9" x14ac:dyDescent="0.25">
      <c r="A1903" s="67" t="s">
        <v>283</v>
      </c>
      <c r="B1903" s="68" t="s">
        <v>22</v>
      </c>
      <c r="C1903" s="68" t="s">
        <v>364</v>
      </c>
      <c r="D1903" s="68" t="s">
        <v>22</v>
      </c>
      <c r="E1903" s="68" t="s">
        <v>284</v>
      </c>
      <c r="F1903" s="68" t="s">
        <v>53</v>
      </c>
      <c r="G1903" s="69">
        <v>600</v>
      </c>
      <c r="H1903" s="69">
        <v>4578.62</v>
      </c>
      <c r="I1903" s="69">
        <v>-3978.62</v>
      </c>
    </row>
    <row r="1904" spans="1:9" ht="26.4" x14ac:dyDescent="0.25">
      <c r="A1904" s="67" t="s">
        <v>54</v>
      </c>
      <c r="B1904" s="68" t="s">
        <v>22</v>
      </c>
      <c r="C1904" s="68" t="s">
        <v>364</v>
      </c>
      <c r="D1904" s="68" t="s">
        <v>73</v>
      </c>
      <c r="E1904" s="68" t="s">
        <v>55</v>
      </c>
      <c r="F1904" s="68" t="s">
        <v>53</v>
      </c>
      <c r="G1904" s="69">
        <v>3500</v>
      </c>
      <c r="H1904" s="69">
        <v>2155.6999999999998</v>
      </c>
      <c r="I1904" s="69">
        <v>1344.3</v>
      </c>
    </row>
    <row r="1905" spans="1:9" ht="26.4" x14ac:dyDescent="0.25">
      <c r="A1905" s="67" t="s">
        <v>237</v>
      </c>
      <c r="B1905" s="68" t="s">
        <v>22</v>
      </c>
      <c r="C1905" s="68" t="s">
        <v>364</v>
      </c>
      <c r="D1905" s="68" t="s">
        <v>73</v>
      </c>
      <c r="E1905" s="68" t="s">
        <v>238</v>
      </c>
      <c r="F1905" s="68" t="s">
        <v>53</v>
      </c>
      <c r="G1905" s="69">
        <v>0</v>
      </c>
      <c r="H1905" s="69">
        <v>87.92</v>
      </c>
      <c r="I1905" s="69">
        <v>-87.92</v>
      </c>
    </row>
    <row r="1906" spans="1:9" ht="26.4" x14ac:dyDescent="0.25">
      <c r="A1906" s="67" t="s">
        <v>161</v>
      </c>
      <c r="B1906" s="68" t="s">
        <v>22</v>
      </c>
      <c r="C1906" s="68" t="s">
        <v>364</v>
      </c>
      <c r="D1906" s="68" t="s">
        <v>73</v>
      </c>
      <c r="E1906" s="68" t="s">
        <v>140</v>
      </c>
      <c r="F1906" s="68" t="s">
        <v>53</v>
      </c>
      <c r="G1906" s="69">
        <v>0</v>
      </c>
      <c r="H1906" s="69">
        <v>6.73</v>
      </c>
      <c r="I1906" s="69">
        <v>-6.73</v>
      </c>
    </row>
    <row r="1907" spans="1:9" ht="26.4" x14ac:dyDescent="0.25">
      <c r="A1907" s="67" t="s">
        <v>64</v>
      </c>
      <c r="B1907" s="68" t="s">
        <v>22</v>
      </c>
      <c r="C1907" s="68" t="s">
        <v>364</v>
      </c>
      <c r="D1907" s="68" t="s">
        <v>73</v>
      </c>
      <c r="E1907" s="68" t="s">
        <v>65</v>
      </c>
      <c r="F1907" s="68" t="s">
        <v>53</v>
      </c>
      <c r="G1907" s="69">
        <v>267.75</v>
      </c>
      <c r="H1907" s="69">
        <v>159.87</v>
      </c>
      <c r="I1907" s="69">
        <v>107.88</v>
      </c>
    </row>
    <row r="1908" spans="1:9" x14ac:dyDescent="0.25">
      <c r="A1908" s="67" t="s">
        <v>164</v>
      </c>
      <c r="B1908" s="68" t="s">
        <v>22</v>
      </c>
      <c r="C1908" s="68" t="s">
        <v>364</v>
      </c>
      <c r="D1908" s="68" t="s">
        <v>73</v>
      </c>
      <c r="E1908" s="68" t="s">
        <v>165</v>
      </c>
      <c r="F1908" s="68" t="s">
        <v>53</v>
      </c>
      <c r="G1908" s="69">
        <v>0</v>
      </c>
      <c r="H1908" s="69">
        <v>0.17</v>
      </c>
      <c r="I1908" s="69">
        <v>-0.17</v>
      </c>
    </row>
    <row r="1909" spans="1:9" ht="26.4" x14ac:dyDescent="0.25">
      <c r="A1909" s="67" t="s">
        <v>70</v>
      </c>
      <c r="B1909" s="68" t="s">
        <v>22</v>
      </c>
      <c r="C1909" s="68" t="s">
        <v>364</v>
      </c>
      <c r="D1909" s="68" t="s">
        <v>73</v>
      </c>
      <c r="E1909" s="68" t="s">
        <v>71</v>
      </c>
      <c r="F1909" s="68" t="s">
        <v>53</v>
      </c>
      <c r="G1909" s="69">
        <v>10.5</v>
      </c>
      <c r="H1909" s="69">
        <v>2.0699999999999998</v>
      </c>
      <c r="I1909" s="69">
        <v>8.43</v>
      </c>
    </row>
    <row r="1910" spans="1:9" x14ac:dyDescent="0.25">
      <c r="A1910" s="67" t="s">
        <v>166</v>
      </c>
      <c r="B1910" s="68" t="s">
        <v>22</v>
      </c>
      <c r="C1910" s="68" t="s">
        <v>364</v>
      </c>
      <c r="D1910" s="68" t="s">
        <v>73</v>
      </c>
      <c r="E1910" s="68" t="s">
        <v>167</v>
      </c>
      <c r="F1910" s="68" t="s">
        <v>53</v>
      </c>
      <c r="G1910" s="69">
        <v>0</v>
      </c>
      <c r="H1910" s="69">
        <v>4.34</v>
      </c>
      <c r="I1910" s="69">
        <v>-4.34</v>
      </c>
    </row>
    <row r="1911" spans="1:9" ht="26.4" x14ac:dyDescent="0.25">
      <c r="A1911" s="67" t="s">
        <v>74</v>
      </c>
      <c r="B1911" s="68" t="s">
        <v>22</v>
      </c>
      <c r="C1911" s="68" t="s">
        <v>364</v>
      </c>
      <c r="D1911" s="68" t="s">
        <v>73</v>
      </c>
      <c r="E1911" s="68" t="s">
        <v>75</v>
      </c>
      <c r="F1911" s="68" t="s">
        <v>53</v>
      </c>
      <c r="G1911" s="69">
        <v>233.32</v>
      </c>
      <c r="H1911" s="69">
        <v>106.72</v>
      </c>
      <c r="I1911" s="69">
        <v>126.6</v>
      </c>
    </row>
    <row r="1912" spans="1:9" ht="26.4" x14ac:dyDescent="0.25">
      <c r="A1912" s="67" t="s">
        <v>317</v>
      </c>
      <c r="B1912" s="68" t="s">
        <v>22</v>
      </c>
      <c r="C1912" s="68" t="s">
        <v>364</v>
      </c>
      <c r="D1912" s="68" t="s">
        <v>73</v>
      </c>
      <c r="E1912" s="68" t="s">
        <v>318</v>
      </c>
      <c r="F1912" s="68" t="s">
        <v>53</v>
      </c>
      <c r="G1912" s="69">
        <v>0</v>
      </c>
      <c r="H1912" s="69">
        <v>217.05</v>
      </c>
      <c r="I1912" s="69">
        <v>-217.05</v>
      </c>
    </row>
    <row r="1913" spans="1:9" x14ac:dyDescent="0.25">
      <c r="A1913" s="67" t="s">
        <v>293</v>
      </c>
      <c r="B1913" s="68" t="s">
        <v>22</v>
      </c>
      <c r="C1913" s="68" t="s">
        <v>364</v>
      </c>
      <c r="D1913" s="68" t="s">
        <v>73</v>
      </c>
      <c r="E1913" s="68" t="s">
        <v>294</v>
      </c>
      <c r="F1913" s="68" t="s">
        <v>53</v>
      </c>
      <c r="G1913" s="69">
        <v>815.5</v>
      </c>
      <c r="H1913" s="69">
        <v>1062.96</v>
      </c>
      <c r="I1913" s="69">
        <v>-247.46</v>
      </c>
    </row>
    <row r="1914" spans="1:9" ht="26.4" x14ac:dyDescent="0.25">
      <c r="A1914" s="67" t="s">
        <v>342</v>
      </c>
      <c r="B1914" s="68" t="s">
        <v>22</v>
      </c>
      <c r="C1914" s="68" t="s">
        <v>364</v>
      </c>
      <c r="D1914" s="68" t="s">
        <v>73</v>
      </c>
      <c r="E1914" s="68" t="s">
        <v>343</v>
      </c>
      <c r="F1914" s="68" t="s">
        <v>53</v>
      </c>
      <c r="G1914" s="69">
        <v>940</v>
      </c>
      <c r="H1914" s="69">
        <v>4171.8</v>
      </c>
      <c r="I1914" s="69">
        <v>-3231.8</v>
      </c>
    </row>
    <row r="1915" spans="1:9" ht="26.4" x14ac:dyDescent="0.25">
      <c r="A1915" s="67" t="s">
        <v>237</v>
      </c>
      <c r="B1915" s="68" t="s">
        <v>22</v>
      </c>
      <c r="C1915" s="68" t="s">
        <v>365</v>
      </c>
      <c r="D1915" s="68" t="s">
        <v>22</v>
      </c>
      <c r="E1915" s="68" t="s">
        <v>238</v>
      </c>
      <c r="F1915" s="68" t="s">
        <v>53</v>
      </c>
      <c r="G1915" s="69">
        <v>0</v>
      </c>
      <c r="H1915" s="69">
        <v>7346.23</v>
      </c>
      <c r="I1915" s="69">
        <v>-7346.23</v>
      </c>
    </row>
    <row r="1916" spans="1:9" x14ac:dyDescent="0.25">
      <c r="A1916" s="67" t="s">
        <v>56</v>
      </c>
      <c r="B1916" s="68" t="s">
        <v>22</v>
      </c>
      <c r="C1916" s="68" t="s">
        <v>365</v>
      </c>
      <c r="D1916" s="68" t="s">
        <v>22</v>
      </c>
      <c r="E1916" s="68" t="s">
        <v>57</v>
      </c>
      <c r="F1916" s="68" t="s">
        <v>53</v>
      </c>
      <c r="G1916" s="69">
        <v>130510</v>
      </c>
      <c r="H1916" s="69">
        <v>128451.6</v>
      </c>
      <c r="I1916" s="69">
        <v>2058.4</v>
      </c>
    </row>
    <row r="1917" spans="1:9" x14ac:dyDescent="0.25">
      <c r="A1917" s="67" t="s">
        <v>62</v>
      </c>
      <c r="B1917" s="68" t="s">
        <v>22</v>
      </c>
      <c r="C1917" s="68" t="s">
        <v>365</v>
      </c>
      <c r="D1917" s="68" t="s">
        <v>22</v>
      </c>
      <c r="E1917" s="68" t="s">
        <v>63</v>
      </c>
      <c r="F1917" s="68" t="s">
        <v>53</v>
      </c>
      <c r="G1917" s="69">
        <v>5697.98</v>
      </c>
      <c r="H1917" s="69">
        <v>4841.7299999999996</v>
      </c>
      <c r="I1917" s="69">
        <v>856.25</v>
      </c>
    </row>
    <row r="1918" spans="1:9" ht="26.4" x14ac:dyDescent="0.25">
      <c r="A1918" s="67" t="s">
        <v>161</v>
      </c>
      <c r="B1918" s="68" t="s">
        <v>22</v>
      </c>
      <c r="C1918" s="68" t="s">
        <v>365</v>
      </c>
      <c r="D1918" s="68" t="s">
        <v>22</v>
      </c>
      <c r="E1918" s="68" t="s">
        <v>140</v>
      </c>
      <c r="F1918" s="68" t="s">
        <v>53</v>
      </c>
      <c r="G1918" s="69">
        <v>0</v>
      </c>
      <c r="H1918" s="69">
        <v>233.35</v>
      </c>
      <c r="I1918" s="69">
        <v>-233.35</v>
      </c>
    </row>
    <row r="1919" spans="1:9" x14ac:dyDescent="0.25">
      <c r="A1919" s="67" t="s">
        <v>66</v>
      </c>
      <c r="B1919" s="68" t="s">
        <v>22</v>
      </c>
      <c r="C1919" s="68" t="s">
        <v>365</v>
      </c>
      <c r="D1919" s="68" t="s">
        <v>22</v>
      </c>
      <c r="E1919" s="68" t="s">
        <v>67</v>
      </c>
      <c r="F1919" s="68" t="s">
        <v>53</v>
      </c>
      <c r="G1919" s="69">
        <v>2229.04</v>
      </c>
      <c r="H1919" s="69">
        <v>2607.77</v>
      </c>
      <c r="I1919" s="69">
        <v>-378.73</v>
      </c>
    </row>
    <row r="1920" spans="1:9" x14ac:dyDescent="0.25">
      <c r="A1920" s="67" t="s">
        <v>162</v>
      </c>
      <c r="B1920" s="68" t="s">
        <v>22</v>
      </c>
      <c r="C1920" s="68" t="s">
        <v>365</v>
      </c>
      <c r="D1920" s="68" t="s">
        <v>22</v>
      </c>
      <c r="E1920" s="68" t="s">
        <v>163</v>
      </c>
      <c r="F1920" s="68" t="s">
        <v>53</v>
      </c>
      <c r="G1920" s="69">
        <v>0</v>
      </c>
      <c r="H1920" s="69">
        <v>16.579999999999998</v>
      </c>
      <c r="I1920" s="69">
        <v>-16.579999999999998</v>
      </c>
    </row>
    <row r="1921" spans="1:9" x14ac:dyDescent="0.25">
      <c r="A1921" s="67" t="s">
        <v>68</v>
      </c>
      <c r="B1921" s="68" t="s">
        <v>22</v>
      </c>
      <c r="C1921" s="68" t="s">
        <v>365</v>
      </c>
      <c r="D1921" s="68" t="s">
        <v>22</v>
      </c>
      <c r="E1921" s="68" t="s">
        <v>69</v>
      </c>
      <c r="F1921" s="68" t="s">
        <v>53</v>
      </c>
      <c r="G1921" s="69">
        <v>346.53</v>
      </c>
      <c r="H1921" s="69">
        <v>183.69</v>
      </c>
      <c r="I1921" s="69">
        <v>162.84</v>
      </c>
    </row>
    <row r="1922" spans="1:9" x14ac:dyDescent="0.25">
      <c r="A1922" s="67" t="s">
        <v>164</v>
      </c>
      <c r="B1922" s="68" t="s">
        <v>22</v>
      </c>
      <c r="C1922" s="68" t="s">
        <v>365</v>
      </c>
      <c r="D1922" s="68" t="s">
        <v>22</v>
      </c>
      <c r="E1922" s="68" t="s">
        <v>165</v>
      </c>
      <c r="F1922" s="68" t="s">
        <v>53</v>
      </c>
      <c r="G1922" s="69">
        <v>0</v>
      </c>
      <c r="H1922" s="69">
        <v>7.8</v>
      </c>
      <c r="I1922" s="69">
        <v>-7.8</v>
      </c>
    </row>
    <row r="1923" spans="1:9" x14ac:dyDescent="0.25">
      <c r="A1923" s="67" t="s">
        <v>72</v>
      </c>
      <c r="B1923" s="68" t="s">
        <v>22</v>
      </c>
      <c r="C1923" s="68" t="s">
        <v>365</v>
      </c>
      <c r="D1923" s="68" t="s">
        <v>22</v>
      </c>
      <c r="E1923" s="68" t="s">
        <v>73</v>
      </c>
      <c r="F1923" s="68" t="s">
        <v>53</v>
      </c>
      <c r="G1923" s="69">
        <v>529.34</v>
      </c>
      <c r="H1923" s="69">
        <v>462.33</v>
      </c>
      <c r="I1923" s="69">
        <v>67.010000000000005</v>
      </c>
    </row>
    <row r="1924" spans="1:9" x14ac:dyDescent="0.25">
      <c r="A1924" s="67" t="s">
        <v>166</v>
      </c>
      <c r="B1924" s="68" t="s">
        <v>22</v>
      </c>
      <c r="C1924" s="68" t="s">
        <v>365</v>
      </c>
      <c r="D1924" s="68" t="s">
        <v>22</v>
      </c>
      <c r="E1924" s="68" t="s">
        <v>167</v>
      </c>
      <c r="F1924" s="68" t="s">
        <v>53</v>
      </c>
      <c r="G1924" s="69">
        <v>0</v>
      </c>
      <c r="H1924" s="69">
        <v>39.75</v>
      </c>
      <c r="I1924" s="69">
        <v>-39.75</v>
      </c>
    </row>
    <row r="1925" spans="1:9" x14ac:dyDescent="0.25">
      <c r="A1925" s="67" t="s">
        <v>103</v>
      </c>
      <c r="B1925" s="68" t="s">
        <v>22</v>
      </c>
      <c r="C1925" s="68" t="s">
        <v>365</v>
      </c>
      <c r="D1925" s="68" t="s">
        <v>22</v>
      </c>
      <c r="E1925" s="68" t="s">
        <v>104</v>
      </c>
      <c r="F1925" s="68" t="s">
        <v>53</v>
      </c>
      <c r="G1925" s="69">
        <v>48095</v>
      </c>
      <c r="H1925" s="69">
        <v>35299.22</v>
      </c>
      <c r="I1925" s="69">
        <v>12795.78</v>
      </c>
    </row>
    <row r="1926" spans="1:9" x14ac:dyDescent="0.25">
      <c r="A1926" s="67" t="s">
        <v>103</v>
      </c>
      <c r="B1926" s="68" t="s">
        <v>22</v>
      </c>
      <c r="C1926" s="68" t="s">
        <v>365</v>
      </c>
      <c r="D1926" s="68" t="s">
        <v>22</v>
      </c>
      <c r="E1926" s="68" t="s">
        <v>232</v>
      </c>
      <c r="F1926" s="68" t="s">
        <v>53</v>
      </c>
      <c r="G1926" s="69">
        <v>16050</v>
      </c>
      <c r="H1926" s="69">
        <v>13661.06</v>
      </c>
      <c r="I1926" s="69">
        <v>2388.94</v>
      </c>
    </row>
    <row r="1927" spans="1:9" ht="26.4" x14ac:dyDescent="0.25">
      <c r="A1927" s="67" t="s">
        <v>84</v>
      </c>
      <c r="B1927" s="68" t="s">
        <v>22</v>
      </c>
      <c r="C1927" s="68" t="s">
        <v>365</v>
      </c>
      <c r="D1927" s="68" t="s">
        <v>22</v>
      </c>
      <c r="E1927" s="68" t="s">
        <v>85</v>
      </c>
      <c r="F1927" s="68" t="s">
        <v>53</v>
      </c>
      <c r="G1927" s="69">
        <v>4150</v>
      </c>
      <c r="H1927" s="69">
        <v>8450.4</v>
      </c>
      <c r="I1927" s="69">
        <v>-4300.3999999999996</v>
      </c>
    </row>
    <row r="1928" spans="1:9" ht="26.4" x14ac:dyDescent="0.25">
      <c r="A1928" s="67" t="s">
        <v>207</v>
      </c>
      <c r="B1928" s="68" t="s">
        <v>22</v>
      </c>
      <c r="C1928" s="68" t="s">
        <v>365</v>
      </c>
      <c r="D1928" s="68" t="s">
        <v>22</v>
      </c>
      <c r="E1928" s="68" t="s">
        <v>208</v>
      </c>
      <c r="F1928" s="68" t="s">
        <v>53</v>
      </c>
      <c r="G1928" s="69">
        <v>0</v>
      </c>
      <c r="H1928" s="69">
        <v>314.92</v>
      </c>
      <c r="I1928" s="69">
        <v>-314.92</v>
      </c>
    </row>
    <row r="1929" spans="1:9" x14ac:dyDescent="0.25">
      <c r="A1929" s="67" t="s">
        <v>315</v>
      </c>
      <c r="B1929" s="68" t="s">
        <v>22</v>
      </c>
      <c r="C1929" s="68" t="s">
        <v>365</v>
      </c>
      <c r="D1929" s="68" t="s">
        <v>22</v>
      </c>
      <c r="E1929" s="68" t="s">
        <v>316</v>
      </c>
      <c r="F1929" s="68" t="s">
        <v>53</v>
      </c>
      <c r="G1929" s="69">
        <v>22885</v>
      </c>
      <c r="H1929" s="69">
        <v>20982.5</v>
      </c>
      <c r="I1929" s="69">
        <v>1902.5</v>
      </c>
    </row>
    <row r="1930" spans="1:9" x14ac:dyDescent="0.25">
      <c r="A1930" s="67" t="s">
        <v>86</v>
      </c>
      <c r="B1930" s="68" t="s">
        <v>22</v>
      </c>
      <c r="C1930" s="68" t="s">
        <v>365</v>
      </c>
      <c r="D1930" s="68" t="s">
        <v>22</v>
      </c>
      <c r="E1930" s="68" t="s">
        <v>87</v>
      </c>
      <c r="F1930" s="68" t="s">
        <v>53</v>
      </c>
      <c r="G1930" s="69">
        <v>2294.5</v>
      </c>
      <c r="H1930" s="69">
        <v>1151.1300000000001</v>
      </c>
      <c r="I1930" s="69">
        <v>1143.3699999999999</v>
      </c>
    </row>
    <row r="1931" spans="1:9" x14ac:dyDescent="0.25">
      <c r="A1931" s="67" t="s">
        <v>49</v>
      </c>
      <c r="B1931" s="68" t="s">
        <v>22</v>
      </c>
      <c r="C1931" s="68" t="s">
        <v>365</v>
      </c>
      <c r="D1931" s="68" t="s">
        <v>22</v>
      </c>
      <c r="E1931" s="68" t="s">
        <v>50</v>
      </c>
      <c r="F1931" s="68" t="s">
        <v>53</v>
      </c>
      <c r="G1931" s="69">
        <v>500</v>
      </c>
      <c r="H1931" s="69">
        <v>500.04</v>
      </c>
      <c r="I1931" s="69">
        <v>-0.04</v>
      </c>
    </row>
    <row r="1932" spans="1:9" x14ac:dyDescent="0.25">
      <c r="A1932" s="67" t="s">
        <v>107</v>
      </c>
      <c r="B1932" s="68" t="s">
        <v>22</v>
      </c>
      <c r="C1932" s="68" t="s">
        <v>365</v>
      </c>
      <c r="D1932" s="68" t="s">
        <v>22</v>
      </c>
      <c r="E1932" s="68" t="s">
        <v>108</v>
      </c>
      <c r="F1932" s="68" t="s">
        <v>53</v>
      </c>
      <c r="G1932" s="69">
        <v>24817.57</v>
      </c>
      <c r="H1932" s="69">
        <v>23689.78</v>
      </c>
      <c r="I1932" s="69">
        <v>1127.79</v>
      </c>
    </row>
    <row r="1933" spans="1:9" x14ac:dyDescent="0.25">
      <c r="A1933" s="67" t="s">
        <v>88</v>
      </c>
      <c r="B1933" s="68" t="s">
        <v>22</v>
      </c>
      <c r="C1933" s="68" t="s">
        <v>365</v>
      </c>
      <c r="D1933" s="68" t="s">
        <v>22</v>
      </c>
      <c r="E1933" s="68" t="s">
        <v>81</v>
      </c>
      <c r="F1933" s="68" t="s">
        <v>53</v>
      </c>
      <c r="G1933" s="69">
        <v>4715</v>
      </c>
      <c r="H1933" s="69">
        <v>3745</v>
      </c>
      <c r="I1933" s="69">
        <v>970</v>
      </c>
    </row>
    <row r="1934" spans="1:9" x14ac:dyDescent="0.25">
      <c r="A1934" s="67" t="s">
        <v>283</v>
      </c>
      <c r="B1934" s="68" t="s">
        <v>22</v>
      </c>
      <c r="C1934" s="68" t="s">
        <v>365</v>
      </c>
      <c r="D1934" s="68" t="s">
        <v>22</v>
      </c>
      <c r="E1934" s="68" t="s">
        <v>284</v>
      </c>
      <c r="F1934" s="68" t="s">
        <v>53</v>
      </c>
      <c r="G1934" s="69">
        <v>3000</v>
      </c>
      <c r="H1934" s="69">
        <v>3000</v>
      </c>
      <c r="I1934" s="69">
        <v>0</v>
      </c>
    </row>
    <row r="1935" spans="1:9" x14ac:dyDescent="0.25">
      <c r="A1935" s="67" t="s">
        <v>21</v>
      </c>
      <c r="B1935" s="68" t="s">
        <v>22</v>
      </c>
      <c r="C1935" s="68" t="s">
        <v>365</v>
      </c>
      <c r="D1935" s="68" t="s">
        <v>163</v>
      </c>
      <c r="E1935" s="68" t="s">
        <v>25</v>
      </c>
      <c r="F1935" s="68" t="s">
        <v>53</v>
      </c>
      <c r="G1935" s="69">
        <v>47846.400000000001</v>
      </c>
      <c r="H1935" s="69">
        <v>47847.02</v>
      </c>
      <c r="I1935" s="69">
        <v>-0.62</v>
      </c>
    </row>
    <row r="1936" spans="1:9" x14ac:dyDescent="0.25">
      <c r="A1936" s="67" t="s">
        <v>27</v>
      </c>
      <c r="B1936" s="68" t="s">
        <v>22</v>
      </c>
      <c r="C1936" s="68" t="s">
        <v>365</v>
      </c>
      <c r="D1936" s="68" t="s">
        <v>163</v>
      </c>
      <c r="E1936" s="68" t="s">
        <v>28</v>
      </c>
      <c r="F1936" s="68" t="s">
        <v>53</v>
      </c>
      <c r="G1936" s="69">
        <v>5292</v>
      </c>
      <c r="H1936" s="69">
        <v>5287.21</v>
      </c>
      <c r="I1936" s="69">
        <v>4.79</v>
      </c>
    </row>
    <row r="1937" spans="1:9" x14ac:dyDescent="0.25">
      <c r="A1937" s="67" t="s">
        <v>29</v>
      </c>
      <c r="B1937" s="68" t="s">
        <v>22</v>
      </c>
      <c r="C1937" s="68" t="s">
        <v>365</v>
      </c>
      <c r="D1937" s="68" t="s">
        <v>163</v>
      </c>
      <c r="E1937" s="68" t="s">
        <v>30</v>
      </c>
      <c r="F1937" s="68" t="s">
        <v>53</v>
      </c>
      <c r="G1937" s="69">
        <v>271.44</v>
      </c>
      <c r="H1937" s="69">
        <v>278.76</v>
      </c>
      <c r="I1937" s="69">
        <v>-7.32</v>
      </c>
    </row>
    <row r="1938" spans="1:9" x14ac:dyDescent="0.25">
      <c r="A1938" s="67" t="s">
        <v>31</v>
      </c>
      <c r="B1938" s="68" t="s">
        <v>22</v>
      </c>
      <c r="C1938" s="68" t="s">
        <v>365</v>
      </c>
      <c r="D1938" s="68" t="s">
        <v>163</v>
      </c>
      <c r="E1938" s="68" t="s">
        <v>32</v>
      </c>
      <c r="F1938" s="68" t="s">
        <v>53</v>
      </c>
      <c r="G1938" s="69">
        <v>693.77</v>
      </c>
      <c r="H1938" s="69">
        <v>689.72</v>
      </c>
      <c r="I1938" s="69">
        <v>4.05</v>
      </c>
    </row>
    <row r="1939" spans="1:9" x14ac:dyDescent="0.25">
      <c r="A1939" s="67" t="s">
        <v>33</v>
      </c>
      <c r="B1939" s="68" t="s">
        <v>22</v>
      </c>
      <c r="C1939" s="68" t="s">
        <v>365</v>
      </c>
      <c r="D1939" s="68" t="s">
        <v>163</v>
      </c>
      <c r="E1939" s="68" t="s">
        <v>34</v>
      </c>
      <c r="F1939" s="68" t="s">
        <v>53</v>
      </c>
      <c r="G1939" s="69">
        <v>1607.64</v>
      </c>
      <c r="H1939" s="69">
        <v>1607.84</v>
      </c>
      <c r="I1939" s="69">
        <v>-0.2</v>
      </c>
    </row>
    <row r="1940" spans="1:9" x14ac:dyDescent="0.25">
      <c r="A1940" s="67" t="s">
        <v>35</v>
      </c>
      <c r="B1940" s="68" t="s">
        <v>22</v>
      </c>
      <c r="C1940" s="68" t="s">
        <v>365</v>
      </c>
      <c r="D1940" s="68" t="s">
        <v>163</v>
      </c>
      <c r="E1940" s="68" t="s">
        <v>36</v>
      </c>
      <c r="F1940" s="68" t="s">
        <v>53</v>
      </c>
      <c r="G1940" s="69">
        <v>21.6</v>
      </c>
      <c r="H1940" s="69">
        <v>14.41</v>
      </c>
      <c r="I1940" s="69">
        <v>7.19</v>
      </c>
    </row>
    <row r="1941" spans="1:9" x14ac:dyDescent="0.25">
      <c r="A1941" s="67" t="s">
        <v>37</v>
      </c>
      <c r="B1941" s="68" t="s">
        <v>22</v>
      </c>
      <c r="C1941" s="68" t="s">
        <v>365</v>
      </c>
      <c r="D1941" s="68" t="s">
        <v>163</v>
      </c>
      <c r="E1941" s="68" t="s">
        <v>38</v>
      </c>
      <c r="F1941" s="68" t="s">
        <v>53</v>
      </c>
      <c r="G1941" s="69">
        <v>194.07</v>
      </c>
      <c r="H1941" s="69">
        <v>172.38</v>
      </c>
      <c r="I1941" s="69">
        <v>21.69</v>
      </c>
    </row>
    <row r="1942" spans="1:9" ht="26.4" x14ac:dyDescent="0.25">
      <c r="A1942" s="67" t="s">
        <v>76</v>
      </c>
      <c r="B1942" s="68" t="s">
        <v>22</v>
      </c>
      <c r="C1942" s="68" t="s">
        <v>365</v>
      </c>
      <c r="D1942" s="68" t="s">
        <v>163</v>
      </c>
      <c r="E1942" s="68" t="s">
        <v>77</v>
      </c>
      <c r="F1942" s="68" t="s">
        <v>53</v>
      </c>
      <c r="G1942" s="69">
        <v>0</v>
      </c>
      <c r="H1942" s="69">
        <v>209</v>
      </c>
      <c r="I1942" s="69">
        <v>-209</v>
      </c>
    </row>
    <row r="1943" spans="1:9" x14ac:dyDescent="0.25">
      <c r="A1943" s="67" t="s">
        <v>105</v>
      </c>
      <c r="B1943" s="68" t="s">
        <v>22</v>
      </c>
      <c r="C1943" s="68" t="s">
        <v>365</v>
      </c>
      <c r="D1943" s="68" t="s">
        <v>163</v>
      </c>
      <c r="E1943" s="68" t="s">
        <v>106</v>
      </c>
      <c r="F1943" s="68" t="s">
        <v>53</v>
      </c>
      <c r="G1943" s="69">
        <v>600</v>
      </c>
      <c r="H1943" s="69">
        <v>600</v>
      </c>
      <c r="I1943" s="69">
        <v>0</v>
      </c>
    </row>
    <row r="1944" spans="1:9" x14ac:dyDescent="0.25">
      <c r="A1944" s="67" t="s">
        <v>43</v>
      </c>
      <c r="B1944" s="68" t="s">
        <v>22</v>
      </c>
      <c r="C1944" s="68" t="s">
        <v>365</v>
      </c>
      <c r="D1944" s="68" t="s">
        <v>163</v>
      </c>
      <c r="E1944" s="68" t="s">
        <v>44</v>
      </c>
      <c r="F1944" s="68" t="s">
        <v>53</v>
      </c>
      <c r="G1944" s="69">
        <v>200</v>
      </c>
      <c r="H1944" s="69">
        <v>0</v>
      </c>
      <c r="I1944" s="69">
        <v>200</v>
      </c>
    </row>
    <row r="1945" spans="1:9" ht="26.4" x14ac:dyDescent="0.25">
      <c r="A1945" s="67" t="s">
        <v>54</v>
      </c>
      <c r="B1945" s="68" t="s">
        <v>22</v>
      </c>
      <c r="C1945" s="68" t="s">
        <v>365</v>
      </c>
      <c r="D1945" s="68" t="s">
        <v>73</v>
      </c>
      <c r="E1945" s="68" t="s">
        <v>55</v>
      </c>
      <c r="F1945" s="68" t="s">
        <v>53</v>
      </c>
      <c r="G1945" s="69">
        <v>21500</v>
      </c>
      <c r="H1945" s="69">
        <v>22350.49</v>
      </c>
      <c r="I1945" s="69">
        <v>-850.49</v>
      </c>
    </row>
    <row r="1946" spans="1:9" ht="26.4" x14ac:dyDescent="0.25">
      <c r="A1946" s="67" t="s">
        <v>237</v>
      </c>
      <c r="B1946" s="68" t="s">
        <v>22</v>
      </c>
      <c r="C1946" s="68" t="s">
        <v>365</v>
      </c>
      <c r="D1946" s="68" t="s">
        <v>73</v>
      </c>
      <c r="E1946" s="68" t="s">
        <v>238</v>
      </c>
      <c r="F1946" s="68" t="s">
        <v>53</v>
      </c>
      <c r="G1946" s="69">
        <v>0</v>
      </c>
      <c r="H1946" s="69">
        <v>1559.08</v>
      </c>
      <c r="I1946" s="69">
        <v>-1559.08</v>
      </c>
    </row>
    <row r="1947" spans="1:9" ht="26.4" x14ac:dyDescent="0.25">
      <c r="A1947" s="67" t="s">
        <v>58</v>
      </c>
      <c r="B1947" s="68" t="s">
        <v>22</v>
      </c>
      <c r="C1947" s="68" t="s">
        <v>365</v>
      </c>
      <c r="D1947" s="68" t="s">
        <v>73</v>
      </c>
      <c r="E1947" s="68" t="s">
        <v>59</v>
      </c>
      <c r="F1947" s="68" t="s">
        <v>53</v>
      </c>
      <c r="G1947" s="69">
        <v>0</v>
      </c>
      <c r="H1947" s="69">
        <v>69.900000000000006</v>
      </c>
      <c r="I1947" s="69">
        <v>-69.900000000000006</v>
      </c>
    </row>
    <row r="1948" spans="1:9" ht="26.4" x14ac:dyDescent="0.25">
      <c r="A1948" s="67" t="s">
        <v>60</v>
      </c>
      <c r="B1948" s="68" t="s">
        <v>22</v>
      </c>
      <c r="C1948" s="68" t="s">
        <v>365</v>
      </c>
      <c r="D1948" s="68" t="s">
        <v>73</v>
      </c>
      <c r="E1948" s="68" t="s">
        <v>61</v>
      </c>
      <c r="F1948" s="68" t="s">
        <v>53</v>
      </c>
      <c r="G1948" s="69">
        <v>0</v>
      </c>
      <c r="H1948" s="69">
        <v>1.43</v>
      </c>
      <c r="I1948" s="69">
        <v>-1.43</v>
      </c>
    </row>
    <row r="1949" spans="1:9" ht="26.4" x14ac:dyDescent="0.25">
      <c r="A1949" s="67" t="s">
        <v>161</v>
      </c>
      <c r="B1949" s="68" t="s">
        <v>22</v>
      </c>
      <c r="C1949" s="68" t="s">
        <v>365</v>
      </c>
      <c r="D1949" s="68" t="s">
        <v>73</v>
      </c>
      <c r="E1949" s="68" t="s">
        <v>140</v>
      </c>
      <c r="F1949" s="68" t="s">
        <v>53</v>
      </c>
      <c r="G1949" s="69">
        <v>0</v>
      </c>
      <c r="H1949" s="69">
        <v>119.24</v>
      </c>
      <c r="I1949" s="69">
        <v>-119.24</v>
      </c>
    </row>
    <row r="1950" spans="1:9" ht="26.4" x14ac:dyDescent="0.25">
      <c r="A1950" s="67" t="s">
        <v>64</v>
      </c>
      <c r="B1950" s="68" t="s">
        <v>22</v>
      </c>
      <c r="C1950" s="68" t="s">
        <v>365</v>
      </c>
      <c r="D1950" s="68" t="s">
        <v>73</v>
      </c>
      <c r="E1950" s="68" t="s">
        <v>65</v>
      </c>
      <c r="F1950" s="68" t="s">
        <v>53</v>
      </c>
      <c r="G1950" s="69">
        <v>1644.75</v>
      </c>
      <c r="H1950" s="69">
        <v>1641.09</v>
      </c>
      <c r="I1950" s="69">
        <v>3.66</v>
      </c>
    </row>
    <row r="1951" spans="1:9" x14ac:dyDescent="0.25">
      <c r="A1951" s="67" t="s">
        <v>164</v>
      </c>
      <c r="B1951" s="68" t="s">
        <v>22</v>
      </c>
      <c r="C1951" s="68" t="s">
        <v>365</v>
      </c>
      <c r="D1951" s="68" t="s">
        <v>73</v>
      </c>
      <c r="E1951" s="68" t="s">
        <v>165</v>
      </c>
      <c r="F1951" s="68" t="s">
        <v>53</v>
      </c>
      <c r="G1951" s="69">
        <v>0</v>
      </c>
      <c r="H1951" s="69">
        <v>3.13</v>
      </c>
      <c r="I1951" s="69">
        <v>-3.13</v>
      </c>
    </row>
    <row r="1952" spans="1:9" ht="26.4" x14ac:dyDescent="0.25">
      <c r="A1952" s="67" t="s">
        <v>70</v>
      </c>
      <c r="B1952" s="68" t="s">
        <v>22</v>
      </c>
      <c r="C1952" s="68" t="s">
        <v>365</v>
      </c>
      <c r="D1952" s="68" t="s">
        <v>73</v>
      </c>
      <c r="E1952" s="68" t="s">
        <v>71</v>
      </c>
      <c r="F1952" s="68" t="s">
        <v>53</v>
      </c>
      <c r="G1952" s="69">
        <v>36</v>
      </c>
      <c r="H1952" s="69">
        <v>27.83</v>
      </c>
      <c r="I1952" s="69">
        <v>8.17</v>
      </c>
    </row>
    <row r="1953" spans="1:9" x14ac:dyDescent="0.25">
      <c r="A1953" s="67" t="s">
        <v>166</v>
      </c>
      <c r="B1953" s="68" t="s">
        <v>22</v>
      </c>
      <c r="C1953" s="68" t="s">
        <v>365</v>
      </c>
      <c r="D1953" s="68" t="s">
        <v>73</v>
      </c>
      <c r="E1953" s="68" t="s">
        <v>167</v>
      </c>
      <c r="F1953" s="68" t="s">
        <v>53</v>
      </c>
      <c r="G1953" s="69">
        <v>0</v>
      </c>
      <c r="H1953" s="69">
        <v>77.19</v>
      </c>
      <c r="I1953" s="69">
        <v>-77.19</v>
      </c>
    </row>
    <row r="1954" spans="1:9" ht="26.4" x14ac:dyDescent="0.25">
      <c r="A1954" s="67" t="s">
        <v>74</v>
      </c>
      <c r="B1954" s="68" t="s">
        <v>22</v>
      </c>
      <c r="C1954" s="68" t="s">
        <v>365</v>
      </c>
      <c r="D1954" s="68" t="s">
        <v>73</v>
      </c>
      <c r="E1954" s="68" t="s">
        <v>75</v>
      </c>
      <c r="F1954" s="68" t="s">
        <v>53</v>
      </c>
      <c r="G1954" s="69">
        <v>1433.28</v>
      </c>
      <c r="H1954" s="69">
        <v>1100.23</v>
      </c>
      <c r="I1954" s="69">
        <v>333.05</v>
      </c>
    </row>
    <row r="1955" spans="1:9" ht="26.4" x14ac:dyDescent="0.25">
      <c r="A1955" s="67" t="s">
        <v>317</v>
      </c>
      <c r="B1955" s="68" t="s">
        <v>22</v>
      </c>
      <c r="C1955" s="68" t="s">
        <v>365</v>
      </c>
      <c r="D1955" s="68" t="s">
        <v>73</v>
      </c>
      <c r="E1955" s="68" t="s">
        <v>318</v>
      </c>
      <c r="F1955" s="68" t="s">
        <v>53</v>
      </c>
      <c r="G1955" s="69">
        <v>0</v>
      </c>
      <c r="H1955" s="69">
        <v>41070</v>
      </c>
      <c r="I1955" s="69">
        <v>-41070</v>
      </c>
    </row>
    <row r="1956" spans="1:9" x14ac:dyDescent="0.25">
      <c r="A1956" s="67" t="s">
        <v>293</v>
      </c>
      <c r="B1956" s="68" t="s">
        <v>22</v>
      </c>
      <c r="C1956" s="68" t="s">
        <v>365</v>
      </c>
      <c r="D1956" s="68" t="s">
        <v>73</v>
      </c>
      <c r="E1956" s="68" t="s">
        <v>294</v>
      </c>
      <c r="F1956" s="68" t="s">
        <v>53</v>
      </c>
      <c r="G1956" s="69">
        <v>6990</v>
      </c>
      <c r="H1956" s="69">
        <v>6218.11</v>
      </c>
      <c r="I1956" s="69">
        <v>771.89</v>
      </c>
    </row>
    <row r="1957" spans="1:9" ht="26.4" x14ac:dyDescent="0.25">
      <c r="A1957" s="67" t="s">
        <v>342</v>
      </c>
      <c r="B1957" s="68" t="s">
        <v>22</v>
      </c>
      <c r="C1957" s="68" t="s">
        <v>365</v>
      </c>
      <c r="D1957" s="68" t="s">
        <v>73</v>
      </c>
      <c r="E1957" s="68" t="s">
        <v>343</v>
      </c>
      <c r="F1957" s="68" t="s">
        <v>53</v>
      </c>
      <c r="G1957" s="69">
        <v>0</v>
      </c>
      <c r="H1957" s="69">
        <v>100</v>
      </c>
      <c r="I1957" s="69">
        <v>-100</v>
      </c>
    </row>
    <row r="1958" spans="1:9" ht="26.4" x14ac:dyDescent="0.25">
      <c r="A1958" s="67" t="s">
        <v>219</v>
      </c>
      <c r="B1958" s="68" t="s">
        <v>367</v>
      </c>
      <c r="C1958" s="68" t="s">
        <v>23</v>
      </c>
      <c r="D1958" s="68" t="s">
        <v>193</v>
      </c>
      <c r="E1958" s="68" t="s">
        <v>220</v>
      </c>
      <c r="F1958" s="68" t="s">
        <v>83</v>
      </c>
      <c r="G1958" s="69">
        <v>43862</v>
      </c>
      <c r="H1958" s="69">
        <v>43862</v>
      </c>
      <c r="I1958" s="69">
        <v>0</v>
      </c>
    </row>
    <row r="1959" spans="1:9" x14ac:dyDescent="0.25">
      <c r="A1959" s="67" t="s">
        <v>221</v>
      </c>
      <c r="B1959" s="68" t="s">
        <v>367</v>
      </c>
      <c r="C1959" s="68" t="s">
        <v>23</v>
      </c>
      <c r="D1959" s="68" t="s">
        <v>193</v>
      </c>
      <c r="E1959" s="68" t="s">
        <v>222</v>
      </c>
      <c r="F1959" s="68" t="s">
        <v>83</v>
      </c>
      <c r="G1959" s="69">
        <v>8820</v>
      </c>
      <c r="H1959" s="69">
        <v>8811.1200000000008</v>
      </c>
      <c r="I1959" s="69">
        <v>8.8800000000000008</v>
      </c>
    </row>
    <row r="1960" spans="1:9" x14ac:dyDescent="0.25">
      <c r="A1960" s="67" t="s">
        <v>223</v>
      </c>
      <c r="B1960" s="68" t="s">
        <v>367</v>
      </c>
      <c r="C1960" s="68" t="s">
        <v>23</v>
      </c>
      <c r="D1960" s="68" t="s">
        <v>193</v>
      </c>
      <c r="E1960" s="68" t="s">
        <v>224</v>
      </c>
      <c r="F1960" s="68" t="s">
        <v>83</v>
      </c>
      <c r="G1960" s="69">
        <v>452.4</v>
      </c>
      <c r="H1960" s="69">
        <v>464.52</v>
      </c>
      <c r="I1960" s="69">
        <v>-12.12</v>
      </c>
    </row>
    <row r="1961" spans="1:9" x14ac:dyDescent="0.25">
      <c r="A1961" s="67" t="s">
        <v>225</v>
      </c>
      <c r="B1961" s="68" t="s">
        <v>367</v>
      </c>
      <c r="C1961" s="68" t="s">
        <v>23</v>
      </c>
      <c r="D1961" s="68" t="s">
        <v>193</v>
      </c>
      <c r="E1961" s="68" t="s">
        <v>226</v>
      </c>
      <c r="F1961" s="68" t="s">
        <v>83</v>
      </c>
      <c r="G1961" s="69">
        <v>3355.44</v>
      </c>
      <c r="H1961" s="69">
        <v>3355.32</v>
      </c>
      <c r="I1961" s="69">
        <v>0.12</v>
      </c>
    </row>
    <row r="1962" spans="1:9" x14ac:dyDescent="0.25">
      <c r="A1962" s="67" t="s">
        <v>227</v>
      </c>
      <c r="B1962" s="68" t="s">
        <v>367</v>
      </c>
      <c r="C1962" s="68" t="s">
        <v>23</v>
      </c>
      <c r="D1962" s="68" t="s">
        <v>193</v>
      </c>
      <c r="E1962" s="68" t="s">
        <v>228</v>
      </c>
      <c r="F1962" s="68" t="s">
        <v>83</v>
      </c>
      <c r="G1962" s="69">
        <v>36</v>
      </c>
      <c r="H1962" s="69">
        <v>23.99</v>
      </c>
      <c r="I1962" s="69">
        <v>12.01</v>
      </c>
    </row>
    <row r="1963" spans="1:9" x14ac:dyDescent="0.25">
      <c r="A1963" s="67" t="s">
        <v>229</v>
      </c>
      <c r="B1963" s="68" t="s">
        <v>367</v>
      </c>
      <c r="C1963" s="68" t="s">
        <v>23</v>
      </c>
      <c r="D1963" s="68" t="s">
        <v>193</v>
      </c>
      <c r="E1963" s="68" t="s">
        <v>230</v>
      </c>
      <c r="F1963" s="68" t="s">
        <v>83</v>
      </c>
      <c r="G1963" s="69">
        <v>1728.86</v>
      </c>
      <c r="H1963" s="69">
        <v>1359.82</v>
      </c>
      <c r="I1963" s="69">
        <v>369.04</v>
      </c>
    </row>
    <row r="1964" spans="1:9" ht="26.4" x14ac:dyDescent="0.25">
      <c r="A1964" s="67" t="s">
        <v>76</v>
      </c>
      <c r="B1964" s="68" t="s">
        <v>367</v>
      </c>
      <c r="C1964" s="68" t="s">
        <v>23</v>
      </c>
      <c r="D1964" s="68" t="s">
        <v>193</v>
      </c>
      <c r="E1964" s="68" t="s">
        <v>77</v>
      </c>
      <c r="F1964" s="68" t="s">
        <v>83</v>
      </c>
      <c r="G1964" s="69">
        <v>500</v>
      </c>
      <c r="H1964" s="69">
        <v>298</v>
      </c>
      <c r="I1964" s="69">
        <v>202</v>
      </c>
    </row>
    <row r="1965" spans="1:9" ht="26.4" x14ac:dyDescent="0.25">
      <c r="A1965" s="67" t="s">
        <v>78</v>
      </c>
      <c r="B1965" s="68" t="s">
        <v>367</v>
      </c>
      <c r="C1965" s="68" t="s">
        <v>23</v>
      </c>
      <c r="D1965" s="68" t="s">
        <v>193</v>
      </c>
      <c r="E1965" s="68" t="s">
        <v>79</v>
      </c>
      <c r="F1965" s="68" t="s">
        <v>83</v>
      </c>
      <c r="G1965" s="69">
        <v>5500</v>
      </c>
      <c r="H1965" s="69">
        <v>5040.25</v>
      </c>
      <c r="I1965" s="69">
        <v>459.75</v>
      </c>
    </row>
    <row r="1966" spans="1:9" x14ac:dyDescent="0.25">
      <c r="A1966" s="67" t="s">
        <v>86</v>
      </c>
      <c r="B1966" s="68" t="s">
        <v>367</v>
      </c>
      <c r="C1966" s="68" t="s">
        <v>23</v>
      </c>
      <c r="D1966" s="68" t="s">
        <v>193</v>
      </c>
      <c r="E1966" s="68" t="s">
        <v>87</v>
      </c>
      <c r="F1966" s="68" t="s">
        <v>83</v>
      </c>
      <c r="G1966" s="69">
        <v>2300</v>
      </c>
      <c r="H1966" s="69">
        <v>2238.8000000000002</v>
      </c>
      <c r="I1966" s="69">
        <v>61.2</v>
      </c>
    </row>
    <row r="1967" spans="1:9" x14ac:dyDescent="0.25">
      <c r="A1967" s="67" t="s">
        <v>213</v>
      </c>
      <c r="B1967" s="68" t="s">
        <v>367</v>
      </c>
      <c r="C1967" s="68" t="s">
        <v>23</v>
      </c>
      <c r="D1967" s="68" t="s">
        <v>193</v>
      </c>
      <c r="E1967" s="68" t="s">
        <v>214</v>
      </c>
      <c r="F1967" s="68" t="s">
        <v>83</v>
      </c>
      <c r="G1967" s="69">
        <v>800</v>
      </c>
      <c r="H1967" s="69">
        <v>328.35</v>
      </c>
      <c r="I1967" s="69">
        <v>471.65</v>
      </c>
    </row>
    <row r="1968" spans="1:9" x14ac:dyDescent="0.25">
      <c r="A1968" s="67" t="s">
        <v>105</v>
      </c>
      <c r="B1968" s="68" t="s">
        <v>367</v>
      </c>
      <c r="C1968" s="68" t="s">
        <v>23</v>
      </c>
      <c r="D1968" s="68" t="s">
        <v>193</v>
      </c>
      <c r="E1968" s="68" t="s">
        <v>106</v>
      </c>
      <c r="F1968" s="68" t="s">
        <v>83</v>
      </c>
      <c r="G1968" s="69">
        <v>300</v>
      </c>
      <c r="H1968" s="69">
        <v>275</v>
      </c>
      <c r="I1968" s="69">
        <v>25</v>
      </c>
    </row>
    <row r="1969" spans="1:9" x14ac:dyDescent="0.25">
      <c r="A1969" s="67" t="s">
        <v>49</v>
      </c>
      <c r="B1969" s="68" t="s">
        <v>367</v>
      </c>
      <c r="C1969" s="68" t="s">
        <v>23</v>
      </c>
      <c r="D1969" s="68" t="s">
        <v>193</v>
      </c>
      <c r="E1969" s="68" t="s">
        <v>50</v>
      </c>
      <c r="F1969" s="68" t="s">
        <v>83</v>
      </c>
      <c r="G1969" s="69">
        <v>900</v>
      </c>
      <c r="H1969" s="69">
        <v>805.68</v>
      </c>
      <c r="I1969" s="69">
        <v>94.32</v>
      </c>
    </row>
    <row r="1970" spans="1:9" ht="26.4" x14ac:dyDescent="0.25">
      <c r="A1970" s="67" t="s">
        <v>113</v>
      </c>
      <c r="B1970" s="68" t="s">
        <v>367</v>
      </c>
      <c r="C1970" s="68" t="s">
        <v>23</v>
      </c>
      <c r="D1970" s="68" t="s">
        <v>193</v>
      </c>
      <c r="E1970" s="68" t="s">
        <v>114</v>
      </c>
      <c r="F1970" s="68" t="s">
        <v>83</v>
      </c>
      <c r="G1970" s="69">
        <v>250</v>
      </c>
      <c r="H1970" s="69">
        <v>0</v>
      </c>
      <c r="I1970" s="69">
        <v>250</v>
      </c>
    </row>
    <row r="1971" spans="1:9" x14ac:dyDescent="0.25">
      <c r="A1971" s="67" t="s">
        <v>43</v>
      </c>
      <c r="B1971" s="68" t="s">
        <v>367</v>
      </c>
      <c r="C1971" s="68" t="s">
        <v>23</v>
      </c>
      <c r="D1971" s="68" t="s">
        <v>193</v>
      </c>
      <c r="E1971" s="68" t="s">
        <v>44</v>
      </c>
      <c r="F1971" s="68" t="s">
        <v>83</v>
      </c>
      <c r="G1971" s="69">
        <v>800</v>
      </c>
      <c r="H1971" s="69">
        <v>424.93</v>
      </c>
      <c r="I1971" s="69">
        <v>375.07</v>
      </c>
    </row>
    <row r="1972" spans="1:9" x14ac:dyDescent="0.25">
      <c r="A1972" s="67" t="s">
        <v>88</v>
      </c>
      <c r="B1972" s="68" t="s">
        <v>367</v>
      </c>
      <c r="C1972" s="68" t="s">
        <v>23</v>
      </c>
      <c r="D1972" s="68" t="s">
        <v>193</v>
      </c>
      <c r="E1972" s="68" t="s">
        <v>81</v>
      </c>
      <c r="F1972" s="68" t="s">
        <v>83</v>
      </c>
      <c r="G1972" s="69">
        <v>1200</v>
      </c>
      <c r="H1972" s="69">
        <v>205.07</v>
      </c>
      <c r="I1972" s="69">
        <v>994.93</v>
      </c>
    </row>
    <row r="1973" spans="1:9" x14ac:dyDescent="0.25">
      <c r="A1973" s="67" t="s">
        <v>283</v>
      </c>
      <c r="B1973" s="68" t="s">
        <v>367</v>
      </c>
      <c r="C1973" s="68" t="s">
        <v>23</v>
      </c>
      <c r="D1973" s="68" t="s">
        <v>193</v>
      </c>
      <c r="E1973" s="68" t="s">
        <v>284</v>
      </c>
      <c r="F1973" s="68" t="s">
        <v>83</v>
      </c>
      <c r="G1973" s="69">
        <v>600</v>
      </c>
      <c r="H1973" s="69">
        <v>0</v>
      </c>
      <c r="I1973" s="69">
        <v>600</v>
      </c>
    </row>
    <row r="1974" spans="1:9" ht="26.4" x14ac:dyDescent="0.25">
      <c r="A1974" s="67" t="s">
        <v>54</v>
      </c>
      <c r="B1974" s="68" t="s">
        <v>367</v>
      </c>
      <c r="C1974" s="68" t="s">
        <v>23</v>
      </c>
      <c r="D1974" s="68" t="s">
        <v>368</v>
      </c>
      <c r="E1974" s="68" t="s">
        <v>55</v>
      </c>
      <c r="F1974" s="68" t="s">
        <v>26</v>
      </c>
      <c r="G1974" s="69">
        <v>2572.84</v>
      </c>
      <c r="H1974" s="69">
        <v>2553.54</v>
      </c>
      <c r="I1974" s="69">
        <v>19.3</v>
      </c>
    </row>
    <row r="1975" spans="1:9" ht="26.4" x14ac:dyDescent="0.25">
      <c r="A1975" s="67" t="s">
        <v>64</v>
      </c>
      <c r="B1975" s="68" t="s">
        <v>367</v>
      </c>
      <c r="C1975" s="68" t="s">
        <v>23</v>
      </c>
      <c r="D1975" s="68" t="s">
        <v>368</v>
      </c>
      <c r="E1975" s="68" t="s">
        <v>65</v>
      </c>
      <c r="F1975" s="68" t="s">
        <v>26</v>
      </c>
      <c r="G1975" s="69">
        <v>196.82</v>
      </c>
      <c r="H1975" s="69">
        <v>195.41</v>
      </c>
      <c r="I1975" s="69">
        <v>1.41</v>
      </c>
    </row>
    <row r="1976" spans="1:9" ht="26.4" x14ac:dyDescent="0.25">
      <c r="A1976" s="67" t="s">
        <v>70</v>
      </c>
      <c r="B1976" s="68" t="s">
        <v>367</v>
      </c>
      <c r="C1976" s="68" t="s">
        <v>23</v>
      </c>
      <c r="D1976" s="68" t="s">
        <v>368</v>
      </c>
      <c r="E1976" s="68" t="s">
        <v>71</v>
      </c>
      <c r="F1976" s="68" t="s">
        <v>26</v>
      </c>
      <c r="G1976" s="69">
        <v>6.07</v>
      </c>
      <c r="H1976" s="69">
        <v>3.92</v>
      </c>
      <c r="I1976" s="69">
        <v>2.15</v>
      </c>
    </row>
    <row r="1977" spans="1:9" ht="26.4" x14ac:dyDescent="0.25">
      <c r="A1977" s="67" t="s">
        <v>74</v>
      </c>
      <c r="B1977" s="68" t="s">
        <v>367</v>
      </c>
      <c r="C1977" s="68" t="s">
        <v>23</v>
      </c>
      <c r="D1977" s="68" t="s">
        <v>368</v>
      </c>
      <c r="E1977" s="68" t="s">
        <v>75</v>
      </c>
      <c r="F1977" s="68" t="s">
        <v>26</v>
      </c>
      <c r="G1977" s="69">
        <v>101.41</v>
      </c>
      <c r="H1977" s="69">
        <v>79.510000000000005</v>
      </c>
      <c r="I1977" s="69">
        <v>21.9</v>
      </c>
    </row>
    <row r="1978" spans="1:9" x14ac:dyDescent="0.25">
      <c r="A1978" s="67" t="s">
        <v>369</v>
      </c>
      <c r="B1978" s="68" t="s">
        <v>367</v>
      </c>
      <c r="C1978" s="68" t="s">
        <v>23</v>
      </c>
      <c r="D1978" s="68" t="s">
        <v>368</v>
      </c>
      <c r="E1978" s="68" t="s">
        <v>370</v>
      </c>
      <c r="F1978" s="68" t="s">
        <v>26</v>
      </c>
      <c r="G1978" s="69">
        <v>2400</v>
      </c>
      <c r="H1978" s="69">
        <v>1918.45</v>
      </c>
      <c r="I1978" s="69">
        <v>481.55</v>
      </c>
    </row>
    <row r="1979" spans="1:9" ht="26.4" x14ac:dyDescent="0.25">
      <c r="A1979" s="67" t="s">
        <v>54</v>
      </c>
      <c r="B1979" s="68" t="s">
        <v>367</v>
      </c>
      <c r="C1979" s="68" t="s">
        <v>23</v>
      </c>
      <c r="D1979" s="68" t="s">
        <v>368</v>
      </c>
      <c r="E1979" s="68" t="s">
        <v>55</v>
      </c>
      <c r="F1979" s="68" t="s">
        <v>39</v>
      </c>
      <c r="G1979" s="69">
        <v>2429.6799999999998</v>
      </c>
      <c r="H1979" s="69">
        <v>2554.65</v>
      </c>
      <c r="I1979" s="69">
        <v>-124.97</v>
      </c>
    </row>
    <row r="1980" spans="1:9" ht="26.4" x14ac:dyDescent="0.25">
      <c r="A1980" s="67" t="s">
        <v>60</v>
      </c>
      <c r="B1980" s="68" t="s">
        <v>367</v>
      </c>
      <c r="C1980" s="68" t="s">
        <v>23</v>
      </c>
      <c r="D1980" s="68" t="s">
        <v>368</v>
      </c>
      <c r="E1980" s="68" t="s">
        <v>61</v>
      </c>
      <c r="F1980" s="68" t="s">
        <v>39</v>
      </c>
      <c r="G1980" s="69">
        <v>18</v>
      </c>
      <c r="H1980" s="69">
        <v>15.36</v>
      </c>
      <c r="I1980" s="69">
        <v>2.64</v>
      </c>
    </row>
    <row r="1981" spans="1:9" ht="26.4" x14ac:dyDescent="0.25">
      <c r="A1981" s="67" t="s">
        <v>64</v>
      </c>
      <c r="B1981" s="68" t="s">
        <v>367</v>
      </c>
      <c r="C1981" s="68" t="s">
        <v>23</v>
      </c>
      <c r="D1981" s="68" t="s">
        <v>368</v>
      </c>
      <c r="E1981" s="68" t="s">
        <v>65</v>
      </c>
      <c r="F1981" s="68" t="s">
        <v>39</v>
      </c>
      <c r="G1981" s="69">
        <v>185.87</v>
      </c>
      <c r="H1981" s="69">
        <v>190.06</v>
      </c>
      <c r="I1981" s="69">
        <v>-4.1900000000000004</v>
      </c>
    </row>
    <row r="1982" spans="1:9" ht="26.4" x14ac:dyDescent="0.25">
      <c r="A1982" s="67" t="s">
        <v>70</v>
      </c>
      <c r="B1982" s="68" t="s">
        <v>367</v>
      </c>
      <c r="C1982" s="68" t="s">
        <v>23</v>
      </c>
      <c r="D1982" s="68" t="s">
        <v>368</v>
      </c>
      <c r="E1982" s="68" t="s">
        <v>71</v>
      </c>
      <c r="F1982" s="68" t="s">
        <v>39</v>
      </c>
      <c r="G1982" s="69">
        <v>5.64</v>
      </c>
      <c r="H1982" s="69">
        <v>3.82</v>
      </c>
      <c r="I1982" s="69">
        <v>1.82</v>
      </c>
    </row>
    <row r="1983" spans="1:9" ht="26.4" x14ac:dyDescent="0.25">
      <c r="A1983" s="67" t="s">
        <v>74</v>
      </c>
      <c r="B1983" s="68" t="s">
        <v>367</v>
      </c>
      <c r="C1983" s="68" t="s">
        <v>23</v>
      </c>
      <c r="D1983" s="68" t="s">
        <v>368</v>
      </c>
      <c r="E1983" s="68" t="s">
        <v>75</v>
      </c>
      <c r="F1983" s="68" t="s">
        <v>39</v>
      </c>
      <c r="G1983" s="69">
        <v>95.77</v>
      </c>
      <c r="H1983" s="69">
        <v>79</v>
      </c>
      <c r="I1983" s="69">
        <v>16.77</v>
      </c>
    </row>
    <row r="1984" spans="1:9" x14ac:dyDescent="0.25">
      <c r="A1984" s="67" t="s">
        <v>369</v>
      </c>
      <c r="B1984" s="68" t="s">
        <v>367</v>
      </c>
      <c r="C1984" s="68" t="s">
        <v>23</v>
      </c>
      <c r="D1984" s="68" t="s">
        <v>368</v>
      </c>
      <c r="E1984" s="68" t="s">
        <v>370</v>
      </c>
      <c r="F1984" s="68" t="s">
        <v>39</v>
      </c>
      <c r="G1984" s="69">
        <v>1000</v>
      </c>
      <c r="H1984" s="69">
        <v>7796.84</v>
      </c>
      <c r="I1984" s="69">
        <v>-6796.84</v>
      </c>
    </row>
    <row r="1985" spans="1:9" ht="26.4" x14ac:dyDescent="0.25">
      <c r="A1985" s="67" t="s">
        <v>371</v>
      </c>
      <c r="B1985" s="68" t="s">
        <v>367</v>
      </c>
      <c r="C1985" s="68" t="s">
        <v>23</v>
      </c>
      <c r="D1985" s="68" t="s">
        <v>368</v>
      </c>
      <c r="E1985" s="68" t="s">
        <v>372</v>
      </c>
      <c r="F1985" s="68" t="s">
        <v>39</v>
      </c>
      <c r="G1985" s="69">
        <v>0</v>
      </c>
      <c r="H1985" s="69">
        <v>3333.12</v>
      </c>
      <c r="I1985" s="69">
        <v>-3333.12</v>
      </c>
    </row>
    <row r="1986" spans="1:9" ht="26.4" x14ac:dyDescent="0.25">
      <c r="A1986" s="67" t="s">
        <v>54</v>
      </c>
      <c r="B1986" s="68" t="s">
        <v>367</v>
      </c>
      <c r="C1986" s="68" t="s">
        <v>23</v>
      </c>
      <c r="D1986" s="68" t="s">
        <v>368</v>
      </c>
      <c r="E1986" s="68" t="s">
        <v>55</v>
      </c>
      <c r="F1986" s="68" t="s">
        <v>40</v>
      </c>
      <c r="G1986" s="69">
        <v>0</v>
      </c>
      <c r="H1986" s="69">
        <v>12864.49</v>
      </c>
      <c r="I1986" s="69">
        <v>-12864.49</v>
      </c>
    </row>
    <row r="1987" spans="1:9" ht="26.4" x14ac:dyDescent="0.25">
      <c r="A1987" s="67" t="s">
        <v>64</v>
      </c>
      <c r="B1987" s="68" t="s">
        <v>367</v>
      </c>
      <c r="C1987" s="68" t="s">
        <v>23</v>
      </c>
      <c r="D1987" s="68" t="s">
        <v>368</v>
      </c>
      <c r="E1987" s="68" t="s">
        <v>65</v>
      </c>
      <c r="F1987" s="68" t="s">
        <v>40</v>
      </c>
      <c r="G1987" s="69">
        <v>0</v>
      </c>
      <c r="H1987" s="69">
        <v>983.96</v>
      </c>
      <c r="I1987" s="69">
        <v>-983.96</v>
      </c>
    </row>
    <row r="1988" spans="1:9" ht="26.4" x14ac:dyDescent="0.25">
      <c r="A1988" s="67" t="s">
        <v>70</v>
      </c>
      <c r="B1988" s="68" t="s">
        <v>367</v>
      </c>
      <c r="C1988" s="68" t="s">
        <v>23</v>
      </c>
      <c r="D1988" s="68" t="s">
        <v>368</v>
      </c>
      <c r="E1988" s="68" t="s">
        <v>71</v>
      </c>
      <c r="F1988" s="68" t="s">
        <v>40</v>
      </c>
      <c r="G1988" s="69">
        <v>0</v>
      </c>
      <c r="H1988" s="69">
        <v>19.21</v>
      </c>
      <c r="I1988" s="69">
        <v>-19.21</v>
      </c>
    </row>
    <row r="1989" spans="1:9" ht="26.4" x14ac:dyDescent="0.25">
      <c r="A1989" s="67" t="s">
        <v>74</v>
      </c>
      <c r="B1989" s="68" t="s">
        <v>367</v>
      </c>
      <c r="C1989" s="68" t="s">
        <v>23</v>
      </c>
      <c r="D1989" s="68" t="s">
        <v>368</v>
      </c>
      <c r="E1989" s="68" t="s">
        <v>75</v>
      </c>
      <c r="F1989" s="68" t="s">
        <v>40</v>
      </c>
      <c r="G1989" s="69">
        <v>0</v>
      </c>
      <c r="H1989" s="69">
        <v>320.83999999999997</v>
      </c>
      <c r="I1989" s="69">
        <v>-320.83999999999997</v>
      </c>
    </row>
    <row r="1990" spans="1:9" x14ac:dyDescent="0.25">
      <c r="A1990" s="67" t="s">
        <v>369</v>
      </c>
      <c r="B1990" s="68" t="s">
        <v>367</v>
      </c>
      <c r="C1990" s="68" t="s">
        <v>23</v>
      </c>
      <c r="D1990" s="68" t="s">
        <v>368</v>
      </c>
      <c r="E1990" s="68" t="s">
        <v>370</v>
      </c>
      <c r="F1990" s="68" t="s">
        <v>40</v>
      </c>
      <c r="G1990" s="69">
        <v>800</v>
      </c>
      <c r="H1990" s="69">
        <v>10086.84</v>
      </c>
      <c r="I1990" s="69">
        <v>-9286.84</v>
      </c>
    </row>
    <row r="1991" spans="1:9" ht="26.4" x14ac:dyDescent="0.25">
      <c r="A1991" s="67" t="s">
        <v>371</v>
      </c>
      <c r="B1991" s="68" t="s">
        <v>367</v>
      </c>
      <c r="C1991" s="68" t="s">
        <v>23</v>
      </c>
      <c r="D1991" s="68" t="s">
        <v>368</v>
      </c>
      <c r="E1991" s="68" t="s">
        <v>372</v>
      </c>
      <c r="F1991" s="68" t="s">
        <v>40</v>
      </c>
      <c r="G1991" s="69">
        <v>0</v>
      </c>
      <c r="H1991" s="69">
        <v>1262.99</v>
      </c>
      <c r="I1991" s="69">
        <v>-1262.99</v>
      </c>
    </row>
    <row r="1992" spans="1:9" ht="26.4" x14ac:dyDescent="0.25">
      <c r="A1992" s="67" t="s">
        <v>54</v>
      </c>
      <c r="B1992" s="68" t="s">
        <v>367</v>
      </c>
      <c r="C1992" s="68" t="s">
        <v>23</v>
      </c>
      <c r="D1992" s="68" t="s">
        <v>368</v>
      </c>
      <c r="E1992" s="68" t="s">
        <v>55</v>
      </c>
      <c r="F1992" s="68" t="s">
        <v>42</v>
      </c>
      <c r="G1992" s="69">
        <v>1191.6500000000001</v>
      </c>
      <c r="H1992" s="69">
        <v>900.6</v>
      </c>
      <c r="I1992" s="69">
        <v>291.05</v>
      </c>
    </row>
    <row r="1993" spans="1:9" ht="26.4" x14ac:dyDescent="0.25">
      <c r="A1993" s="67" t="s">
        <v>64</v>
      </c>
      <c r="B1993" s="68" t="s">
        <v>367</v>
      </c>
      <c r="C1993" s="68" t="s">
        <v>23</v>
      </c>
      <c r="D1993" s="68" t="s">
        <v>368</v>
      </c>
      <c r="E1993" s="68" t="s">
        <v>65</v>
      </c>
      <c r="F1993" s="68" t="s">
        <v>42</v>
      </c>
      <c r="G1993" s="69">
        <v>91.16</v>
      </c>
      <c r="H1993" s="69">
        <v>68.8</v>
      </c>
      <c r="I1993" s="69">
        <v>22.36</v>
      </c>
    </row>
    <row r="1994" spans="1:9" ht="26.4" x14ac:dyDescent="0.25">
      <c r="A1994" s="67" t="s">
        <v>70</v>
      </c>
      <c r="B1994" s="68" t="s">
        <v>367</v>
      </c>
      <c r="C1994" s="68" t="s">
        <v>23</v>
      </c>
      <c r="D1994" s="68" t="s">
        <v>368</v>
      </c>
      <c r="E1994" s="68" t="s">
        <v>71</v>
      </c>
      <c r="F1994" s="68" t="s">
        <v>42</v>
      </c>
      <c r="G1994" s="69">
        <v>3.57</v>
      </c>
      <c r="H1994" s="69">
        <v>1.8</v>
      </c>
      <c r="I1994" s="69">
        <v>1.77</v>
      </c>
    </row>
    <row r="1995" spans="1:9" ht="26.4" x14ac:dyDescent="0.25">
      <c r="A1995" s="67" t="s">
        <v>74</v>
      </c>
      <c r="B1995" s="68" t="s">
        <v>367</v>
      </c>
      <c r="C1995" s="68" t="s">
        <v>23</v>
      </c>
      <c r="D1995" s="68" t="s">
        <v>368</v>
      </c>
      <c r="E1995" s="68" t="s">
        <v>75</v>
      </c>
      <c r="F1995" s="68" t="s">
        <v>42</v>
      </c>
      <c r="G1995" s="69">
        <v>46.97</v>
      </c>
      <c r="H1995" s="69">
        <v>34.950000000000003</v>
      </c>
      <c r="I1995" s="69">
        <v>12.02</v>
      </c>
    </row>
    <row r="1996" spans="1:9" x14ac:dyDescent="0.25">
      <c r="A1996" s="67" t="s">
        <v>369</v>
      </c>
      <c r="B1996" s="68" t="s">
        <v>367</v>
      </c>
      <c r="C1996" s="68" t="s">
        <v>23</v>
      </c>
      <c r="D1996" s="68" t="s">
        <v>368</v>
      </c>
      <c r="E1996" s="68" t="s">
        <v>370</v>
      </c>
      <c r="F1996" s="68" t="s">
        <v>42</v>
      </c>
      <c r="G1996" s="69">
        <v>2300</v>
      </c>
      <c r="H1996" s="69">
        <v>1296.1199999999999</v>
      </c>
      <c r="I1996" s="69">
        <v>1003.88</v>
      </c>
    </row>
    <row r="1997" spans="1:9" ht="26.4" x14ac:dyDescent="0.25">
      <c r="A1997" s="67" t="s">
        <v>371</v>
      </c>
      <c r="B1997" s="68" t="s">
        <v>367</v>
      </c>
      <c r="C1997" s="68" t="s">
        <v>23</v>
      </c>
      <c r="D1997" s="68" t="s">
        <v>368</v>
      </c>
      <c r="E1997" s="68" t="s">
        <v>372</v>
      </c>
      <c r="F1997" s="68" t="s">
        <v>42</v>
      </c>
      <c r="G1997" s="69">
        <v>0</v>
      </c>
      <c r="H1997" s="69">
        <v>70.8</v>
      </c>
      <c r="I1997" s="69">
        <v>-70.8</v>
      </c>
    </row>
    <row r="1998" spans="1:9" x14ac:dyDescent="0.25">
      <c r="A1998" s="67" t="s">
        <v>273</v>
      </c>
      <c r="B1998" s="68" t="s">
        <v>367</v>
      </c>
      <c r="C1998" s="68" t="s">
        <v>23</v>
      </c>
      <c r="D1998" s="68" t="s">
        <v>368</v>
      </c>
      <c r="E1998" s="68" t="s">
        <v>218</v>
      </c>
      <c r="F1998" s="68" t="s">
        <v>42</v>
      </c>
      <c r="G1998" s="69">
        <v>0</v>
      </c>
      <c r="H1998" s="69">
        <v>7416.74</v>
      </c>
      <c r="I1998" s="69">
        <v>-7416.74</v>
      </c>
    </row>
    <row r="1999" spans="1:9" ht="26.4" x14ac:dyDescent="0.25">
      <c r="A1999" s="67" t="s">
        <v>54</v>
      </c>
      <c r="B1999" s="68" t="s">
        <v>367</v>
      </c>
      <c r="C1999" s="68" t="s">
        <v>23</v>
      </c>
      <c r="D1999" s="68" t="s">
        <v>368</v>
      </c>
      <c r="E1999" s="68" t="s">
        <v>55</v>
      </c>
      <c r="F1999" s="68" t="s">
        <v>45</v>
      </c>
      <c r="G1999" s="69">
        <v>1294.69</v>
      </c>
      <c r="H1999" s="69">
        <v>1319.5</v>
      </c>
      <c r="I1999" s="69">
        <v>-24.81</v>
      </c>
    </row>
    <row r="2000" spans="1:9" ht="26.4" x14ac:dyDescent="0.25">
      <c r="A2000" s="67" t="s">
        <v>64</v>
      </c>
      <c r="B2000" s="68" t="s">
        <v>367</v>
      </c>
      <c r="C2000" s="68" t="s">
        <v>23</v>
      </c>
      <c r="D2000" s="68" t="s">
        <v>368</v>
      </c>
      <c r="E2000" s="68" t="s">
        <v>65</v>
      </c>
      <c r="F2000" s="68" t="s">
        <v>45</v>
      </c>
      <c r="G2000" s="69">
        <v>99.04</v>
      </c>
      <c r="H2000" s="69">
        <v>97.53</v>
      </c>
      <c r="I2000" s="69">
        <v>1.51</v>
      </c>
    </row>
    <row r="2001" spans="1:9" ht="26.4" x14ac:dyDescent="0.25">
      <c r="A2001" s="67" t="s">
        <v>70</v>
      </c>
      <c r="B2001" s="68" t="s">
        <v>367</v>
      </c>
      <c r="C2001" s="68" t="s">
        <v>23</v>
      </c>
      <c r="D2001" s="68" t="s">
        <v>368</v>
      </c>
      <c r="E2001" s="68" t="s">
        <v>71</v>
      </c>
      <c r="F2001" s="68" t="s">
        <v>45</v>
      </c>
      <c r="G2001" s="69">
        <v>2.52</v>
      </c>
      <c r="H2001" s="69">
        <v>1.66</v>
      </c>
      <c r="I2001" s="69">
        <v>0.86</v>
      </c>
    </row>
    <row r="2002" spans="1:9" ht="26.4" x14ac:dyDescent="0.25">
      <c r="A2002" s="67" t="s">
        <v>74</v>
      </c>
      <c r="B2002" s="68" t="s">
        <v>367</v>
      </c>
      <c r="C2002" s="68" t="s">
        <v>23</v>
      </c>
      <c r="D2002" s="68" t="s">
        <v>368</v>
      </c>
      <c r="E2002" s="68" t="s">
        <v>75</v>
      </c>
      <c r="F2002" s="68" t="s">
        <v>45</v>
      </c>
      <c r="G2002" s="69">
        <v>51.03</v>
      </c>
      <c r="H2002" s="69">
        <v>40.67</v>
      </c>
      <c r="I2002" s="69">
        <v>10.36</v>
      </c>
    </row>
    <row r="2003" spans="1:9" x14ac:dyDescent="0.25">
      <c r="A2003" s="67" t="s">
        <v>369</v>
      </c>
      <c r="B2003" s="68" t="s">
        <v>367</v>
      </c>
      <c r="C2003" s="68" t="s">
        <v>23</v>
      </c>
      <c r="D2003" s="68" t="s">
        <v>368</v>
      </c>
      <c r="E2003" s="68" t="s">
        <v>370</v>
      </c>
      <c r="F2003" s="68" t="s">
        <v>45</v>
      </c>
      <c r="G2003" s="69">
        <v>2600</v>
      </c>
      <c r="H2003" s="69">
        <v>3418.73</v>
      </c>
      <c r="I2003" s="69">
        <v>-818.73</v>
      </c>
    </row>
    <row r="2004" spans="1:9" ht="26.4" x14ac:dyDescent="0.25">
      <c r="A2004" s="67" t="s">
        <v>371</v>
      </c>
      <c r="B2004" s="68" t="s">
        <v>367</v>
      </c>
      <c r="C2004" s="68" t="s">
        <v>23</v>
      </c>
      <c r="D2004" s="68" t="s">
        <v>368</v>
      </c>
      <c r="E2004" s="68" t="s">
        <v>372</v>
      </c>
      <c r="F2004" s="68" t="s">
        <v>45</v>
      </c>
      <c r="G2004" s="69">
        <v>0</v>
      </c>
      <c r="H2004" s="69">
        <v>84</v>
      </c>
      <c r="I2004" s="69">
        <v>-84</v>
      </c>
    </row>
    <row r="2005" spans="1:9" ht="26.4" x14ac:dyDescent="0.25">
      <c r="A2005" s="67" t="s">
        <v>54</v>
      </c>
      <c r="B2005" s="68" t="s">
        <v>367</v>
      </c>
      <c r="C2005" s="68" t="s">
        <v>23</v>
      </c>
      <c r="D2005" s="68" t="s">
        <v>368</v>
      </c>
      <c r="E2005" s="68" t="s">
        <v>55</v>
      </c>
      <c r="F2005" s="68" t="s">
        <v>46</v>
      </c>
      <c r="G2005" s="69">
        <v>12652.98</v>
      </c>
      <c r="H2005" s="69">
        <v>8584.68</v>
      </c>
      <c r="I2005" s="69">
        <v>4068.3</v>
      </c>
    </row>
    <row r="2006" spans="1:9" ht="26.4" x14ac:dyDescent="0.25">
      <c r="A2006" s="67" t="s">
        <v>64</v>
      </c>
      <c r="B2006" s="68" t="s">
        <v>367</v>
      </c>
      <c r="C2006" s="68" t="s">
        <v>23</v>
      </c>
      <c r="D2006" s="68" t="s">
        <v>368</v>
      </c>
      <c r="E2006" s="68" t="s">
        <v>65</v>
      </c>
      <c r="F2006" s="68" t="s">
        <v>46</v>
      </c>
      <c r="G2006" s="69">
        <v>967.95</v>
      </c>
      <c r="H2006" s="69">
        <v>645.95000000000005</v>
      </c>
      <c r="I2006" s="69">
        <v>322</v>
      </c>
    </row>
    <row r="2007" spans="1:9" ht="26.4" x14ac:dyDescent="0.25">
      <c r="A2007" s="67" t="s">
        <v>70</v>
      </c>
      <c r="B2007" s="68" t="s">
        <v>367</v>
      </c>
      <c r="C2007" s="68" t="s">
        <v>23</v>
      </c>
      <c r="D2007" s="68" t="s">
        <v>368</v>
      </c>
      <c r="E2007" s="68" t="s">
        <v>71</v>
      </c>
      <c r="F2007" s="68" t="s">
        <v>46</v>
      </c>
      <c r="G2007" s="69">
        <v>28.94</v>
      </c>
      <c r="H2007" s="69">
        <v>14.13</v>
      </c>
      <c r="I2007" s="69">
        <v>14.81</v>
      </c>
    </row>
    <row r="2008" spans="1:9" ht="26.4" x14ac:dyDescent="0.25">
      <c r="A2008" s="67" t="s">
        <v>74</v>
      </c>
      <c r="B2008" s="68" t="s">
        <v>367</v>
      </c>
      <c r="C2008" s="68" t="s">
        <v>23</v>
      </c>
      <c r="D2008" s="68" t="s">
        <v>368</v>
      </c>
      <c r="E2008" s="68" t="s">
        <v>75</v>
      </c>
      <c r="F2008" s="68" t="s">
        <v>46</v>
      </c>
      <c r="G2008" s="69">
        <v>498.73</v>
      </c>
      <c r="H2008" s="69">
        <v>272.69</v>
      </c>
      <c r="I2008" s="69">
        <v>226.04</v>
      </c>
    </row>
    <row r="2009" spans="1:9" x14ac:dyDescent="0.25">
      <c r="A2009" s="67" t="s">
        <v>369</v>
      </c>
      <c r="B2009" s="68" t="s">
        <v>367</v>
      </c>
      <c r="C2009" s="68" t="s">
        <v>23</v>
      </c>
      <c r="D2009" s="68" t="s">
        <v>368</v>
      </c>
      <c r="E2009" s="68" t="s">
        <v>370</v>
      </c>
      <c r="F2009" s="68" t="s">
        <v>46</v>
      </c>
      <c r="G2009" s="69">
        <v>28000</v>
      </c>
      <c r="H2009" s="69">
        <v>27130.38</v>
      </c>
      <c r="I2009" s="69">
        <v>869.62</v>
      </c>
    </row>
    <row r="2010" spans="1:9" ht="26.4" x14ac:dyDescent="0.25">
      <c r="A2010" s="67" t="s">
        <v>371</v>
      </c>
      <c r="B2010" s="68" t="s">
        <v>367</v>
      </c>
      <c r="C2010" s="68" t="s">
        <v>23</v>
      </c>
      <c r="D2010" s="68" t="s">
        <v>368</v>
      </c>
      <c r="E2010" s="68" t="s">
        <v>372</v>
      </c>
      <c r="F2010" s="68" t="s">
        <v>46</v>
      </c>
      <c r="G2010" s="69">
        <v>800</v>
      </c>
      <c r="H2010" s="69">
        <v>997.64</v>
      </c>
      <c r="I2010" s="69">
        <v>-197.64</v>
      </c>
    </row>
    <row r="2011" spans="1:9" x14ac:dyDescent="0.25">
      <c r="A2011" s="67" t="s">
        <v>273</v>
      </c>
      <c r="B2011" s="68" t="s">
        <v>367</v>
      </c>
      <c r="C2011" s="68" t="s">
        <v>23</v>
      </c>
      <c r="D2011" s="68" t="s">
        <v>368</v>
      </c>
      <c r="E2011" s="68" t="s">
        <v>218</v>
      </c>
      <c r="F2011" s="68" t="s">
        <v>46</v>
      </c>
      <c r="G2011" s="69">
        <v>0</v>
      </c>
      <c r="H2011" s="69">
        <v>1645</v>
      </c>
      <c r="I2011" s="69">
        <v>-1645</v>
      </c>
    </row>
    <row r="2012" spans="1:9" ht="26.4" x14ac:dyDescent="0.25">
      <c r="A2012" s="67" t="s">
        <v>54</v>
      </c>
      <c r="B2012" s="68" t="s">
        <v>367</v>
      </c>
      <c r="C2012" s="68" t="s">
        <v>23</v>
      </c>
      <c r="D2012" s="68" t="s">
        <v>368</v>
      </c>
      <c r="E2012" s="68" t="s">
        <v>55</v>
      </c>
      <c r="F2012" s="68" t="s">
        <v>53</v>
      </c>
      <c r="G2012" s="69">
        <v>9106.44</v>
      </c>
      <c r="H2012" s="69">
        <v>8614.84</v>
      </c>
      <c r="I2012" s="69">
        <v>491.6</v>
      </c>
    </row>
    <row r="2013" spans="1:9" ht="26.4" x14ac:dyDescent="0.25">
      <c r="A2013" s="67" t="s">
        <v>64</v>
      </c>
      <c r="B2013" s="68" t="s">
        <v>367</v>
      </c>
      <c r="C2013" s="68" t="s">
        <v>23</v>
      </c>
      <c r="D2013" s="68" t="s">
        <v>368</v>
      </c>
      <c r="E2013" s="68" t="s">
        <v>65</v>
      </c>
      <c r="F2013" s="68" t="s">
        <v>53</v>
      </c>
      <c r="G2013" s="69">
        <v>696.64</v>
      </c>
      <c r="H2013" s="69">
        <v>651.04999999999995</v>
      </c>
      <c r="I2013" s="69">
        <v>45.59</v>
      </c>
    </row>
    <row r="2014" spans="1:9" ht="26.4" x14ac:dyDescent="0.25">
      <c r="A2014" s="67" t="s">
        <v>70</v>
      </c>
      <c r="B2014" s="68" t="s">
        <v>367</v>
      </c>
      <c r="C2014" s="68" t="s">
        <v>23</v>
      </c>
      <c r="D2014" s="68" t="s">
        <v>368</v>
      </c>
      <c r="E2014" s="68" t="s">
        <v>71</v>
      </c>
      <c r="F2014" s="68" t="s">
        <v>53</v>
      </c>
      <c r="G2014" s="69">
        <v>20.88</v>
      </c>
      <c r="H2014" s="69">
        <v>13.26</v>
      </c>
      <c r="I2014" s="69">
        <v>7.62</v>
      </c>
    </row>
    <row r="2015" spans="1:9" ht="26.4" x14ac:dyDescent="0.25">
      <c r="A2015" s="67" t="s">
        <v>74</v>
      </c>
      <c r="B2015" s="68" t="s">
        <v>367</v>
      </c>
      <c r="C2015" s="68" t="s">
        <v>23</v>
      </c>
      <c r="D2015" s="68" t="s">
        <v>368</v>
      </c>
      <c r="E2015" s="68" t="s">
        <v>75</v>
      </c>
      <c r="F2015" s="68" t="s">
        <v>53</v>
      </c>
      <c r="G2015" s="69">
        <v>358.93</v>
      </c>
      <c r="H2015" s="69">
        <v>266.45999999999998</v>
      </c>
      <c r="I2015" s="69">
        <v>92.47</v>
      </c>
    </row>
    <row r="2016" spans="1:9" x14ac:dyDescent="0.25">
      <c r="A2016" s="67" t="s">
        <v>369</v>
      </c>
      <c r="B2016" s="68" t="s">
        <v>367</v>
      </c>
      <c r="C2016" s="68" t="s">
        <v>23</v>
      </c>
      <c r="D2016" s="68" t="s">
        <v>368</v>
      </c>
      <c r="E2016" s="68" t="s">
        <v>370</v>
      </c>
      <c r="F2016" s="68" t="s">
        <v>53</v>
      </c>
      <c r="G2016" s="69">
        <v>50000</v>
      </c>
      <c r="H2016" s="69">
        <v>31264.58</v>
      </c>
      <c r="I2016" s="69">
        <v>18735.419999999998</v>
      </c>
    </row>
    <row r="2017" spans="1:9" ht="26.4" x14ac:dyDescent="0.25">
      <c r="A2017" s="67" t="s">
        <v>371</v>
      </c>
      <c r="B2017" s="68" t="s">
        <v>367</v>
      </c>
      <c r="C2017" s="68" t="s">
        <v>23</v>
      </c>
      <c r="D2017" s="68" t="s">
        <v>368</v>
      </c>
      <c r="E2017" s="68" t="s">
        <v>372</v>
      </c>
      <c r="F2017" s="68" t="s">
        <v>53</v>
      </c>
      <c r="G2017" s="69">
        <v>2000</v>
      </c>
      <c r="H2017" s="69">
        <v>439.98</v>
      </c>
      <c r="I2017" s="69">
        <v>1560.02</v>
      </c>
    </row>
    <row r="2018" spans="1:9" x14ac:dyDescent="0.25">
      <c r="A2018" s="67" t="s">
        <v>273</v>
      </c>
      <c r="B2018" s="68" t="s">
        <v>367</v>
      </c>
      <c r="C2018" s="68" t="s">
        <v>23</v>
      </c>
      <c r="D2018" s="68" t="s">
        <v>368</v>
      </c>
      <c r="E2018" s="68" t="s">
        <v>218</v>
      </c>
      <c r="F2018" s="68" t="s">
        <v>53</v>
      </c>
      <c r="G2018" s="69">
        <v>0</v>
      </c>
      <c r="H2018" s="69">
        <v>1645</v>
      </c>
      <c r="I2018" s="69">
        <v>-1645</v>
      </c>
    </row>
    <row r="2019" spans="1:9" ht="26.4" x14ac:dyDescent="0.25">
      <c r="A2019" s="67" t="s">
        <v>54</v>
      </c>
      <c r="B2019" s="68" t="s">
        <v>367</v>
      </c>
      <c r="C2019" s="68" t="s">
        <v>23</v>
      </c>
      <c r="D2019" s="68" t="s">
        <v>368</v>
      </c>
      <c r="E2019" s="68" t="s">
        <v>55</v>
      </c>
      <c r="F2019" s="68" t="s">
        <v>83</v>
      </c>
      <c r="G2019" s="69">
        <v>11292.86</v>
      </c>
      <c r="H2019" s="69">
        <v>0</v>
      </c>
      <c r="I2019" s="69">
        <v>11292.86</v>
      </c>
    </row>
    <row r="2020" spans="1:9" ht="26.4" x14ac:dyDescent="0.25">
      <c r="A2020" s="67" t="s">
        <v>64</v>
      </c>
      <c r="B2020" s="68" t="s">
        <v>367</v>
      </c>
      <c r="C2020" s="68" t="s">
        <v>23</v>
      </c>
      <c r="D2020" s="68" t="s">
        <v>368</v>
      </c>
      <c r="E2020" s="68" t="s">
        <v>65</v>
      </c>
      <c r="F2020" s="68" t="s">
        <v>83</v>
      </c>
      <c r="G2020" s="69">
        <v>863.91</v>
      </c>
      <c r="H2020" s="69">
        <v>0</v>
      </c>
      <c r="I2020" s="69">
        <v>863.91</v>
      </c>
    </row>
    <row r="2021" spans="1:9" ht="26.4" x14ac:dyDescent="0.25">
      <c r="A2021" s="67" t="s">
        <v>70</v>
      </c>
      <c r="B2021" s="68" t="s">
        <v>367</v>
      </c>
      <c r="C2021" s="68" t="s">
        <v>23</v>
      </c>
      <c r="D2021" s="68" t="s">
        <v>368</v>
      </c>
      <c r="E2021" s="68" t="s">
        <v>71</v>
      </c>
      <c r="F2021" s="68" t="s">
        <v>83</v>
      </c>
      <c r="G2021" s="69">
        <v>27.98</v>
      </c>
      <c r="H2021" s="69">
        <v>0</v>
      </c>
      <c r="I2021" s="69">
        <v>27.98</v>
      </c>
    </row>
    <row r="2022" spans="1:9" ht="26.4" x14ac:dyDescent="0.25">
      <c r="A2022" s="67" t="s">
        <v>74</v>
      </c>
      <c r="B2022" s="68" t="s">
        <v>367</v>
      </c>
      <c r="C2022" s="68" t="s">
        <v>23</v>
      </c>
      <c r="D2022" s="68" t="s">
        <v>368</v>
      </c>
      <c r="E2022" s="68" t="s">
        <v>75</v>
      </c>
      <c r="F2022" s="68" t="s">
        <v>83</v>
      </c>
      <c r="G2022" s="69">
        <v>445.12</v>
      </c>
      <c r="H2022" s="69">
        <v>0</v>
      </c>
      <c r="I2022" s="69">
        <v>445.12</v>
      </c>
    </row>
    <row r="2023" spans="1:9" x14ac:dyDescent="0.25">
      <c r="A2023" s="67" t="s">
        <v>369</v>
      </c>
      <c r="B2023" s="68" t="s">
        <v>367</v>
      </c>
      <c r="C2023" s="68" t="s">
        <v>23</v>
      </c>
      <c r="D2023" s="68" t="s">
        <v>368</v>
      </c>
      <c r="E2023" s="68" t="s">
        <v>370</v>
      </c>
      <c r="F2023" s="68" t="s">
        <v>83</v>
      </c>
      <c r="G2023" s="69">
        <v>10500</v>
      </c>
      <c r="H2023" s="69">
        <v>0</v>
      </c>
      <c r="I2023" s="69">
        <v>10500</v>
      </c>
    </row>
    <row r="2024" spans="1:9" ht="26.4" x14ac:dyDescent="0.25">
      <c r="A2024" s="67" t="s">
        <v>371</v>
      </c>
      <c r="B2024" s="68" t="s">
        <v>367</v>
      </c>
      <c r="C2024" s="68" t="s">
        <v>23</v>
      </c>
      <c r="D2024" s="68" t="s">
        <v>368</v>
      </c>
      <c r="E2024" s="68" t="s">
        <v>372</v>
      </c>
      <c r="F2024" s="68" t="s">
        <v>83</v>
      </c>
      <c r="G2024" s="69">
        <v>600</v>
      </c>
      <c r="H2024" s="69">
        <v>0</v>
      </c>
      <c r="I2024" s="69">
        <v>600</v>
      </c>
    </row>
    <row r="2025" spans="1:9" ht="26.4" x14ac:dyDescent="0.25">
      <c r="A2025" s="67" t="s">
        <v>54</v>
      </c>
      <c r="B2025" s="68" t="s">
        <v>367</v>
      </c>
      <c r="C2025" s="68" t="s">
        <v>23</v>
      </c>
      <c r="D2025" s="68" t="s">
        <v>374</v>
      </c>
      <c r="E2025" s="68" t="s">
        <v>55</v>
      </c>
      <c r="F2025" s="68" t="s">
        <v>26</v>
      </c>
      <c r="G2025" s="69">
        <v>4016.17</v>
      </c>
      <c r="H2025" s="69">
        <v>3965.52</v>
      </c>
      <c r="I2025" s="69">
        <v>50.65</v>
      </c>
    </row>
    <row r="2026" spans="1:9" ht="26.4" x14ac:dyDescent="0.25">
      <c r="A2026" s="67" t="s">
        <v>64</v>
      </c>
      <c r="B2026" s="68" t="s">
        <v>367</v>
      </c>
      <c r="C2026" s="68" t="s">
        <v>23</v>
      </c>
      <c r="D2026" s="68" t="s">
        <v>374</v>
      </c>
      <c r="E2026" s="68" t="s">
        <v>65</v>
      </c>
      <c r="F2026" s="68" t="s">
        <v>26</v>
      </c>
      <c r="G2026" s="69">
        <v>307.23</v>
      </c>
      <c r="H2026" s="69">
        <v>303.42</v>
      </c>
      <c r="I2026" s="69">
        <v>3.81</v>
      </c>
    </row>
    <row r="2027" spans="1:9" ht="26.4" x14ac:dyDescent="0.25">
      <c r="A2027" s="67" t="s">
        <v>70</v>
      </c>
      <c r="B2027" s="68" t="s">
        <v>367</v>
      </c>
      <c r="C2027" s="68" t="s">
        <v>23</v>
      </c>
      <c r="D2027" s="68" t="s">
        <v>374</v>
      </c>
      <c r="E2027" s="68" t="s">
        <v>71</v>
      </c>
      <c r="F2027" s="68" t="s">
        <v>26</v>
      </c>
      <c r="G2027" s="69">
        <v>6.84</v>
      </c>
      <c r="H2027" s="69">
        <v>4.57</v>
      </c>
      <c r="I2027" s="69">
        <v>2.27</v>
      </c>
    </row>
    <row r="2028" spans="1:9" ht="26.4" x14ac:dyDescent="0.25">
      <c r="A2028" s="67" t="s">
        <v>74</v>
      </c>
      <c r="B2028" s="68" t="s">
        <v>367</v>
      </c>
      <c r="C2028" s="68" t="s">
        <v>23</v>
      </c>
      <c r="D2028" s="68" t="s">
        <v>374</v>
      </c>
      <c r="E2028" s="68" t="s">
        <v>75</v>
      </c>
      <c r="F2028" s="68" t="s">
        <v>26</v>
      </c>
      <c r="G2028" s="69">
        <v>158.30000000000001</v>
      </c>
      <c r="H2028" s="69">
        <v>122.48</v>
      </c>
      <c r="I2028" s="69">
        <v>35.82</v>
      </c>
    </row>
    <row r="2029" spans="1:9" x14ac:dyDescent="0.25">
      <c r="A2029" s="67" t="s">
        <v>369</v>
      </c>
      <c r="B2029" s="68" t="s">
        <v>367</v>
      </c>
      <c r="C2029" s="68" t="s">
        <v>23</v>
      </c>
      <c r="D2029" s="68" t="s">
        <v>374</v>
      </c>
      <c r="E2029" s="68" t="s">
        <v>370</v>
      </c>
      <c r="F2029" s="68" t="s">
        <v>26</v>
      </c>
      <c r="G2029" s="69">
        <v>8200</v>
      </c>
      <c r="H2029" s="69">
        <v>7717.15</v>
      </c>
      <c r="I2029" s="69">
        <v>482.85</v>
      </c>
    </row>
    <row r="2030" spans="1:9" ht="26.4" x14ac:dyDescent="0.25">
      <c r="A2030" s="67" t="s">
        <v>371</v>
      </c>
      <c r="B2030" s="68" t="s">
        <v>367</v>
      </c>
      <c r="C2030" s="68" t="s">
        <v>23</v>
      </c>
      <c r="D2030" s="68" t="s">
        <v>374</v>
      </c>
      <c r="E2030" s="68" t="s">
        <v>372</v>
      </c>
      <c r="F2030" s="68" t="s">
        <v>26</v>
      </c>
      <c r="G2030" s="69">
        <v>150</v>
      </c>
      <c r="H2030" s="69">
        <v>553.57000000000005</v>
      </c>
      <c r="I2030" s="69">
        <v>-403.57</v>
      </c>
    </row>
    <row r="2031" spans="1:9" ht="26.4" x14ac:dyDescent="0.25">
      <c r="A2031" s="67" t="s">
        <v>54</v>
      </c>
      <c r="B2031" s="68" t="s">
        <v>367</v>
      </c>
      <c r="C2031" s="68" t="s">
        <v>23</v>
      </c>
      <c r="D2031" s="68" t="s">
        <v>374</v>
      </c>
      <c r="E2031" s="68" t="s">
        <v>55</v>
      </c>
      <c r="F2031" s="68" t="s">
        <v>39</v>
      </c>
      <c r="G2031" s="69">
        <v>3909.32</v>
      </c>
      <c r="H2031" s="69">
        <v>5197.03</v>
      </c>
      <c r="I2031" s="69">
        <v>-1287.71</v>
      </c>
    </row>
    <row r="2032" spans="1:9" ht="26.4" x14ac:dyDescent="0.25">
      <c r="A2032" s="67" t="s">
        <v>60</v>
      </c>
      <c r="B2032" s="68" t="s">
        <v>367</v>
      </c>
      <c r="C2032" s="68" t="s">
        <v>23</v>
      </c>
      <c r="D2032" s="68" t="s">
        <v>374</v>
      </c>
      <c r="E2032" s="68" t="s">
        <v>61</v>
      </c>
      <c r="F2032" s="68" t="s">
        <v>39</v>
      </c>
      <c r="G2032" s="69">
        <v>18</v>
      </c>
      <c r="H2032" s="69">
        <v>15.36</v>
      </c>
      <c r="I2032" s="69">
        <v>2.64</v>
      </c>
    </row>
    <row r="2033" spans="1:9" ht="26.4" x14ac:dyDescent="0.25">
      <c r="A2033" s="67" t="s">
        <v>64</v>
      </c>
      <c r="B2033" s="68" t="s">
        <v>367</v>
      </c>
      <c r="C2033" s="68" t="s">
        <v>23</v>
      </c>
      <c r="D2033" s="68" t="s">
        <v>374</v>
      </c>
      <c r="E2033" s="68" t="s">
        <v>65</v>
      </c>
      <c r="F2033" s="68" t="s">
        <v>39</v>
      </c>
      <c r="G2033" s="69">
        <v>299.06</v>
      </c>
      <c r="H2033" s="69">
        <v>392.09</v>
      </c>
      <c r="I2033" s="69">
        <v>-93.03</v>
      </c>
    </row>
    <row r="2034" spans="1:9" ht="26.4" x14ac:dyDescent="0.25">
      <c r="A2034" s="67" t="s">
        <v>70</v>
      </c>
      <c r="B2034" s="68" t="s">
        <v>367</v>
      </c>
      <c r="C2034" s="68" t="s">
        <v>23</v>
      </c>
      <c r="D2034" s="68" t="s">
        <v>374</v>
      </c>
      <c r="E2034" s="68" t="s">
        <v>71</v>
      </c>
      <c r="F2034" s="68" t="s">
        <v>39</v>
      </c>
      <c r="G2034" s="69">
        <v>8.16</v>
      </c>
      <c r="H2034" s="69">
        <v>6.91</v>
      </c>
      <c r="I2034" s="69">
        <v>1.25</v>
      </c>
    </row>
    <row r="2035" spans="1:9" ht="26.4" x14ac:dyDescent="0.25">
      <c r="A2035" s="67" t="s">
        <v>74</v>
      </c>
      <c r="B2035" s="68" t="s">
        <v>367</v>
      </c>
      <c r="C2035" s="68" t="s">
        <v>23</v>
      </c>
      <c r="D2035" s="68" t="s">
        <v>374</v>
      </c>
      <c r="E2035" s="68" t="s">
        <v>75</v>
      </c>
      <c r="F2035" s="68" t="s">
        <v>39</v>
      </c>
      <c r="G2035" s="69">
        <v>154.09</v>
      </c>
      <c r="H2035" s="69">
        <v>152.9</v>
      </c>
      <c r="I2035" s="69">
        <v>1.19</v>
      </c>
    </row>
    <row r="2036" spans="1:9" x14ac:dyDescent="0.25">
      <c r="A2036" s="67" t="s">
        <v>369</v>
      </c>
      <c r="B2036" s="68" t="s">
        <v>367</v>
      </c>
      <c r="C2036" s="68" t="s">
        <v>23</v>
      </c>
      <c r="D2036" s="68" t="s">
        <v>374</v>
      </c>
      <c r="E2036" s="68" t="s">
        <v>370</v>
      </c>
      <c r="F2036" s="68" t="s">
        <v>39</v>
      </c>
      <c r="G2036" s="69">
        <v>6400</v>
      </c>
      <c r="H2036" s="69">
        <v>6445.33</v>
      </c>
      <c r="I2036" s="69">
        <v>-45.33</v>
      </c>
    </row>
    <row r="2037" spans="1:9" ht="26.4" x14ac:dyDescent="0.25">
      <c r="A2037" s="67" t="s">
        <v>371</v>
      </c>
      <c r="B2037" s="68" t="s">
        <v>367</v>
      </c>
      <c r="C2037" s="68" t="s">
        <v>23</v>
      </c>
      <c r="D2037" s="68" t="s">
        <v>374</v>
      </c>
      <c r="E2037" s="68" t="s">
        <v>372</v>
      </c>
      <c r="F2037" s="68" t="s">
        <v>39</v>
      </c>
      <c r="G2037" s="69">
        <v>200</v>
      </c>
      <c r="H2037" s="69">
        <v>706.39</v>
      </c>
      <c r="I2037" s="69">
        <v>-506.39</v>
      </c>
    </row>
    <row r="2038" spans="1:9" ht="26.4" x14ac:dyDescent="0.25">
      <c r="A2038" s="67" t="s">
        <v>54</v>
      </c>
      <c r="B2038" s="68" t="s">
        <v>367</v>
      </c>
      <c r="C2038" s="68" t="s">
        <v>23</v>
      </c>
      <c r="D2038" s="68" t="s">
        <v>374</v>
      </c>
      <c r="E2038" s="68" t="s">
        <v>55</v>
      </c>
      <c r="F2038" s="68" t="s">
        <v>40</v>
      </c>
      <c r="G2038" s="69">
        <v>2576.16</v>
      </c>
      <c r="H2038" s="69">
        <v>2642.38</v>
      </c>
      <c r="I2038" s="69">
        <v>-66.22</v>
      </c>
    </row>
    <row r="2039" spans="1:9" ht="26.4" x14ac:dyDescent="0.25">
      <c r="A2039" s="67" t="s">
        <v>64</v>
      </c>
      <c r="B2039" s="68" t="s">
        <v>367</v>
      </c>
      <c r="C2039" s="68" t="s">
        <v>23</v>
      </c>
      <c r="D2039" s="68" t="s">
        <v>374</v>
      </c>
      <c r="E2039" s="68" t="s">
        <v>65</v>
      </c>
      <c r="F2039" s="68" t="s">
        <v>40</v>
      </c>
      <c r="G2039" s="69">
        <v>197.07</v>
      </c>
      <c r="H2039" s="69">
        <v>202.02</v>
      </c>
      <c r="I2039" s="69">
        <v>-4.95</v>
      </c>
    </row>
    <row r="2040" spans="1:9" ht="26.4" x14ac:dyDescent="0.25">
      <c r="A2040" s="67" t="s">
        <v>70</v>
      </c>
      <c r="B2040" s="68" t="s">
        <v>367</v>
      </c>
      <c r="C2040" s="68" t="s">
        <v>23</v>
      </c>
      <c r="D2040" s="68" t="s">
        <v>374</v>
      </c>
      <c r="E2040" s="68" t="s">
        <v>71</v>
      </c>
      <c r="F2040" s="68" t="s">
        <v>40</v>
      </c>
      <c r="G2040" s="69">
        <v>5.4</v>
      </c>
      <c r="H2040" s="69">
        <v>3.32</v>
      </c>
      <c r="I2040" s="69">
        <v>2.08</v>
      </c>
    </row>
    <row r="2041" spans="1:9" ht="26.4" x14ac:dyDescent="0.25">
      <c r="A2041" s="67" t="s">
        <v>74</v>
      </c>
      <c r="B2041" s="68" t="s">
        <v>367</v>
      </c>
      <c r="C2041" s="68" t="s">
        <v>23</v>
      </c>
      <c r="D2041" s="68" t="s">
        <v>374</v>
      </c>
      <c r="E2041" s="68" t="s">
        <v>75</v>
      </c>
      <c r="F2041" s="68" t="s">
        <v>40</v>
      </c>
      <c r="G2041" s="69">
        <v>101.54</v>
      </c>
      <c r="H2041" s="69">
        <v>81.599999999999994</v>
      </c>
      <c r="I2041" s="69">
        <v>19.940000000000001</v>
      </c>
    </row>
    <row r="2042" spans="1:9" x14ac:dyDescent="0.25">
      <c r="A2042" s="67" t="s">
        <v>369</v>
      </c>
      <c r="B2042" s="68" t="s">
        <v>367</v>
      </c>
      <c r="C2042" s="68" t="s">
        <v>23</v>
      </c>
      <c r="D2042" s="68" t="s">
        <v>374</v>
      </c>
      <c r="E2042" s="68" t="s">
        <v>370</v>
      </c>
      <c r="F2042" s="68" t="s">
        <v>40</v>
      </c>
      <c r="G2042" s="69">
        <v>5100</v>
      </c>
      <c r="H2042" s="69">
        <v>4411.3500000000004</v>
      </c>
      <c r="I2042" s="69">
        <v>688.65</v>
      </c>
    </row>
    <row r="2043" spans="1:9" ht="26.4" x14ac:dyDescent="0.25">
      <c r="A2043" s="67" t="s">
        <v>371</v>
      </c>
      <c r="B2043" s="68" t="s">
        <v>367</v>
      </c>
      <c r="C2043" s="68" t="s">
        <v>23</v>
      </c>
      <c r="D2043" s="68" t="s">
        <v>374</v>
      </c>
      <c r="E2043" s="68" t="s">
        <v>372</v>
      </c>
      <c r="F2043" s="68" t="s">
        <v>40</v>
      </c>
      <c r="G2043" s="69">
        <v>200</v>
      </c>
      <c r="H2043" s="69">
        <v>390.92</v>
      </c>
      <c r="I2043" s="69">
        <v>-190.92</v>
      </c>
    </row>
    <row r="2044" spans="1:9" ht="26.4" x14ac:dyDescent="0.25">
      <c r="A2044" s="67" t="s">
        <v>54</v>
      </c>
      <c r="B2044" s="68" t="s">
        <v>367</v>
      </c>
      <c r="C2044" s="68" t="s">
        <v>23</v>
      </c>
      <c r="D2044" s="68" t="s">
        <v>374</v>
      </c>
      <c r="E2044" s="68" t="s">
        <v>55</v>
      </c>
      <c r="F2044" s="68" t="s">
        <v>42</v>
      </c>
      <c r="G2044" s="69">
        <v>6164.32</v>
      </c>
      <c r="H2044" s="69">
        <v>6658.48</v>
      </c>
      <c r="I2044" s="69">
        <v>-494.16</v>
      </c>
    </row>
    <row r="2045" spans="1:9" ht="26.4" x14ac:dyDescent="0.25">
      <c r="A2045" s="67" t="s">
        <v>64</v>
      </c>
      <c r="B2045" s="68" t="s">
        <v>367</v>
      </c>
      <c r="C2045" s="68" t="s">
        <v>23</v>
      </c>
      <c r="D2045" s="68" t="s">
        <v>374</v>
      </c>
      <c r="E2045" s="68" t="s">
        <v>65</v>
      </c>
      <c r="F2045" s="68" t="s">
        <v>42</v>
      </c>
      <c r="G2045" s="69">
        <v>471.58</v>
      </c>
      <c r="H2045" s="69">
        <v>504.53</v>
      </c>
      <c r="I2045" s="69">
        <v>-32.950000000000003</v>
      </c>
    </row>
    <row r="2046" spans="1:9" ht="26.4" x14ac:dyDescent="0.25">
      <c r="A2046" s="67" t="s">
        <v>70</v>
      </c>
      <c r="B2046" s="68" t="s">
        <v>367</v>
      </c>
      <c r="C2046" s="68" t="s">
        <v>23</v>
      </c>
      <c r="D2046" s="68" t="s">
        <v>374</v>
      </c>
      <c r="E2046" s="68" t="s">
        <v>71</v>
      </c>
      <c r="F2046" s="68" t="s">
        <v>42</v>
      </c>
      <c r="G2046" s="69">
        <v>15.76</v>
      </c>
      <c r="H2046" s="69">
        <v>10.41</v>
      </c>
      <c r="I2046" s="69">
        <v>5.35</v>
      </c>
    </row>
    <row r="2047" spans="1:9" ht="26.4" x14ac:dyDescent="0.25">
      <c r="A2047" s="67" t="s">
        <v>74</v>
      </c>
      <c r="B2047" s="68" t="s">
        <v>367</v>
      </c>
      <c r="C2047" s="68" t="s">
        <v>23</v>
      </c>
      <c r="D2047" s="68" t="s">
        <v>374</v>
      </c>
      <c r="E2047" s="68" t="s">
        <v>75</v>
      </c>
      <c r="F2047" s="68" t="s">
        <v>42</v>
      </c>
      <c r="G2047" s="69">
        <v>242.97</v>
      </c>
      <c r="H2047" s="69">
        <v>219.07</v>
      </c>
      <c r="I2047" s="69">
        <v>23.9</v>
      </c>
    </row>
    <row r="2048" spans="1:9" x14ac:dyDescent="0.25">
      <c r="A2048" s="67" t="s">
        <v>369</v>
      </c>
      <c r="B2048" s="68" t="s">
        <v>367</v>
      </c>
      <c r="C2048" s="68" t="s">
        <v>23</v>
      </c>
      <c r="D2048" s="68" t="s">
        <v>374</v>
      </c>
      <c r="E2048" s="68" t="s">
        <v>370</v>
      </c>
      <c r="F2048" s="68" t="s">
        <v>42</v>
      </c>
      <c r="G2048" s="69">
        <v>12800</v>
      </c>
      <c r="H2048" s="69">
        <v>7448.88</v>
      </c>
      <c r="I2048" s="69">
        <v>5351.12</v>
      </c>
    </row>
    <row r="2049" spans="1:9" ht="26.4" x14ac:dyDescent="0.25">
      <c r="A2049" s="67" t="s">
        <v>371</v>
      </c>
      <c r="B2049" s="68" t="s">
        <v>367</v>
      </c>
      <c r="C2049" s="68" t="s">
        <v>23</v>
      </c>
      <c r="D2049" s="68" t="s">
        <v>374</v>
      </c>
      <c r="E2049" s="68" t="s">
        <v>372</v>
      </c>
      <c r="F2049" s="68" t="s">
        <v>42</v>
      </c>
      <c r="G2049" s="69">
        <v>200</v>
      </c>
      <c r="H2049" s="69">
        <v>354.1</v>
      </c>
      <c r="I2049" s="69">
        <v>-154.1</v>
      </c>
    </row>
    <row r="2050" spans="1:9" ht="26.4" x14ac:dyDescent="0.25">
      <c r="A2050" s="67" t="s">
        <v>54</v>
      </c>
      <c r="B2050" s="68" t="s">
        <v>367</v>
      </c>
      <c r="C2050" s="68" t="s">
        <v>23</v>
      </c>
      <c r="D2050" s="68" t="s">
        <v>374</v>
      </c>
      <c r="E2050" s="68" t="s">
        <v>55</v>
      </c>
      <c r="F2050" s="68" t="s">
        <v>45</v>
      </c>
      <c r="G2050" s="69">
        <v>3758.35</v>
      </c>
      <c r="H2050" s="69">
        <v>5081.51</v>
      </c>
      <c r="I2050" s="69">
        <v>-1323.16</v>
      </c>
    </row>
    <row r="2051" spans="1:9" ht="26.4" x14ac:dyDescent="0.25">
      <c r="A2051" s="67" t="s">
        <v>64</v>
      </c>
      <c r="B2051" s="68" t="s">
        <v>367</v>
      </c>
      <c r="C2051" s="68" t="s">
        <v>23</v>
      </c>
      <c r="D2051" s="68" t="s">
        <v>374</v>
      </c>
      <c r="E2051" s="68" t="s">
        <v>65</v>
      </c>
      <c r="F2051" s="68" t="s">
        <v>45</v>
      </c>
      <c r="G2051" s="69">
        <v>287.52</v>
      </c>
      <c r="H2051" s="69">
        <v>378.63</v>
      </c>
      <c r="I2051" s="69">
        <v>-91.11</v>
      </c>
    </row>
    <row r="2052" spans="1:9" ht="26.4" x14ac:dyDescent="0.25">
      <c r="A2052" s="67" t="s">
        <v>70</v>
      </c>
      <c r="B2052" s="68" t="s">
        <v>367</v>
      </c>
      <c r="C2052" s="68" t="s">
        <v>23</v>
      </c>
      <c r="D2052" s="68" t="s">
        <v>374</v>
      </c>
      <c r="E2052" s="68" t="s">
        <v>71</v>
      </c>
      <c r="F2052" s="68" t="s">
        <v>45</v>
      </c>
      <c r="G2052" s="69">
        <v>8.5500000000000007</v>
      </c>
      <c r="H2052" s="69">
        <v>7.18</v>
      </c>
      <c r="I2052" s="69">
        <v>1.37</v>
      </c>
    </row>
    <row r="2053" spans="1:9" ht="26.4" x14ac:dyDescent="0.25">
      <c r="A2053" s="67" t="s">
        <v>74</v>
      </c>
      <c r="B2053" s="68" t="s">
        <v>367</v>
      </c>
      <c r="C2053" s="68" t="s">
        <v>23</v>
      </c>
      <c r="D2053" s="68" t="s">
        <v>374</v>
      </c>
      <c r="E2053" s="68" t="s">
        <v>75</v>
      </c>
      <c r="F2053" s="68" t="s">
        <v>45</v>
      </c>
      <c r="G2053" s="69">
        <v>148.13999999999999</v>
      </c>
      <c r="H2053" s="69">
        <v>149.30000000000001</v>
      </c>
      <c r="I2053" s="69">
        <v>-1.1599999999999999</v>
      </c>
    </row>
    <row r="2054" spans="1:9" x14ac:dyDescent="0.25">
      <c r="A2054" s="67" t="s">
        <v>369</v>
      </c>
      <c r="B2054" s="68" t="s">
        <v>367</v>
      </c>
      <c r="C2054" s="68" t="s">
        <v>23</v>
      </c>
      <c r="D2054" s="68" t="s">
        <v>374</v>
      </c>
      <c r="E2054" s="68" t="s">
        <v>370</v>
      </c>
      <c r="F2054" s="68" t="s">
        <v>45</v>
      </c>
      <c r="G2054" s="69">
        <v>8400</v>
      </c>
      <c r="H2054" s="69">
        <v>7820.31</v>
      </c>
      <c r="I2054" s="69">
        <v>579.69000000000005</v>
      </c>
    </row>
    <row r="2055" spans="1:9" ht="26.4" x14ac:dyDescent="0.25">
      <c r="A2055" s="67" t="s">
        <v>371</v>
      </c>
      <c r="B2055" s="68" t="s">
        <v>367</v>
      </c>
      <c r="C2055" s="68" t="s">
        <v>23</v>
      </c>
      <c r="D2055" s="68" t="s">
        <v>374</v>
      </c>
      <c r="E2055" s="68" t="s">
        <v>372</v>
      </c>
      <c r="F2055" s="68" t="s">
        <v>45</v>
      </c>
      <c r="G2055" s="69">
        <v>150</v>
      </c>
      <c r="H2055" s="69">
        <v>530.99</v>
      </c>
      <c r="I2055" s="69">
        <v>-380.99</v>
      </c>
    </row>
    <row r="2056" spans="1:9" ht="26.4" x14ac:dyDescent="0.25">
      <c r="A2056" s="67" t="s">
        <v>54</v>
      </c>
      <c r="B2056" s="68" t="s">
        <v>367</v>
      </c>
      <c r="C2056" s="68" t="s">
        <v>23</v>
      </c>
      <c r="D2056" s="68" t="s">
        <v>374</v>
      </c>
      <c r="E2056" s="68" t="s">
        <v>55</v>
      </c>
      <c r="F2056" s="68" t="s">
        <v>46</v>
      </c>
      <c r="G2056" s="69">
        <v>11116.88</v>
      </c>
      <c r="H2056" s="69">
        <v>9911.4599999999991</v>
      </c>
      <c r="I2056" s="69">
        <v>1205.42</v>
      </c>
    </row>
    <row r="2057" spans="1:9" ht="26.4" x14ac:dyDescent="0.25">
      <c r="A2057" s="67" t="s">
        <v>64</v>
      </c>
      <c r="B2057" s="68" t="s">
        <v>367</v>
      </c>
      <c r="C2057" s="68" t="s">
        <v>23</v>
      </c>
      <c r="D2057" s="68" t="s">
        <v>374</v>
      </c>
      <c r="E2057" s="68" t="s">
        <v>65</v>
      </c>
      <c r="F2057" s="68" t="s">
        <v>46</v>
      </c>
      <c r="G2057" s="69">
        <v>850.44</v>
      </c>
      <c r="H2057" s="69">
        <v>736.09</v>
      </c>
      <c r="I2057" s="69">
        <v>114.35</v>
      </c>
    </row>
    <row r="2058" spans="1:9" ht="26.4" x14ac:dyDescent="0.25">
      <c r="A2058" s="67" t="s">
        <v>70</v>
      </c>
      <c r="B2058" s="68" t="s">
        <v>367</v>
      </c>
      <c r="C2058" s="68" t="s">
        <v>23</v>
      </c>
      <c r="D2058" s="68" t="s">
        <v>374</v>
      </c>
      <c r="E2058" s="68" t="s">
        <v>71</v>
      </c>
      <c r="F2058" s="68" t="s">
        <v>46</v>
      </c>
      <c r="G2058" s="69">
        <v>29.04</v>
      </c>
      <c r="H2058" s="69">
        <v>15.98</v>
      </c>
      <c r="I2058" s="69">
        <v>13.06</v>
      </c>
    </row>
    <row r="2059" spans="1:9" ht="26.4" x14ac:dyDescent="0.25">
      <c r="A2059" s="67" t="s">
        <v>74</v>
      </c>
      <c r="B2059" s="68" t="s">
        <v>367</v>
      </c>
      <c r="C2059" s="68" t="s">
        <v>23</v>
      </c>
      <c r="D2059" s="68" t="s">
        <v>374</v>
      </c>
      <c r="E2059" s="68" t="s">
        <v>75</v>
      </c>
      <c r="F2059" s="68" t="s">
        <v>46</v>
      </c>
      <c r="G2059" s="69">
        <v>438.18</v>
      </c>
      <c r="H2059" s="69">
        <v>320.82</v>
      </c>
      <c r="I2059" s="69">
        <v>117.36</v>
      </c>
    </row>
    <row r="2060" spans="1:9" x14ac:dyDescent="0.25">
      <c r="A2060" s="67" t="s">
        <v>369</v>
      </c>
      <c r="B2060" s="68" t="s">
        <v>367</v>
      </c>
      <c r="C2060" s="68" t="s">
        <v>23</v>
      </c>
      <c r="D2060" s="68" t="s">
        <v>374</v>
      </c>
      <c r="E2060" s="68" t="s">
        <v>370</v>
      </c>
      <c r="F2060" s="68" t="s">
        <v>46</v>
      </c>
      <c r="G2060" s="69">
        <v>17500</v>
      </c>
      <c r="H2060" s="69">
        <v>9674.24</v>
      </c>
      <c r="I2060" s="69">
        <v>7825.76</v>
      </c>
    </row>
    <row r="2061" spans="1:9" ht="26.4" x14ac:dyDescent="0.25">
      <c r="A2061" s="67" t="s">
        <v>371</v>
      </c>
      <c r="B2061" s="68" t="s">
        <v>367</v>
      </c>
      <c r="C2061" s="68" t="s">
        <v>23</v>
      </c>
      <c r="D2061" s="68" t="s">
        <v>374</v>
      </c>
      <c r="E2061" s="68" t="s">
        <v>372</v>
      </c>
      <c r="F2061" s="68" t="s">
        <v>46</v>
      </c>
      <c r="G2061" s="69">
        <v>200</v>
      </c>
      <c r="H2061" s="69">
        <v>371.98</v>
      </c>
      <c r="I2061" s="69">
        <v>-171.98</v>
      </c>
    </row>
    <row r="2062" spans="1:9" ht="26.4" x14ac:dyDescent="0.25">
      <c r="A2062" s="67" t="s">
        <v>54</v>
      </c>
      <c r="B2062" s="68" t="s">
        <v>367</v>
      </c>
      <c r="C2062" s="68" t="s">
        <v>23</v>
      </c>
      <c r="D2062" s="68" t="s">
        <v>374</v>
      </c>
      <c r="E2062" s="68" t="s">
        <v>55</v>
      </c>
      <c r="F2062" s="68" t="s">
        <v>53</v>
      </c>
      <c r="G2062" s="69">
        <v>13993.3</v>
      </c>
      <c r="H2062" s="69">
        <v>13580.06</v>
      </c>
      <c r="I2062" s="69">
        <v>413.24</v>
      </c>
    </row>
    <row r="2063" spans="1:9" ht="26.4" x14ac:dyDescent="0.25">
      <c r="A2063" s="67" t="s">
        <v>64</v>
      </c>
      <c r="B2063" s="68" t="s">
        <v>367</v>
      </c>
      <c r="C2063" s="68" t="s">
        <v>23</v>
      </c>
      <c r="D2063" s="68" t="s">
        <v>374</v>
      </c>
      <c r="E2063" s="68" t="s">
        <v>65</v>
      </c>
      <c r="F2063" s="68" t="s">
        <v>53</v>
      </c>
      <c r="G2063" s="69">
        <v>1070.49</v>
      </c>
      <c r="H2063" s="69">
        <v>1024.68</v>
      </c>
      <c r="I2063" s="69">
        <v>45.81</v>
      </c>
    </row>
    <row r="2064" spans="1:9" ht="26.4" x14ac:dyDescent="0.25">
      <c r="A2064" s="67" t="s">
        <v>70</v>
      </c>
      <c r="B2064" s="68" t="s">
        <v>367</v>
      </c>
      <c r="C2064" s="68" t="s">
        <v>23</v>
      </c>
      <c r="D2064" s="68" t="s">
        <v>374</v>
      </c>
      <c r="E2064" s="68" t="s">
        <v>71</v>
      </c>
      <c r="F2064" s="68" t="s">
        <v>53</v>
      </c>
      <c r="G2064" s="69">
        <v>30.24</v>
      </c>
      <c r="H2064" s="69">
        <v>19.55</v>
      </c>
      <c r="I2064" s="69">
        <v>10.69</v>
      </c>
    </row>
    <row r="2065" spans="1:9" ht="26.4" x14ac:dyDescent="0.25">
      <c r="A2065" s="67" t="s">
        <v>74</v>
      </c>
      <c r="B2065" s="68" t="s">
        <v>367</v>
      </c>
      <c r="C2065" s="68" t="s">
        <v>23</v>
      </c>
      <c r="D2065" s="68" t="s">
        <v>374</v>
      </c>
      <c r="E2065" s="68" t="s">
        <v>75</v>
      </c>
      <c r="F2065" s="68" t="s">
        <v>53</v>
      </c>
      <c r="G2065" s="69">
        <v>551.55999999999995</v>
      </c>
      <c r="H2065" s="69">
        <v>419.34</v>
      </c>
      <c r="I2065" s="69">
        <v>132.22</v>
      </c>
    </row>
    <row r="2066" spans="1:9" x14ac:dyDescent="0.25">
      <c r="A2066" s="67" t="s">
        <v>369</v>
      </c>
      <c r="B2066" s="68" t="s">
        <v>367</v>
      </c>
      <c r="C2066" s="68" t="s">
        <v>23</v>
      </c>
      <c r="D2066" s="68" t="s">
        <v>374</v>
      </c>
      <c r="E2066" s="68" t="s">
        <v>370</v>
      </c>
      <c r="F2066" s="68" t="s">
        <v>53</v>
      </c>
      <c r="G2066" s="69">
        <v>19000</v>
      </c>
      <c r="H2066" s="69">
        <v>18700.16</v>
      </c>
      <c r="I2066" s="69">
        <v>299.83999999999997</v>
      </c>
    </row>
    <row r="2067" spans="1:9" ht="26.4" x14ac:dyDescent="0.25">
      <c r="A2067" s="67" t="s">
        <v>371</v>
      </c>
      <c r="B2067" s="68" t="s">
        <v>367</v>
      </c>
      <c r="C2067" s="68" t="s">
        <v>23</v>
      </c>
      <c r="D2067" s="68" t="s">
        <v>374</v>
      </c>
      <c r="E2067" s="68" t="s">
        <v>372</v>
      </c>
      <c r="F2067" s="68" t="s">
        <v>53</v>
      </c>
      <c r="G2067" s="69">
        <v>1000</v>
      </c>
      <c r="H2067" s="69">
        <v>8.06</v>
      </c>
      <c r="I2067" s="69">
        <v>991.94</v>
      </c>
    </row>
    <row r="2068" spans="1:9" ht="26.4" x14ac:dyDescent="0.25">
      <c r="A2068" s="67" t="s">
        <v>54</v>
      </c>
      <c r="B2068" s="68" t="s">
        <v>367</v>
      </c>
      <c r="C2068" s="68" t="s">
        <v>23</v>
      </c>
      <c r="D2068" s="68" t="s">
        <v>375</v>
      </c>
      <c r="E2068" s="68" t="s">
        <v>55</v>
      </c>
      <c r="F2068" s="68" t="s">
        <v>26</v>
      </c>
      <c r="G2068" s="69">
        <v>26908.5</v>
      </c>
      <c r="H2068" s="69">
        <v>27756.19</v>
      </c>
      <c r="I2068" s="69">
        <v>-847.69</v>
      </c>
    </row>
    <row r="2069" spans="1:9" ht="26.4" x14ac:dyDescent="0.25">
      <c r="A2069" s="67" t="s">
        <v>58</v>
      </c>
      <c r="B2069" s="68" t="s">
        <v>367</v>
      </c>
      <c r="C2069" s="68" t="s">
        <v>23</v>
      </c>
      <c r="D2069" s="68" t="s">
        <v>375</v>
      </c>
      <c r="E2069" s="68" t="s">
        <v>59</v>
      </c>
      <c r="F2069" s="68" t="s">
        <v>26</v>
      </c>
      <c r="G2069" s="69">
        <v>17640</v>
      </c>
      <c r="H2069" s="69">
        <v>17801.32</v>
      </c>
      <c r="I2069" s="69">
        <v>-161.32</v>
      </c>
    </row>
    <row r="2070" spans="1:9" ht="26.4" x14ac:dyDescent="0.25">
      <c r="A2070" s="67" t="s">
        <v>64</v>
      </c>
      <c r="B2070" s="68" t="s">
        <v>367</v>
      </c>
      <c r="C2070" s="68" t="s">
        <v>23</v>
      </c>
      <c r="D2070" s="68" t="s">
        <v>375</v>
      </c>
      <c r="E2070" s="68" t="s">
        <v>65</v>
      </c>
      <c r="F2070" s="68" t="s">
        <v>26</v>
      </c>
      <c r="G2070" s="69">
        <v>2058.5100000000002</v>
      </c>
      <c r="H2070" s="69">
        <v>2123.2600000000002</v>
      </c>
      <c r="I2070" s="69">
        <v>-64.75</v>
      </c>
    </row>
    <row r="2071" spans="1:9" ht="26.4" x14ac:dyDescent="0.25">
      <c r="A2071" s="67" t="s">
        <v>70</v>
      </c>
      <c r="B2071" s="68" t="s">
        <v>367</v>
      </c>
      <c r="C2071" s="68" t="s">
        <v>23</v>
      </c>
      <c r="D2071" s="68" t="s">
        <v>375</v>
      </c>
      <c r="E2071" s="68" t="s">
        <v>71</v>
      </c>
      <c r="F2071" s="68" t="s">
        <v>26</v>
      </c>
      <c r="G2071" s="69">
        <v>60.17</v>
      </c>
      <c r="H2071" s="69">
        <v>41.29</v>
      </c>
      <c r="I2071" s="69">
        <v>18.88</v>
      </c>
    </row>
    <row r="2072" spans="1:9" ht="26.4" x14ac:dyDescent="0.25">
      <c r="A2072" s="67" t="s">
        <v>74</v>
      </c>
      <c r="B2072" s="68" t="s">
        <v>367</v>
      </c>
      <c r="C2072" s="68" t="s">
        <v>23</v>
      </c>
      <c r="D2072" s="68" t="s">
        <v>375</v>
      </c>
      <c r="E2072" s="68" t="s">
        <v>75</v>
      </c>
      <c r="F2072" s="68" t="s">
        <v>26</v>
      </c>
      <c r="G2072" s="69">
        <v>1060.6099999999999</v>
      </c>
      <c r="H2072" s="69">
        <v>867.99</v>
      </c>
      <c r="I2072" s="69">
        <v>192.62</v>
      </c>
    </row>
    <row r="2073" spans="1:9" ht="26.4" x14ac:dyDescent="0.25">
      <c r="A2073" s="67" t="s">
        <v>261</v>
      </c>
      <c r="B2073" s="68" t="s">
        <v>367</v>
      </c>
      <c r="C2073" s="68" t="s">
        <v>23</v>
      </c>
      <c r="D2073" s="68" t="s">
        <v>375</v>
      </c>
      <c r="E2073" s="68" t="s">
        <v>262</v>
      </c>
      <c r="F2073" s="68" t="s">
        <v>26</v>
      </c>
      <c r="G2073" s="69">
        <v>250</v>
      </c>
      <c r="H2073" s="69">
        <v>369.96</v>
      </c>
      <c r="I2073" s="69">
        <v>-119.96</v>
      </c>
    </row>
    <row r="2074" spans="1:9" ht="26.4" x14ac:dyDescent="0.25">
      <c r="A2074" s="67" t="s">
        <v>84</v>
      </c>
      <c r="B2074" s="68" t="s">
        <v>367</v>
      </c>
      <c r="C2074" s="68" t="s">
        <v>23</v>
      </c>
      <c r="D2074" s="68" t="s">
        <v>375</v>
      </c>
      <c r="E2074" s="68" t="s">
        <v>85</v>
      </c>
      <c r="F2074" s="68" t="s">
        <v>26</v>
      </c>
      <c r="G2074" s="69">
        <v>2000</v>
      </c>
      <c r="H2074" s="69">
        <v>1460</v>
      </c>
      <c r="I2074" s="69">
        <v>540</v>
      </c>
    </row>
    <row r="2075" spans="1:9" x14ac:dyDescent="0.25">
      <c r="A2075" s="67" t="s">
        <v>49</v>
      </c>
      <c r="B2075" s="68" t="s">
        <v>367</v>
      </c>
      <c r="C2075" s="68" t="s">
        <v>23</v>
      </c>
      <c r="D2075" s="68" t="s">
        <v>375</v>
      </c>
      <c r="E2075" s="68" t="s">
        <v>50</v>
      </c>
      <c r="F2075" s="68" t="s">
        <v>26</v>
      </c>
      <c r="G2075" s="69">
        <v>100</v>
      </c>
      <c r="H2075" s="69">
        <v>0</v>
      </c>
      <c r="I2075" s="69">
        <v>100</v>
      </c>
    </row>
    <row r="2076" spans="1:9" x14ac:dyDescent="0.25">
      <c r="A2076" s="67" t="s">
        <v>369</v>
      </c>
      <c r="B2076" s="68" t="s">
        <v>367</v>
      </c>
      <c r="C2076" s="68" t="s">
        <v>23</v>
      </c>
      <c r="D2076" s="68" t="s">
        <v>375</v>
      </c>
      <c r="E2076" s="68" t="s">
        <v>370</v>
      </c>
      <c r="F2076" s="68" t="s">
        <v>26</v>
      </c>
      <c r="G2076" s="69">
        <v>26500</v>
      </c>
      <c r="H2076" s="69">
        <v>25670.58</v>
      </c>
      <c r="I2076" s="69">
        <v>829.42</v>
      </c>
    </row>
    <row r="2077" spans="1:9" ht="26.4" x14ac:dyDescent="0.25">
      <c r="A2077" s="67" t="s">
        <v>371</v>
      </c>
      <c r="B2077" s="68" t="s">
        <v>367</v>
      </c>
      <c r="C2077" s="68" t="s">
        <v>23</v>
      </c>
      <c r="D2077" s="68" t="s">
        <v>375</v>
      </c>
      <c r="E2077" s="68" t="s">
        <v>372</v>
      </c>
      <c r="F2077" s="68" t="s">
        <v>26</v>
      </c>
      <c r="G2077" s="69">
        <v>2900</v>
      </c>
      <c r="H2077" s="69">
        <v>2779.51</v>
      </c>
      <c r="I2077" s="69">
        <v>120.49</v>
      </c>
    </row>
    <row r="2078" spans="1:9" x14ac:dyDescent="0.25">
      <c r="A2078" s="67" t="s">
        <v>88</v>
      </c>
      <c r="B2078" s="68" t="s">
        <v>367</v>
      </c>
      <c r="C2078" s="68" t="s">
        <v>23</v>
      </c>
      <c r="D2078" s="68" t="s">
        <v>375</v>
      </c>
      <c r="E2078" s="68" t="s">
        <v>81</v>
      </c>
      <c r="F2078" s="68" t="s">
        <v>26</v>
      </c>
      <c r="G2078" s="69">
        <v>100</v>
      </c>
      <c r="H2078" s="69">
        <v>100</v>
      </c>
      <c r="I2078" s="69">
        <v>0</v>
      </c>
    </row>
    <row r="2079" spans="1:9" ht="26.4" x14ac:dyDescent="0.25">
      <c r="A2079" s="67" t="s">
        <v>54</v>
      </c>
      <c r="B2079" s="68" t="s">
        <v>367</v>
      </c>
      <c r="C2079" s="68" t="s">
        <v>23</v>
      </c>
      <c r="D2079" s="68" t="s">
        <v>375</v>
      </c>
      <c r="E2079" s="68" t="s">
        <v>55</v>
      </c>
      <c r="F2079" s="68" t="s">
        <v>39</v>
      </c>
      <c r="G2079" s="69">
        <v>31463.43</v>
      </c>
      <c r="H2079" s="69">
        <v>29326.61</v>
      </c>
      <c r="I2079" s="69">
        <v>2136.8200000000002</v>
      </c>
    </row>
    <row r="2080" spans="1:9" ht="26.4" x14ac:dyDescent="0.25">
      <c r="A2080" s="67" t="s">
        <v>237</v>
      </c>
      <c r="B2080" s="68" t="s">
        <v>367</v>
      </c>
      <c r="C2080" s="68" t="s">
        <v>23</v>
      </c>
      <c r="D2080" s="68" t="s">
        <v>375</v>
      </c>
      <c r="E2080" s="68" t="s">
        <v>238</v>
      </c>
      <c r="F2080" s="68" t="s">
        <v>39</v>
      </c>
      <c r="G2080" s="69">
        <v>0</v>
      </c>
      <c r="H2080" s="69">
        <v>156.38</v>
      </c>
      <c r="I2080" s="69">
        <v>-156.38</v>
      </c>
    </row>
    <row r="2081" spans="1:9" ht="26.4" x14ac:dyDescent="0.25">
      <c r="A2081" s="67" t="s">
        <v>58</v>
      </c>
      <c r="B2081" s="68" t="s">
        <v>367</v>
      </c>
      <c r="C2081" s="68" t="s">
        <v>23</v>
      </c>
      <c r="D2081" s="68" t="s">
        <v>375</v>
      </c>
      <c r="E2081" s="68" t="s">
        <v>59</v>
      </c>
      <c r="F2081" s="68" t="s">
        <v>39</v>
      </c>
      <c r="G2081" s="69">
        <v>8820</v>
      </c>
      <c r="H2081" s="69">
        <v>8811.1200000000008</v>
      </c>
      <c r="I2081" s="69">
        <v>8.8800000000000008</v>
      </c>
    </row>
    <row r="2082" spans="1:9" ht="26.4" x14ac:dyDescent="0.25">
      <c r="A2082" s="67" t="s">
        <v>60</v>
      </c>
      <c r="B2082" s="68" t="s">
        <v>367</v>
      </c>
      <c r="C2082" s="68" t="s">
        <v>23</v>
      </c>
      <c r="D2082" s="68" t="s">
        <v>375</v>
      </c>
      <c r="E2082" s="68" t="s">
        <v>61</v>
      </c>
      <c r="F2082" s="68" t="s">
        <v>39</v>
      </c>
      <c r="G2082" s="69">
        <v>144</v>
      </c>
      <c r="H2082" s="69">
        <v>149.4</v>
      </c>
      <c r="I2082" s="69">
        <v>-5.4</v>
      </c>
    </row>
    <row r="2083" spans="1:9" ht="26.4" x14ac:dyDescent="0.25">
      <c r="A2083" s="67" t="s">
        <v>161</v>
      </c>
      <c r="B2083" s="68" t="s">
        <v>367</v>
      </c>
      <c r="C2083" s="68" t="s">
        <v>23</v>
      </c>
      <c r="D2083" s="68" t="s">
        <v>375</v>
      </c>
      <c r="E2083" s="68" t="s">
        <v>140</v>
      </c>
      <c r="F2083" s="68" t="s">
        <v>39</v>
      </c>
      <c r="G2083" s="69">
        <v>0</v>
      </c>
      <c r="H2083" s="69">
        <v>11.97</v>
      </c>
      <c r="I2083" s="69">
        <v>-11.97</v>
      </c>
    </row>
    <row r="2084" spans="1:9" ht="26.4" x14ac:dyDescent="0.25">
      <c r="A2084" s="67" t="s">
        <v>64</v>
      </c>
      <c r="B2084" s="68" t="s">
        <v>367</v>
      </c>
      <c r="C2084" s="68" t="s">
        <v>23</v>
      </c>
      <c r="D2084" s="68" t="s">
        <v>375</v>
      </c>
      <c r="E2084" s="68" t="s">
        <v>65</v>
      </c>
      <c r="F2084" s="68" t="s">
        <v>39</v>
      </c>
      <c r="G2084" s="69">
        <v>2406.96</v>
      </c>
      <c r="H2084" s="69">
        <v>2196.88</v>
      </c>
      <c r="I2084" s="69">
        <v>210.08</v>
      </c>
    </row>
    <row r="2085" spans="1:9" x14ac:dyDescent="0.25">
      <c r="A2085" s="67" t="s">
        <v>164</v>
      </c>
      <c r="B2085" s="68" t="s">
        <v>367</v>
      </c>
      <c r="C2085" s="68" t="s">
        <v>23</v>
      </c>
      <c r="D2085" s="68" t="s">
        <v>375</v>
      </c>
      <c r="E2085" s="68" t="s">
        <v>165</v>
      </c>
      <c r="F2085" s="68" t="s">
        <v>39</v>
      </c>
      <c r="G2085" s="69">
        <v>0</v>
      </c>
      <c r="H2085" s="69">
        <v>0.31</v>
      </c>
      <c r="I2085" s="69">
        <v>-0.31</v>
      </c>
    </row>
    <row r="2086" spans="1:9" ht="26.4" x14ac:dyDescent="0.25">
      <c r="A2086" s="67" t="s">
        <v>70</v>
      </c>
      <c r="B2086" s="68" t="s">
        <v>367</v>
      </c>
      <c r="C2086" s="68" t="s">
        <v>23</v>
      </c>
      <c r="D2086" s="68" t="s">
        <v>375</v>
      </c>
      <c r="E2086" s="68" t="s">
        <v>71</v>
      </c>
      <c r="F2086" s="68" t="s">
        <v>39</v>
      </c>
      <c r="G2086" s="69">
        <v>72.180000000000007</v>
      </c>
      <c r="H2086" s="69">
        <v>42.94</v>
      </c>
      <c r="I2086" s="69">
        <v>29.24</v>
      </c>
    </row>
    <row r="2087" spans="1:9" x14ac:dyDescent="0.25">
      <c r="A2087" s="67" t="s">
        <v>166</v>
      </c>
      <c r="B2087" s="68" t="s">
        <v>367</v>
      </c>
      <c r="C2087" s="68" t="s">
        <v>23</v>
      </c>
      <c r="D2087" s="68" t="s">
        <v>375</v>
      </c>
      <c r="E2087" s="68" t="s">
        <v>167</v>
      </c>
      <c r="F2087" s="68" t="s">
        <v>39</v>
      </c>
      <c r="G2087" s="69">
        <v>0</v>
      </c>
      <c r="H2087" s="69">
        <v>4.8499999999999996</v>
      </c>
      <c r="I2087" s="69">
        <v>-4.8499999999999996</v>
      </c>
    </row>
    <row r="2088" spans="1:9" ht="26.4" x14ac:dyDescent="0.25">
      <c r="A2088" s="67" t="s">
        <v>74</v>
      </c>
      <c r="B2088" s="68" t="s">
        <v>367</v>
      </c>
      <c r="C2088" s="68" t="s">
        <v>23</v>
      </c>
      <c r="D2088" s="68" t="s">
        <v>375</v>
      </c>
      <c r="E2088" s="68" t="s">
        <v>75</v>
      </c>
      <c r="F2088" s="68" t="s">
        <v>39</v>
      </c>
      <c r="G2088" s="69">
        <v>1240.1500000000001</v>
      </c>
      <c r="H2088" s="69">
        <v>922.8</v>
      </c>
      <c r="I2088" s="69">
        <v>317.35000000000002</v>
      </c>
    </row>
    <row r="2089" spans="1:9" ht="26.4" x14ac:dyDescent="0.25">
      <c r="A2089" s="67" t="s">
        <v>261</v>
      </c>
      <c r="B2089" s="68" t="s">
        <v>367</v>
      </c>
      <c r="C2089" s="68" t="s">
        <v>23</v>
      </c>
      <c r="D2089" s="68" t="s">
        <v>375</v>
      </c>
      <c r="E2089" s="68" t="s">
        <v>262</v>
      </c>
      <c r="F2089" s="68" t="s">
        <v>39</v>
      </c>
      <c r="G2089" s="69">
        <v>375</v>
      </c>
      <c r="H2089" s="69">
        <v>262.98</v>
      </c>
      <c r="I2089" s="69">
        <v>112.02</v>
      </c>
    </row>
    <row r="2090" spans="1:9" ht="26.4" x14ac:dyDescent="0.25">
      <c r="A2090" s="67" t="s">
        <v>84</v>
      </c>
      <c r="B2090" s="68" t="s">
        <v>367</v>
      </c>
      <c r="C2090" s="68" t="s">
        <v>23</v>
      </c>
      <c r="D2090" s="68" t="s">
        <v>375</v>
      </c>
      <c r="E2090" s="68" t="s">
        <v>85</v>
      </c>
      <c r="F2090" s="68" t="s">
        <v>39</v>
      </c>
      <c r="G2090" s="69">
        <v>2000</v>
      </c>
      <c r="H2090" s="69">
        <v>532.5</v>
      </c>
      <c r="I2090" s="69">
        <v>1467.5</v>
      </c>
    </row>
    <row r="2091" spans="1:9" x14ac:dyDescent="0.25">
      <c r="A2091" s="67" t="s">
        <v>49</v>
      </c>
      <c r="B2091" s="68" t="s">
        <v>367</v>
      </c>
      <c r="C2091" s="68" t="s">
        <v>23</v>
      </c>
      <c r="D2091" s="68" t="s">
        <v>375</v>
      </c>
      <c r="E2091" s="68" t="s">
        <v>50</v>
      </c>
      <c r="F2091" s="68" t="s">
        <v>39</v>
      </c>
      <c r="G2091" s="69">
        <v>100</v>
      </c>
      <c r="H2091" s="69">
        <v>0</v>
      </c>
      <c r="I2091" s="69">
        <v>100</v>
      </c>
    </row>
    <row r="2092" spans="1:9" x14ac:dyDescent="0.25">
      <c r="A2092" s="67" t="s">
        <v>369</v>
      </c>
      <c r="B2092" s="68" t="s">
        <v>367</v>
      </c>
      <c r="C2092" s="68" t="s">
        <v>23</v>
      </c>
      <c r="D2092" s="68" t="s">
        <v>375</v>
      </c>
      <c r="E2092" s="68" t="s">
        <v>370</v>
      </c>
      <c r="F2092" s="68" t="s">
        <v>39</v>
      </c>
      <c r="G2092" s="69">
        <v>32500</v>
      </c>
      <c r="H2092" s="69">
        <v>22762.79</v>
      </c>
      <c r="I2092" s="69">
        <v>9737.2099999999991</v>
      </c>
    </row>
    <row r="2093" spans="1:9" ht="26.4" x14ac:dyDescent="0.25">
      <c r="A2093" s="67" t="s">
        <v>371</v>
      </c>
      <c r="B2093" s="68" t="s">
        <v>367</v>
      </c>
      <c r="C2093" s="68" t="s">
        <v>23</v>
      </c>
      <c r="D2093" s="68" t="s">
        <v>375</v>
      </c>
      <c r="E2093" s="68" t="s">
        <v>372</v>
      </c>
      <c r="F2093" s="68" t="s">
        <v>39</v>
      </c>
      <c r="G2093" s="69">
        <v>2800</v>
      </c>
      <c r="H2093" s="69">
        <v>2898.39</v>
      </c>
      <c r="I2093" s="69">
        <v>-98.39</v>
      </c>
    </row>
    <row r="2094" spans="1:9" x14ac:dyDescent="0.25">
      <c r="A2094" s="67" t="s">
        <v>217</v>
      </c>
      <c r="B2094" s="68" t="s">
        <v>367</v>
      </c>
      <c r="C2094" s="68" t="s">
        <v>23</v>
      </c>
      <c r="D2094" s="68" t="s">
        <v>375</v>
      </c>
      <c r="E2094" s="68" t="s">
        <v>218</v>
      </c>
      <c r="F2094" s="68" t="s">
        <v>39</v>
      </c>
      <c r="G2094" s="69">
        <v>6127</v>
      </c>
      <c r="H2094" s="69">
        <v>0</v>
      </c>
      <c r="I2094" s="69">
        <v>6127</v>
      </c>
    </row>
    <row r="2095" spans="1:9" x14ac:dyDescent="0.25">
      <c r="A2095" s="67" t="s">
        <v>88</v>
      </c>
      <c r="B2095" s="68" t="s">
        <v>367</v>
      </c>
      <c r="C2095" s="68" t="s">
        <v>23</v>
      </c>
      <c r="D2095" s="68" t="s">
        <v>375</v>
      </c>
      <c r="E2095" s="68" t="s">
        <v>81</v>
      </c>
      <c r="F2095" s="68" t="s">
        <v>39</v>
      </c>
      <c r="G2095" s="69">
        <v>100</v>
      </c>
      <c r="H2095" s="69">
        <v>100</v>
      </c>
      <c r="I2095" s="69">
        <v>0</v>
      </c>
    </row>
    <row r="2096" spans="1:9" ht="26.4" x14ac:dyDescent="0.25">
      <c r="A2096" s="67" t="s">
        <v>54</v>
      </c>
      <c r="B2096" s="68" t="s">
        <v>367</v>
      </c>
      <c r="C2096" s="68" t="s">
        <v>23</v>
      </c>
      <c r="D2096" s="68" t="s">
        <v>375</v>
      </c>
      <c r="E2096" s="68" t="s">
        <v>55</v>
      </c>
      <c r="F2096" s="68" t="s">
        <v>40</v>
      </c>
      <c r="G2096" s="69">
        <v>13088.56</v>
      </c>
      <c r="H2096" s="69">
        <v>13397.86</v>
      </c>
      <c r="I2096" s="69">
        <v>-309.3</v>
      </c>
    </row>
    <row r="2097" spans="1:9" ht="26.4" x14ac:dyDescent="0.25">
      <c r="A2097" s="67" t="s">
        <v>58</v>
      </c>
      <c r="B2097" s="68" t="s">
        <v>367</v>
      </c>
      <c r="C2097" s="68" t="s">
        <v>23</v>
      </c>
      <c r="D2097" s="68" t="s">
        <v>375</v>
      </c>
      <c r="E2097" s="68" t="s">
        <v>59</v>
      </c>
      <c r="F2097" s="68" t="s">
        <v>40</v>
      </c>
      <c r="G2097" s="69">
        <v>8820</v>
      </c>
      <c r="H2097" s="69">
        <v>8900.66</v>
      </c>
      <c r="I2097" s="69">
        <v>-80.66</v>
      </c>
    </row>
    <row r="2098" spans="1:9" ht="26.4" x14ac:dyDescent="0.25">
      <c r="A2098" s="67" t="s">
        <v>64</v>
      </c>
      <c r="B2098" s="68" t="s">
        <v>367</v>
      </c>
      <c r="C2098" s="68" t="s">
        <v>23</v>
      </c>
      <c r="D2098" s="68" t="s">
        <v>375</v>
      </c>
      <c r="E2098" s="68" t="s">
        <v>65</v>
      </c>
      <c r="F2098" s="68" t="s">
        <v>40</v>
      </c>
      <c r="G2098" s="69">
        <v>1001.28</v>
      </c>
      <c r="H2098" s="69">
        <v>1025.25</v>
      </c>
      <c r="I2098" s="69">
        <v>-23.97</v>
      </c>
    </row>
    <row r="2099" spans="1:9" ht="26.4" x14ac:dyDescent="0.25">
      <c r="A2099" s="67" t="s">
        <v>70</v>
      </c>
      <c r="B2099" s="68" t="s">
        <v>367</v>
      </c>
      <c r="C2099" s="68" t="s">
        <v>23</v>
      </c>
      <c r="D2099" s="68" t="s">
        <v>375</v>
      </c>
      <c r="E2099" s="68" t="s">
        <v>71</v>
      </c>
      <c r="F2099" s="68" t="s">
        <v>40</v>
      </c>
      <c r="G2099" s="69">
        <v>31.97</v>
      </c>
      <c r="H2099" s="69">
        <v>20.309999999999999</v>
      </c>
      <c r="I2099" s="69">
        <v>11.66</v>
      </c>
    </row>
    <row r="2100" spans="1:9" ht="26.4" x14ac:dyDescent="0.25">
      <c r="A2100" s="67" t="s">
        <v>74</v>
      </c>
      <c r="B2100" s="68" t="s">
        <v>367</v>
      </c>
      <c r="C2100" s="68" t="s">
        <v>23</v>
      </c>
      <c r="D2100" s="68" t="s">
        <v>375</v>
      </c>
      <c r="E2100" s="68" t="s">
        <v>75</v>
      </c>
      <c r="F2100" s="68" t="s">
        <v>40</v>
      </c>
      <c r="G2100" s="69">
        <v>515.9</v>
      </c>
      <c r="H2100" s="69">
        <v>394.23</v>
      </c>
      <c r="I2100" s="69">
        <v>121.67</v>
      </c>
    </row>
    <row r="2101" spans="1:9" ht="26.4" x14ac:dyDescent="0.25">
      <c r="A2101" s="67" t="s">
        <v>261</v>
      </c>
      <c r="B2101" s="68" t="s">
        <v>367</v>
      </c>
      <c r="C2101" s="68" t="s">
        <v>23</v>
      </c>
      <c r="D2101" s="68" t="s">
        <v>375</v>
      </c>
      <c r="E2101" s="68" t="s">
        <v>262</v>
      </c>
      <c r="F2101" s="68" t="s">
        <v>40</v>
      </c>
      <c r="G2101" s="69">
        <v>250</v>
      </c>
      <c r="H2101" s="69">
        <v>248.17</v>
      </c>
      <c r="I2101" s="69">
        <v>1.83</v>
      </c>
    </row>
    <row r="2102" spans="1:9" ht="26.4" x14ac:dyDescent="0.25">
      <c r="A2102" s="67" t="s">
        <v>84</v>
      </c>
      <c r="B2102" s="68" t="s">
        <v>367</v>
      </c>
      <c r="C2102" s="68" t="s">
        <v>23</v>
      </c>
      <c r="D2102" s="68" t="s">
        <v>375</v>
      </c>
      <c r="E2102" s="68" t="s">
        <v>85</v>
      </c>
      <c r="F2102" s="68" t="s">
        <v>40</v>
      </c>
      <c r="G2102" s="69">
        <v>2000</v>
      </c>
      <c r="H2102" s="69">
        <v>5790.68</v>
      </c>
      <c r="I2102" s="69">
        <v>-3790.68</v>
      </c>
    </row>
    <row r="2103" spans="1:9" x14ac:dyDescent="0.25">
      <c r="A2103" s="67" t="s">
        <v>49</v>
      </c>
      <c r="B2103" s="68" t="s">
        <v>367</v>
      </c>
      <c r="C2103" s="68" t="s">
        <v>23</v>
      </c>
      <c r="D2103" s="68" t="s">
        <v>375</v>
      </c>
      <c r="E2103" s="68" t="s">
        <v>50</v>
      </c>
      <c r="F2103" s="68" t="s">
        <v>40</v>
      </c>
      <c r="G2103" s="69">
        <v>100</v>
      </c>
      <c r="H2103" s="69">
        <v>24.95</v>
      </c>
      <c r="I2103" s="69">
        <v>75.05</v>
      </c>
    </row>
    <row r="2104" spans="1:9" x14ac:dyDescent="0.25">
      <c r="A2104" s="67" t="s">
        <v>369</v>
      </c>
      <c r="B2104" s="68" t="s">
        <v>367</v>
      </c>
      <c r="C2104" s="68" t="s">
        <v>23</v>
      </c>
      <c r="D2104" s="68" t="s">
        <v>375</v>
      </c>
      <c r="E2104" s="68" t="s">
        <v>370</v>
      </c>
      <c r="F2104" s="68" t="s">
        <v>40</v>
      </c>
      <c r="G2104" s="69">
        <v>16000</v>
      </c>
      <c r="H2104" s="69">
        <v>11928.51</v>
      </c>
      <c r="I2104" s="69">
        <v>4071.49</v>
      </c>
    </row>
    <row r="2105" spans="1:9" ht="26.4" x14ac:dyDescent="0.25">
      <c r="A2105" s="67" t="s">
        <v>371</v>
      </c>
      <c r="B2105" s="68" t="s">
        <v>367</v>
      </c>
      <c r="C2105" s="68" t="s">
        <v>23</v>
      </c>
      <c r="D2105" s="68" t="s">
        <v>375</v>
      </c>
      <c r="E2105" s="68" t="s">
        <v>372</v>
      </c>
      <c r="F2105" s="68" t="s">
        <v>40</v>
      </c>
      <c r="G2105" s="69">
        <v>1400</v>
      </c>
      <c r="H2105" s="69">
        <v>1540.68</v>
      </c>
      <c r="I2105" s="69">
        <v>-140.68</v>
      </c>
    </row>
    <row r="2106" spans="1:9" x14ac:dyDescent="0.25">
      <c r="A2106" s="67" t="s">
        <v>88</v>
      </c>
      <c r="B2106" s="68" t="s">
        <v>367</v>
      </c>
      <c r="C2106" s="68" t="s">
        <v>23</v>
      </c>
      <c r="D2106" s="68" t="s">
        <v>375</v>
      </c>
      <c r="E2106" s="68" t="s">
        <v>81</v>
      </c>
      <c r="F2106" s="68" t="s">
        <v>40</v>
      </c>
      <c r="G2106" s="69">
        <v>100</v>
      </c>
      <c r="H2106" s="69">
        <v>100</v>
      </c>
      <c r="I2106" s="69">
        <v>0</v>
      </c>
    </row>
    <row r="2107" spans="1:9" ht="26.4" x14ac:dyDescent="0.25">
      <c r="A2107" s="67" t="s">
        <v>54</v>
      </c>
      <c r="B2107" s="68" t="s">
        <v>367</v>
      </c>
      <c r="C2107" s="68" t="s">
        <v>23</v>
      </c>
      <c r="D2107" s="68" t="s">
        <v>375</v>
      </c>
      <c r="E2107" s="68" t="s">
        <v>55</v>
      </c>
      <c r="F2107" s="68" t="s">
        <v>42</v>
      </c>
      <c r="G2107" s="69">
        <v>28231.89</v>
      </c>
      <c r="H2107" s="69">
        <v>25144.01</v>
      </c>
      <c r="I2107" s="69">
        <v>3087.88</v>
      </c>
    </row>
    <row r="2108" spans="1:9" ht="26.4" x14ac:dyDescent="0.25">
      <c r="A2108" s="67" t="s">
        <v>237</v>
      </c>
      <c r="B2108" s="68" t="s">
        <v>367</v>
      </c>
      <c r="C2108" s="68" t="s">
        <v>23</v>
      </c>
      <c r="D2108" s="68" t="s">
        <v>375</v>
      </c>
      <c r="E2108" s="68" t="s">
        <v>238</v>
      </c>
      <c r="F2108" s="68" t="s">
        <v>42</v>
      </c>
      <c r="G2108" s="69">
        <v>0</v>
      </c>
      <c r="H2108" s="69">
        <v>121.22</v>
      </c>
      <c r="I2108" s="69">
        <v>-121.22</v>
      </c>
    </row>
    <row r="2109" spans="1:9" ht="26.4" x14ac:dyDescent="0.25">
      <c r="A2109" s="67" t="s">
        <v>58</v>
      </c>
      <c r="B2109" s="68" t="s">
        <v>367</v>
      </c>
      <c r="C2109" s="68" t="s">
        <v>23</v>
      </c>
      <c r="D2109" s="68" t="s">
        <v>375</v>
      </c>
      <c r="E2109" s="68" t="s">
        <v>59</v>
      </c>
      <c r="F2109" s="68" t="s">
        <v>42</v>
      </c>
      <c r="G2109" s="69">
        <v>17640</v>
      </c>
      <c r="H2109" s="69">
        <v>16243.26</v>
      </c>
      <c r="I2109" s="69">
        <v>1396.74</v>
      </c>
    </row>
    <row r="2110" spans="1:9" ht="26.4" x14ac:dyDescent="0.25">
      <c r="A2110" s="67" t="s">
        <v>60</v>
      </c>
      <c r="B2110" s="68" t="s">
        <v>367</v>
      </c>
      <c r="C2110" s="68" t="s">
        <v>23</v>
      </c>
      <c r="D2110" s="68" t="s">
        <v>375</v>
      </c>
      <c r="E2110" s="68" t="s">
        <v>61</v>
      </c>
      <c r="F2110" s="68" t="s">
        <v>42</v>
      </c>
      <c r="G2110" s="69">
        <v>180</v>
      </c>
      <c r="H2110" s="69">
        <v>180.1</v>
      </c>
      <c r="I2110" s="69">
        <v>-0.1</v>
      </c>
    </row>
    <row r="2111" spans="1:9" ht="26.4" x14ac:dyDescent="0.25">
      <c r="A2111" s="67" t="s">
        <v>161</v>
      </c>
      <c r="B2111" s="68" t="s">
        <v>367</v>
      </c>
      <c r="C2111" s="68" t="s">
        <v>23</v>
      </c>
      <c r="D2111" s="68" t="s">
        <v>375</v>
      </c>
      <c r="E2111" s="68" t="s">
        <v>140</v>
      </c>
      <c r="F2111" s="68" t="s">
        <v>42</v>
      </c>
      <c r="G2111" s="69">
        <v>0</v>
      </c>
      <c r="H2111" s="69">
        <v>9.27</v>
      </c>
      <c r="I2111" s="69">
        <v>-9.27</v>
      </c>
    </row>
    <row r="2112" spans="1:9" ht="26.4" x14ac:dyDescent="0.25">
      <c r="A2112" s="67" t="s">
        <v>64</v>
      </c>
      <c r="B2112" s="68" t="s">
        <v>367</v>
      </c>
      <c r="C2112" s="68" t="s">
        <v>23</v>
      </c>
      <c r="D2112" s="68" t="s">
        <v>375</v>
      </c>
      <c r="E2112" s="68" t="s">
        <v>65</v>
      </c>
      <c r="F2112" s="68" t="s">
        <v>42</v>
      </c>
      <c r="G2112" s="69">
        <v>2159.7399999999998</v>
      </c>
      <c r="H2112" s="69">
        <v>1906.57</v>
      </c>
      <c r="I2112" s="69">
        <v>253.17</v>
      </c>
    </row>
    <row r="2113" spans="1:9" x14ac:dyDescent="0.25">
      <c r="A2113" s="67" t="s">
        <v>164</v>
      </c>
      <c r="B2113" s="68" t="s">
        <v>367</v>
      </c>
      <c r="C2113" s="68" t="s">
        <v>23</v>
      </c>
      <c r="D2113" s="68" t="s">
        <v>375</v>
      </c>
      <c r="E2113" s="68" t="s">
        <v>165</v>
      </c>
      <c r="F2113" s="68" t="s">
        <v>42</v>
      </c>
      <c r="G2113" s="69">
        <v>0</v>
      </c>
      <c r="H2113" s="69">
        <v>0.24</v>
      </c>
      <c r="I2113" s="69">
        <v>-0.24</v>
      </c>
    </row>
    <row r="2114" spans="1:9" ht="26.4" x14ac:dyDescent="0.25">
      <c r="A2114" s="67" t="s">
        <v>70</v>
      </c>
      <c r="B2114" s="68" t="s">
        <v>367</v>
      </c>
      <c r="C2114" s="68" t="s">
        <v>23</v>
      </c>
      <c r="D2114" s="68" t="s">
        <v>375</v>
      </c>
      <c r="E2114" s="68" t="s">
        <v>71</v>
      </c>
      <c r="F2114" s="68" t="s">
        <v>42</v>
      </c>
      <c r="G2114" s="69">
        <v>67.94</v>
      </c>
      <c r="H2114" s="69">
        <v>29.81</v>
      </c>
      <c r="I2114" s="69">
        <v>38.130000000000003</v>
      </c>
    </row>
    <row r="2115" spans="1:9" x14ac:dyDescent="0.25">
      <c r="A2115" s="67" t="s">
        <v>166</v>
      </c>
      <c r="B2115" s="68" t="s">
        <v>367</v>
      </c>
      <c r="C2115" s="68" t="s">
        <v>23</v>
      </c>
      <c r="D2115" s="68" t="s">
        <v>375</v>
      </c>
      <c r="E2115" s="68" t="s">
        <v>167</v>
      </c>
      <c r="F2115" s="68" t="s">
        <v>42</v>
      </c>
      <c r="G2115" s="69">
        <v>0</v>
      </c>
      <c r="H2115" s="69">
        <v>3.76</v>
      </c>
      <c r="I2115" s="69">
        <v>-3.76</v>
      </c>
    </row>
    <row r="2116" spans="1:9" ht="26.4" x14ac:dyDescent="0.25">
      <c r="A2116" s="67" t="s">
        <v>74</v>
      </c>
      <c r="B2116" s="68" t="s">
        <v>367</v>
      </c>
      <c r="C2116" s="68" t="s">
        <v>23</v>
      </c>
      <c r="D2116" s="68" t="s">
        <v>375</v>
      </c>
      <c r="E2116" s="68" t="s">
        <v>75</v>
      </c>
      <c r="F2116" s="68" t="s">
        <v>42</v>
      </c>
      <c r="G2116" s="69">
        <v>1112.78</v>
      </c>
      <c r="H2116" s="69">
        <v>836.29</v>
      </c>
      <c r="I2116" s="69">
        <v>276.49</v>
      </c>
    </row>
    <row r="2117" spans="1:9" ht="26.4" x14ac:dyDescent="0.25">
      <c r="A2117" s="67" t="s">
        <v>261</v>
      </c>
      <c r="B2117" s="68" t="s">
        <v>367</v>
      </c>
      <c r="C2117" s="68" t="s">
        <v>23</v>
      </c>
      <c r="D2117" s="68" t="s">
        <v>375</v>
      </c>
      <c r="E2117" s="68" t="s">
        <v>262</v>
      </c>
      <c r="F2117" s="68" t="s">
        <v>42</v>
      </c>
      <c r="G2117" s="69">
        <v>375</v>
      </c>
      <c r="H2117" s="69">
        <v>290.99</v>
      </c>
      <c r="I2117" s="69">
        <v>84.01</v>
      </c>
    </row>
    <row r="2118" spans="1:9" ht="26.4" x14ac:dyDescent="0.25">
      <c r="A2118" s="67" t="s">
        <v>84</v>
      </c>
      <c r="B2118" s="68" t="s">
        <v>367</v>
      </c>
      <c r="C2118" s="68" t="s">
        <v>23</v>
      </c>
      <c r="D2118" s="68" t="s">
        <v>375</v>
      </c>
      <c r="E2118" s="68" t="s">
        <v>85</v>
      </c>
      <c r="F2118" s="68" t="s">
        <v>42</v>
      </c>
      <c r="G2118" s="69">
        <v>2000</v>
      </c>
      <c r="H2118" s="69">
        <v>2460.96</v>
      </c>
      <c r="I2118" s="69">
        <v>-460.96</v>
      </c>
    </row>
    <row r="2119" spans="1:9" x14ac:dyDescent="0.25">
      <c r="A2119" s="67" t="s">
        <v>49</v>
      </c>
      <c r="B2119" s="68" t="s">
        <v>367</v>
      </c>
      <c r="C2119" s="68" t="s">
        <v>23</v>
      </c>
      <c r="D2119" s="68" t="s">
        <v>375</v>
      </c>
      <c r="E2119" s="68" t="s">
        <v>50</v>
      </c>
      <c r="F2119" s="68" t="s">
        <v>42</v>
      </c>
      <c r="G2119" s="69">
        <v>100</v>
      </c>
      <c r="H2119" s="69">
        <v>0</v>
      </c>
      <c r="I2119" s="69">
        <v>100</v>
      </c>
    </row>
    <row r="2120" spans="1:9" x14ac:dyDescent="0.25">
      <c r="A2120" s="67" t="s">
        <v>369</v>
      </c>
      <c r="B2120" s="68" t="s">
        <v>367</v>
      </c>
      <c r="C2120" s="68" t="s">
        <v>23</v>
      </c>
      <c r="D2120" s="68" t="s">
        <v>375</v>
      </c>
      <c r="E2120" s="68" t="s">
        <v>370</v>
      </c>
      <c r="F2120" s="68" t="s">
        <v>42</v>
      </c>
      <c r="G2120" s="69">
        <v>32000</v>
      </c>
      <c r="H2120" s="69">
        <v>24816.01</v>
      </c>
      <c r="I2120" s="69">
        <v>7183.99</v>
      </c>
    </row>
    <row r="2121" spans="1:9" ht="26.4" x14ac:dyDescent="0.25">
      <c r="A2121" s="67" t="s">
        <v>371</v>
      </c>
      <c r="B2121" s="68" t="s">
        <v>367</v>
      </c>
      <c r="C2121" s="68" t="s">
        <v>23</v>
      </c>
      <c r="D2121" s="68" t="s">
        <v>375</v>
      </c>
      <c r="E2121" s="68" t="s">
        <v>372</v>
      </c>
      <c r="F2121" s="68" t="s">
        <v>42</v>
      </c>
      <c r="G2121" s="69">
        <v>3000</v>
      </c>
      <c r="H2121" s="69">
        <v>3012.69</v>
      </c>
      <c r="I2121" s="69">
        <v>-12.69</v>
      </c>
    </row>
    <row r="2122" spans="1:9" x14ac:dyDescent="0.25">
      <c r="A2122" s="67" t="s">
        <v>88</v>
      </c>
      <c r="B2122" s="68" t="s">
        <v>367</v>
      </c>
      <c r="C2122" s="68" t="s">
        <v>23</v>
      </c>
      <c r="D2122" s="68" t="s">
        <v>375</v>
      </c>
      <c r="E2122" s="68" t="s">
        <v>81</v>
      </c>
      <c r="F2122" s="68" t="s">
        <v>42</v>
      </c>
      <c r="G2122" s="69">
        <v>100</v>
      </c>
      <c r="H2122" s="69">
        <v>100</v>
      </c>
      <c r="I2122" s="69">
        <v>0</v>
      </c>
    </row>
    <row r="2123" spans="1:9" ht="26.4" x14ac:dyDescent="0.25">
      <c r="A2123" s="67" t="s">
        <v>54</v>
      </c>
      <c r="B2123" s="68" t="s">
        <v>367</v>
      </c>
      <c r="C2123" s="68" t="s">
        <v>23</v>
      </c>
      <c r="D2123" s="68" t="s">
        <v>375</v>
      </c>
      <c r="E2123" s="68" t="s">
        <v>55</v>
      </c>
      <c r="F2123" s="68" t="s">
        <v>45</v>
      </c>
      <c r="G2123" s="69">
        <v>29898.75</v>
      </c>
      <c r="H2123" s="69">
        <v>29158.86</v>
      </c>
      <c r="I2123" s="69">
        <v>739.89</v>
      </c>
    </row>
    <row r="2124" spans="1:9" ht="26.4" x14ac:dyDescent="0.25">
      <c r="A2124" s="67" t="s">
        <v>237</v>
      </c>
      <c r="B2124" s="68" t="s">
        <v>367</v>
      </c>
      <c r="C2124" s="68" t="s">
        <v>23</v>
      </c>
      <c r="D2124" s="68" t="s">
        <v>375</v>
      </c>
      <c r="E2124" s="68" t="s">
        <v>238</v>
      </c>
      <c r="F2124" s="68" t="s">
        <v>45</v>
      </c>
      <c r="G2124" s="69">
        <v>0</v>
      </c>
      <c r="H2124" s="69">
        <v>212.23</v>
      </c>
      <c r="I2124" s="69">
        <v>-212.23</v>
      </c>
    </row>
    <row r="2125" spans="1:9" ht="26.4" x14ac:dyDescent="0.25">
      <c r="A2125" s="67" t="s">
        <v>58</v>
      </c>
      <c r="B2125" s="68" t="s">
        <v>367</v>
      </c>
      <c r="C2125" s="68" t="s">
        <v>23</v>
      </c>
      <c r="D2125" s="68" t="s">
        <v>375</v>
      </c>
      <c r="E2125" s="68" t="s">
        <v>59</v>
      </c>
      <c r="F2125" s="68" t="s">
        <v>45</v>
      </c>
      <c r="G2125" s="69">
        <v>17640</v>
      </c>
      <c r="H2125" s="69">
        <v>8900.66</v>
      </c>
      <c r="I2125" s="69">
        <v>8739.34</v>
      </c>
    </row>
    <row r="2126" spans="1:9" ht="26.4" x14ac:dyDescent="0.25">
      <c r="A2126" s="67" t="s">
        <v>60</v>
      </c>
      <c r="B2126" s="68" t="s">
        <v>367</v>
      </c>
      <c r="C2126" s="68" t="s">
        <v>23</v>
      </c>
      <c r="D2126" s="68" t="s">
        <v>375</v>
      </c>
      <c r="E2126" s="68" t="s">
        <v>61</v>
      </c>
      <c r="F2126" s="68" t="s">
        <v>45</v>
      </c>
      <c r="G2126" s="69">
        <v>360</v>
      </c>
      <c r="H2126" s="69">
        <v>180.1</v>
      </c>
      <c r="I2126" s="69">
        <v>179.9</v>
      </c>
    </row>
    <row r="2127" spans="1:9" ht="26.4" x14ac:dyDescent="0.25">
      <c r="A2127" s="67" t="s">
        <v>161</v>
      </c>
      <c r="B2127" s="68" t="s">
        <v>367</v>
      </c>
      <c r="C2127" s="68" t="s">
        <v>23</v>
      </c>
      <c r="D2127" s="68" t="s">
        <v>375</v>
      </c>
      <c r="E2127" s="68" t="s">
        <v>140</v>
      </c>
      <c r="F2127" s="68" t="s">
        <v>45</v>
      </c>
      <c r="G2127" s="69">
        <v>0</v>
      </c>
      <c r="H2127" s="69">
        <v>16.239999999999998</v>
      </c>
      <c r="I2127" s="69">
        <v>-16.239999999999998</v>
      </c>
    </row>
    <row r="2128" spans="1:9" ht="26.4" x14ac:dyDescent="0.25">
      <c r="A2128" s="67" t="s">
        <v>64</v>
      </c>
      <c r="B2128" s="68" t="s">
        <v>367</v>
      </c>
      <c r="C2128" s="68" t="s">
        <v>23</v>
      </c>
      <c r="D2128" s="68" t="s">
        <v>375</v>
      </c>
      <c r="E2128" s="68" t="s">
        <v>65</v>
      </c>
      <c r="F2128" s="68" t="s">
        <v>45</v>
      </c>
      <c r="G2128" s="69">
        <v>2287.2600000000002</v>
      </c>
      <c r="H2128" s="69">
        <v>2197.92</v>
      </c>
      <c r="I2128" s="69">
        <v>89.34</v>
      </c>
    </row>
    <row r="2129" spans="1:9" x14ac:dyDescent="0.25">
      <c r="A2129" s="67" t="s">
        <v>164</v>
      </c>
      <c r="B2129" s="68" t="s">
        <v>367</v>
      </c>
      <c r="C2129" s="68" t="s">
        <v>23</v>
      </c>
      <c r="D2129" s="68" t="s">
        <v>375</v>
      </c>
      <c r="E2129" s="68" t="s">
        <v>165</v>
      </c>
      <c r="F2129" s="68" t="s">
        <v>45</v>
      </c>
      <c r="G2129" s="69">
        <v>0</v>
      </c>
      <c r="H2129" s="69">
        <v>0.41</v>
      </c>
      <c r="I2129" s="69">
        <v>-0.41</v>
      </c>
    </row>
    <row r="2130" spans="1:9" ht="26.4" x14ac:dyDescent="0.25">
      <c r="A2130" s="67" t="s">
        <v>70</v>
      </c>
      <c r="B2130" s="68" t="s">
        <v>367</v>
      </c>
      <c r="C2130" s="68" t="s">
        <v>23</v>
      </c>
      <c r="D2130" s="68" t="s">
        <v>375</v>
      </c>
      <c r="E2130" s="68" t="s">
        <v>71</v>
      </c>
      <c r="F2130" s="68" t="s">
        <v>45</v>
      </c>
      <c r="G2130" s="69">
        <v>74.3</v>
      </c>
      <c r="H2130" s="69">
        <v>48.21</v>
      </c>
      <c r="I2130" s="69">
        <v>26.09</v>
      </c>
    </row>
    <row r="2131" spans="1:9" x14ac:dyDescent="0.25">
      <c r="A2131" s="67" t="s">
        <v>166</v>
      </c>
      <c r="B2131" s="68" t="s">
        <v>367</v>
      </c>
      <c r="C2131" s="68" t="s">
        <v>23</v>
      </c>
      <c r="D2131" s="68" t="s">
        <v>375</v>
      </c>
      <c r="E2131" s="68" t="s">
        <v>167</v>
      </c>
      <c r="F2131" s="68" t="s">
        <v>45</v>
      </c>
      <c r="G2131" s="69">
        <v>0</v>
      </c>
      <c r="H2131" s="69">
        <v>6.58</v>
      </c>
      <c r="I2131" s="69">
        <v>-6.58</v>
      </c>
    </row>
    <row r="2132" spans="1:9" ht="26.4" x14ac:dyDescent="0.25">
      <c r="A2132" s="67" t="s">
        <v>74</v>
      </c>
      <c r="B2132" s="68" t="s">
        <v>367</v>
      </c>
      <c r="C2132" s="68" t="s">
        <v>23</v>
      </c>
      <c r="D2132" s="68" t="s">
        <v>375</v>
      </c>
      <c r="E2132" s="68" t="s">
        <v>75</v>
      </c>
      <c r="F2132" s="68" t="s">
        <v>45</v>
      </c>
      <c r="G2132" s="69">
        <v>1178.49</v>
      </c>
      <c r="H2132" s="69">
        <v>920.55</v>
      </c>
      <c r="I2132" s="69">
        <v>257.94</v>
      </c>
    </row>
    <row r="2133" spans="1:9" ht="26.4" x14ac:dyDescent="0.25">
      <c r="A2133" s="67" t="s">
        <v>261</v>
      </c>
      <c r="B2133" s="68" t="s">
        <v>367</v>
      </c>
      <c r="C2133" s="68" t="s">
        <v>23</v>
      </c>
      <c r="D2133" s="68" t="s">
        <v>375</v>
      </c>
      <c r="E2133" s="68" t="s">
        <v>262</v>
      </c>
      <c r="F2133" s="68" t="s">
        <v>45</v>
      </c>
      <c r="G2133" s="69">
        <v>375</v>
      </c>
      <c r="H2133" s="69">
        <v>337.23</v>
      </c>
      <c r="I2133" s="69">
        <v>37.770000000000003</v>
      </c>
    </row>
    <row r="2134" spans="1:9" ht="26.4" x14ac:dyDescent="0.25">
      <c r="A2134" s="67" t="s">
        <v>84</v>
      </c>
      <c r="B2134" s="68" t="s">
        <v>367</v>
      </c>
      <c r="C2134" s="68" t="s">
        <v>23</v>
      </c>
      <c r="D2134" s="68" t="s">
        <v>375</v>
      </c>
      <c r="E2134" s="68" t="s">
        <v>85</v>
      </c>
      <c r="F2134" s="68" t="s">
        <v>45</v>
      </c>
      <c r="G2134" s="69">
        <v>2000</v>
      </c>
      <c r="H2134" s="69">
        <v>428.75</v>
      </c>
      <c r="I2134" s="69">
        <v>1571.25</v>
      </c>
    </row>
    <row r="2135" spans="1:9" x14ac:dyDescent="0.25">
      <c r="A2135" s="67" t="s">
        <v>49</v>
      </c>
      <c r="B2135" s="68" t="s">
        <v>367</v>
      </c>
      <c r="C2135" s="68" t="s">
        <v>23</v>
      </c>
      <c r="D2135" s="68" t="s">
        <v>375</v>
      </c>
      <c r="E2135" s="68" t="s">
        <v>50</v>
      </c>
      <c r="F2135" s="68" t="s">
        <v>45</v>
      </c>
      <c r="G2135" s="69">
        <v>450</v>
      </c>
      <c r="H2135" s="69">
        <v>395.72</v>
      </c>
      <c r="I2135" s="69">
        <v>54.28</v>
      </c>
    </row>
    <row r="2136" spans="1:9" x14ac:dyDescent="0.25">
      <c r="A2136" s="67" t="s">
        <v>369</v>
      </c>
      <c r="B2136" s="68" t="s">
        <v>367</v>
      </c>
      <c r="C2136" s="68" t="s">
        <v>23</v>
      </c>
      <c r="D2136" s="68" t="s">
        <v>375</v>
      </c>
      <c r="E2136" s="68" t="s">
        <v>370</v>
      </c>
      <c r="F2136" s="68" t="s">
        <v>45</v>
      </c>
      <c r="G2136" s="69">
        <v>30000</v>
      </c>
      <c r="H2136" s="69">
        <v>25485.93</v>
      </c>
      <c r="I2136" s="69">
        <v>4514.07</v>
      </c>
    </row>
    <row r="2137" spans="1:9" ht="26.4" x14ac:dyDescent="0.25">
      <c r="A2137" s="67" t="s">
        <v>371</v>
      </c>
      <c r="B2137" s="68" t="s">
        <v>367</v>
      </c>
      <c r="C2137" s="68" t="s">
        <v>23</v>
      </c>
      <c r="D2137" s="68" t="s">
        <v>375</v>
      </c>
      <c r="E2137" s="68" t="s">
        <v>372</v>
      </c>
      <c r="F2137" s="68" t="s">
        <v>45</v>
      </c>
      <c r="G2137" s="69">
        <v>1600</v>
      </c>
      <c r="H2137" s="69">
        <v>2907.81</v>
      </c>
      <c r="I2137" s="69">
        <v>-1307.81</v>
      </c>
    </row>
    <row r="2138" spans="1:9" x14ac:dyDescent="0.25">
      <c r="A2138" s="67" t="s">
        <v>217</v>
      </c>
      <c r="B2138" s="68" t="s">
        <v>367</v>
      </c>
      <c r="C2138" s="68" t="s">
        <v>23</v>
      </c>
      <c r="D2138" s="68" t="s">
        <v>375</v>
      </c>
      <c r="E2138" s="68" t="s">
        <v>218</v>
      </c>
      <c r="F2138" s="68" t="s">
        <v>45</v>
      </c>
      <c r="G2138" s="69">
        <v>6125</v>
      </c>
      <c r="H2138" s="69">
        <v>0</v>
      </c>
      <c r="I2138" s="69">
        <v>6125</v>
      </c>
    </row>
    <row r="2139" spans="1:9" x14ac:dyDescent="0.25">
      <c r="A2139" s="67" t="s">
        <v>88</v>
      </c>
      <c r="B2139" s="68" t="s">
        <v>367</v>
      </c>
      <c r="C2139" s="68" t="s">
        <v>23</v>
      </c>
      <c r="D2139" s="68" t="s">
        <v>375</v>
      </c>
      <c r="E2139" s="68" t="s">
        <v>81</v>
      </c>
      <c r="F2139" s="68" t="s">
        <v>45</v>
      </c>
      <c r="G2139" s="69">
        <v>100</v>
      </c>
      <c r="H2139" s="69">
        <v>100</v>
      </c>
      <c r="I2139" s="69">
        <v>0</v>
      </c>
    </row>
    <row r="2140" spans="1:9" ht="26.4" x14ac:dyDescent="0.25">
      <c r="A2140" s="67" t="s">
        <v>54</v>
      </c>
      <c r="B2140" s="68" t="s">
        <v>367</v>
      </c>
      <c r="C2140" s="68" t="s">
        <v>23</v>
      </c>
      <c r="D2140" s="68" t="s">
        <v>375</v>
      </c>
      <c r="E2140" s="68" t="s">
        <v>55</v>
      </c>
      <c r="F2140" s="68" t="s">
        <v>46</v>
      </c>
      <c r="G2140" s="69">
        <v>47909.53</v>
      </c>
      <c r="H2140" s="69">
        <v>40001.019999999997</v>
      </c>
      <c r="I2140" s="69">
        <v>7908.51</v>
      </c>
    </row>
    <row r="2141" spans="1:9" ht="26.4" x14ac:dyDescent="0.25">
      <c r="A2141" s="67" t="s">
        <v>237</v>
      </c>
      <c r="B2141" s="68" t="s">
        <v>367</v>
      </c>
      <c r="C2141" s="68" t="s">
        <v>23</v>
      </c>
      <c r="D2141" s="68" t="s">
        <v>375</v>
      </c>
      <c r="E2141" s="68" t="s">
        <v>238</v>
      </c>
      <c r="F2141" s="68" t="s">
        <v>46</v>
      </c>
      <c r="G2141" s="69">
        <v>0</v>
      </c>
      <c r="H2141" s="69">
        <v>820.93</v>
      </c>
      <c r="I2141" s="69">
        <v>-820.93</v>
      </c>
    </row>
    <row r="2142" spans="1:9" ht="26.4" x14ac:dyDescent="0.25">
      <c r="A2142" s="67" t="s">
        <v>58</v>
      </c>
      <c r="B2142" s="68" t="s">
        <v>367</v>
      </c>
      <c r="C2142" s="68" t="s">
        <v>23</v>
      </c>
      <c r="D2142" s="68" t="s">
        <v>375</v>
      </c>
      <c r="E2142" s="68" t="s">
        <v>59</v>
      </c>
      <c r="F2142" s="68" t="s">
        <v>46</v>
      </c>
      <c r="G2142" s="69">
        <v>31548</v>
      </c>
      <c r="H2142" s="69">
        <v>26701.98</v>
      </c>
      <c r="I2142" s="69">
        <v>4846.0200000000004</v>
      </c>
    </row>
    <row r="2143" spans="1:9" ht="26.4" x14ac:dyDescent="0.25">
      <c r="A2143" s="67" t="s">
        <v>60</v>
      </c>
      <c r="B2143" s="68" t="s">
        <v>367</v>
      </c>
      <c r="C2143" s="68" t="s">
        <v>23</v>
      </c>
      <c r="D2143" s="68" t="s">
        <v>375</v>
      </c>
      <c r="E2143" s="68" t="s">
        <v>61</v>
      </c>
      <c r="F2143" s="68" t="s">
        <v>46</v>
      </c>
      <c r="G2143" s="69">
        <v>540</v>
      </c>
      <c r="H2143" s="69">
        <v>540.34</v>
      </c>
      <c r="I2143" s="69">
        <v>-0.34</v>
      </c>
    </row>
    <row r="2144" spans="1:9" ht="26.4" x14ac:dyDescent="0.25">
      <c r="A2144" s="67" t="s">
        <v>161</v>
      </c>
      <c r="B2144" s="68" t="s">
        <v>367</v>
      </c>
      <c r="C2144" s="68" t="s">
        <v>23</v>
      </c>
      <c r="D2144" s="68" t="s">
        <v>375</v>
      </c>
      <c r="E2144" s="68" t="s">
        <v>140</v>
      </c>
      <c r="F2144" s="68" t="s">
        <v>46</v>
      </c>
      <c r="G2144" s="69">
        <v>0</v>
      </c>
      <c r="H2144" s="69">
        <v>58.16</v>
      </c>
      <c r="I2144" s="69">
        <v>-58.16</v>
      </c>
    </row>
    <row r="2145" spans="1:9" ht="26.4" x14ac:dyDescent="0.25">
      <c r="A2145" s="67" t="s">
        <v>64</v>
      </c>
      <c r="B2145" s="68" t="s">
        <v>367</v>
      </c>
      <c r="C2145" s="68" t="s">
        <v>23</v>
      </c>
      <c r="D2145" s="68" t="s">
        <v>375</v>
      </c>
      <c r="E2145" s="68" t="s">
        <v>65</v>
      </c>
      <c r="F2145" s="68" t="s">
        <v>46</v>
      </c>
      <c r="G2145" s="69">
        <v>3665.08</v>
      </c>
      <c r="H2145" s="69">
        <v>2956.88</v>
      </c>
      <c r="I2145" s="69">
        <v>708.2</v>
      </c>
    </row>
    <row r="2146" spans="1:9" x14ac:dyDescent="0.25">
      <c r="A2146" s="67" t="s">
        <v>164</v>
      </c>
      <c r="B2146" s="68" t="s">
        <v>367</v>
      </c>
      <c r="C2146" s="68" t="s">
        <v>23</v>
      </c>
      <c r="D2146" s="68" t="s">
        <v>375</v>
      </c>
      <c r="E2146" s="68" t="s">
        <v>165</v>
      </c>
      <c r="F2146" s="68" t="s">
        <v>46</v>
      </c>
      <c r="G2146" s="69">
        <v>0</v>
      </c>
      <c r="H2146" s="69">
        <v>1.41</v>
      </c>
      <c r="I2146" s="69">
        <v>-1.41</v>
      </c>
    </row>
    <row r="2147" spans="1:9" ht="26.4" x14ac:dyDescent="0.25">
      <c r="A2147" s="67" t="s">
        <v>70</v>
      </c>
      <c r="B2147" s="68" t="s">
        <v>367</v>
      </c>
      <c r="C2147" s="68" t="s">
        <v>23</v>
      </c>
      <c r="D2147" s="68" t="s">
        <v>375</v>
      </c>
      <c r="E2147" s="68" t="s">
        <v>71</v>
      </c>
      <c r="F2147" s="68" t="s">
        <v>46</v>
      </c>
      <c r="G2147" s="69">
        <v>117.2</v>
      </c>
      <c r="H2147" s="69">
        <v>60.17</v>
      </c>
      <c r="I2147" s="69">
        <v>57.03</v>
      </c>
    </row>
    <row r="2148" spans="1:9" x14ac:dyDescent="0.25">
      <c r="A2148" s="67" t="s">
        <v>166</v>
      </c>
      <c r="B2148" s="68" t="s">
        <v>367</v>
      </c>
      <c r="C2148" s="68" t="s">
        <v>23</v>
      </c>
      <c r="D2148" s="68" t="s">
        <v>375</v>
      </c>
      <c r="E2148" s="68" t="s">
        <v>167</v>
      </c>
      <c r="F2148" s="68" t="s">
        <v>46</v>
      </c>
      <c r="G2148" s="69">
        <v>0</v>
      </c>
      <c r="H2148" s="69">
        <v>25.45</v>
      </c>
      <c r="I2148" s="69">
        <v>-25.45</v>
      </c>
    </row>
    <row r="2149" spans="1:9" ht="26.4" x14ac:dyDescent="0.25">
      <c r="A2149" s="67" t="s">
        <v>74</v>
      </c>
      <c r="B2149" s="68" t="s">
        <v>367</v>
      </c>
      <c r="C2149" s="68" t="s">
        <v>23</v>
      </c>
      <c r="D2149" s="68" t="s">
        <v>375</v>
      </c>
      <c r="E2149" s="68" t="s">
        <v>75</v>
      </c>
      <c r="F2149" s="68" t="s">
        <v>46</v>
      </c>
      <c r="G2149" s="69">
        <v>1888.38</v>
      </c>
      <c r="H2149" s="69">
        <v>1305.98</v>
      </c>
      <c r="I2149" s="69">
        <v>582.4</v>
      </c>
    </row>
    <row r="2150" spans="1:9" ht="26.4" x14ac:dyDescent="0.25">
      <c r="A2150" s="67" t="s">
        <v>261</v>
      </c>
      <c r="B2150" s="68" t="s">
        <v>367</v>
      </c>
      <c r="C2150" s="68" t="s">
        <v>23</v>
      </c>
      <c r="D2150" s="68" t="s">
        <v>375</v>
      </c>
      <c r="E2150" s="68" t="s">
        <v>262</v>
      </c>
      <c r="F2150" s="68" t="s">
        <v>46</v>
      </c>
      <c r="G2150" s="69">
        <v>625.01</v>
      </c>
      <c r="H2150" s="69">
        <v>384.47</v>
      </c>
      <c r="I2150" s="69">
        <v>240.54</v>
      </c>
    </row>
    <row r="2151" spans="1:9" ht="26.4" x14ac:dyDescent="0.25">
      <c r="A2151" s="67" t="s">
        <v>84</v>
      </c>
      <c r="B2151" s="68" t="s">
        <v>367</v>
      </c>
      <c r="C2151" s="68" t="s">
        <v>23</v>
      </c>
      <c r="D2151" s="68" t="s">
        <v>375</v>
      </c>
      <c r="E2151" s="68" t="s">
        <v>85</v>
      </c>
      <c r="F2151" s="68" t="s">
        <v>46</v>
      </c>
      <c r="G2151" s="69">
        <v>3420</v>
      </c>
      <c r="H2151" s="69">
        <v>1041.43</v>
      </c>
      <c r="I2151" s="69">
        <v>2378.5700000000002</v>
      </c>
    </row>
    <row r="2152" spans="1:9" x14ac:dyDescent="0.25">
      <c r="A2152" s="67" t="s">
        <v>49</v>
      </c>
      <c r="B2152" s="68" t="s">
        <v>367</v>
      </c>
      <c r="C2152" s="68" t="s">
        <v>23</v>
      </c>
      <c r="D2152" s="68" t="s">
        <v>375</v>
      </c>
      <c r="E2152" s="68" t="s">
        <v>50</v>
      </c>
      <c r="F2152" s="68" t="s">
        <v>46</v>
      </c>
      <c r="G2152" s="69">
        <v>100</v>
      </c>
      <c r="H2152" s="69">
        <v>0</v>
      </c>
      <c r="I2152" s="69">
        <v>100</v>
      </c>
    </row>
    <row r="2153" spans="1:9" x14ac:dyDescent="0.25">
      <c r="A2153" s="67" t="s">
        <v>369</v>
      </c>
      <c r="B2153" s="68" t="s">
        <v>367</v>
      </c>
      <c r="C2153" s="68" t="s">
        <v>23</v>
      </c>
      <c r="D2153" s="68" t="s">
        <v>375</v>
      </c>
      <c r="E2153" s="68" t="s">
        <v>370</v>
      </c>
      <c r="F2153" s="68" t="s">
        <v>46</v>
      </c>
      <c r="G2153" s="69">
        <v>62000</v>
      </c>
      <c r="H2153" s="69">
        <v>52876.65</v>
      </c>
      <c r="I2153" s="69">
        <v>9123.35</v>
      </c>
    </row>
    <row r="2154" spans="1:9" ht="26.4" x14ac:dyDescent="0.25">
      <c r="A2154" s="67" t="s">
        <v>371</v>
      </c>
      <c r="B2154" s="68" t="s">
        <v>367</v>
      </c>
      <c r="C2154" s="68" t="s">
        <v>23</v>
      </c>
      <c r="D2154" s="68" t="s">
        <v>375</v>
      </c>
      <c r="E2154" s="68" t="s">
        <v>372</v>
      </c>
      <c r="F2154" s="68" t="s">
        <v>46</v>
      </c>
      <c r="G2154" s="69">
        <v>7500</v>
      </c>
      <c r="H2154" s="69">
        <v>7234.08</v>
      </c>
      <c r="I2154" s="69">
        <v>265.92</v>
      </c>
    </row>
    <row r="2155" spans="1:9" x14ac:dyDescent="0.25">
      <c r="A2155" s="67" t="s">
        <v>217</v>
      </c>
      <c r="B2155" s="68" t="s">
        <v>367</v>
      </c>
      <c r="C2155" s="68" t="s">
        <v>23</v>
      </c>
      <c r="D2155" s="68" t="s">
        <v>375</v>
      </c>
      <c r="E2155" s="68" t="s">
        <v>218</v>
      </c>
      <c r="F2155" s="68" t="s">
        <v>46</v>
      </c>
      <c r="G2155" s="69">
        <v>3190</v>
      </c>
      <c r="H2155" s="69">
        <v>0</v>
      </c>
      <c r="I2155" s="69">
        <v>3190</v>
      </c>
    </row>
    <row r="2156" spans="1:9" x14ac:dyDescent="0.25">
      <c r="A2156" s="67" t="s">
        <v>88</v>
      </c>
      <c r="B2156" s="68" t="s">
        <v>367</v>
      </c>
      <c r="C2156" s="68" t="s">
        <v>23</v>
      </c>
      <c r="D2156" s="68" t="s">
        <v>375</v>
      </c>
      <c r="E2156" s="68" t="s">
        <v>81</v>
      </c>
      <c r="F2156" s="68" t="s">
        <v>46</v>
      </c>
      <c r="G2156" s="69">
        <v>100</v>
      </c>
      <c r="H2156" s="69">
        <v>100</v>
      </c>
      <c r="I2156" s="69">
        <v>0</v>
      </c>
    </row>
    <row r="2157" spans="1:9" ht="26.4" x14ac:dyDescent="0.25">
      <c r="A2157" s="67" t="s">
        <v>54</v>
      </c>
      <c r="B2157" s="68" t="s">
        <v>367</v>
      </c>
      <c r="C2157" s="68" t="s">
        <v>23</v>
      </c>
      <c r="D2157" s="68" t="s">
        <v>375</v>
      </c>
      <c r="E2157" s="68" t="s">
        <v>55</v>
      </c>
      <c r="F2157" s="68" t="s">
        <v>53</v>
      </c>
      <c r="G2157" s="69">
        <v>55299.040000000001</v>
      </c>
      <c r="H2157" s="69">
        <v>56355.61</v>
      </c>
      <c r="I2157" s="69">
        <v>-1056.57</v>
      </c>
    </row>
    <row r="2158" spans="1:9" ht="26.4" x14ac:dyDescent="0.25">
      <c r="A2158" s="67" t="s">
        <v>237</v>
      </c>
      <c r="B2158" s="68" t="s">
        <v>367</v>
      </c>
      <c r="C2158" s="68" t="s">
        <v>23</v>
      </c>
      <c r="D2158" s="68" t="s">
        <v>375</v>
      </c>
      <c r="E2158" s="68" t="s">
        <v>238</v>
      </c>
      <c r="F2158" s="68" t="s">
        <v>53</v>
      </c>
      <c r="G2158" s="69">
        <v>0</v>
      </c>
      <c r="H2158" s="69">
        <v>136.83000000000001</v>
      </c>
      <c r="I2158" s="69">
        <v>-136.83000000000001</v>
      </c>
    </row>
    <row r="2159" spans="1:9" ht="26.4" x14ac:dyDescent="0.25">
      <c r="A2159" s="67" t="s">
        <v>58</v>
      </c>
      <c r="B2159" s="68" t="s">
        <v>367</v>
      </c>
      <c r="C2159" s="68" t="s">
        <v>23</v>
      </c>
      <c r="D2159" s="68" t="s">
        <v>375</v>
      </c>
      <c r="E2159" s="68" t="s">
        <v>59</v>
      </c>
      <c r="F2159" s="68" t="s">
        <v>53</v>
      </c>
      <c r="G2159" s="69">
        <v>43656</v>
      </c>
      <c r="H2159" s="69">
        <v>43973.24</v>
      </c>
      <c r="I2159" s="69">
        <v>-317.24</v>
      </c>
    </row>
    <row r="2160" spans="1:9" ht="26.4" x14ac:dyDescent="0.25">
      <c r="A2160" s="67" t="s">
        <v>60</v>
      </c>
      <c r="B2160" s="68" t="s">
        <v>367</v>
      </c>
      <c r="C2160" s="68" t="s">
        <v>23</v>
      </c>
      <c r="D2160" s="68" t="s">
        <v>375</v>
      </c>
      <c r="E2160" s="68" t="s">
        <v>61</v>
      </c>
      <c r="F2160" s="68" t="s">
        <v>53</v>
      </c>
      <c r="G2160" s="69">
        <v>540</v>
      </c>
      <c r="H2160" s="69">
        <v>540.29999999999995</v>
      </c>
      <c r="I2160" s="69">
        <v>-0.3</v>
      </c>
    </row>
    <row r="2161" spans="1:9" ht="26.4" x14ac:dyDescent="0.25">
      <c r="A2161" s="67" t="s">
        <v>161</v>
      </c>
      <c r="B2161" s="68" t="s">
        <v>367</v>
      </c>
      <c r="C2161" s="68" t="s">
        <v>23</v>
      </c>
      <c r="D2161" s="68" t="s">
        <v>375</v>
      </c>
      <c r="E2161" s="68" t="s">
        <v>140</v>
      </c>
      <c r="F2161" s="68" t="s">
        <v>53</v>
      </c>
      <c r="G2161" s="69">
        <v>0</v>
      </c>
      <c r="H2161" s="69">
        <v>10.44</v>
      </c>
      <c r="I2161" s="69">
        <v>-10.44</v>
      </c>
    </row>
    <row r="2162" spans="1:9" ht="26.4" x14ac:dyDescent="0.25">
      <c r="A2162" s="67" t="s">
        <v>64</v>
      </c>
      <c r="B2162" s="68" t="s">
        <v>367</v>
      </c>
      <c r="C2162" s="68" t="s">
        <v>23</v>
      </c>
      <c r="D2162" s="68" t="s">
        <v>375</v>
      </c>
      <c r="E2162" s="68" t="s">
        <v>65</v>
      </c>
      <c r="F2162" s="68" t="s">
        <v>53</v>
      </c>
      <c r="G2162" s="69">
        <v>4230.3900000000003</v>
      </c>
      <c r="H2162" s="69">
        <v>4267.57</v>
      </c>
      <c r="I2162" s="69">
        <v>-37.18</v>
      </c>
    </row>
    <row r="2163" spans="1:9" x14ac:dyDescent="0.25">
      <c r="A2163" s="67" t="s">
        <v>164</v>
      </c>
      <c r="B2163" s="68" t="s">
        <v>367</v>
      </c>
      <c r="C2163" s="68" t="s">
        <v>23</v>
      </c>
      <c r="D2163" s="68" t="s">
        <v>375</v>
      </c>
      <c r="E2163" s="68" t="s">
        <v>165</v>
      </c>
      <c r="F2163" s="68" t="s">
        <v>53</v>
      </c>
      <c r="G2163" s="69">
        <v>0</v>
      </c>
      <c r="H2163" s="69">
        <v>0.27</v>
      </c>
      <c r="I2163" s="69">
        <v>-0.27</v>
      </c>
    </row>
    <row r="2164" spans="1:9" ht="26.4" x14ac:dyDescent="0.25">
      <c r="A2164" s="67" t="s">
        <v>70</v>
      </c>
      <c r="B2164" s="68" t="s">
        <v>367</v>
      </c>
      <c r="C2164" s="68" t="s">
        <v>23</v>
      </c>
      <c r="D2164" s="68" t="s">
        <v>375</v>
      </c>
      <c r="E2164" s="68" t="s">
        <v>71</v>
      </c>
      <c r="F2164" s="68" t="s">
        <v>53</v>
      </c>
      <c r="G2164" s="69">
        <v>131.13</v>
      </c>
      <c r="H2164" s="69">
        <v>88.41</v>
      </c>
      <c r="I2164" s="69">
        <v>42.72</v>
      </c>
    </row>
    <row r="2165" spans="1:9" x14ac:dyDescent="0.25">
      <c r="A2165" s="67" t="s">
        <v>166</v>
      </c>
      <c r="B2165" s="68" t="s">
        <v>367</v>
      </c>
      <c r="C2165" s="68" t="s">
        <v>23</v>
      </c>
      <c r="D2165" s="68" t="s">
        <v>375</v>
      </c>
      <c r="E2165" s="68" t="s">
        <v>167</v>
      </c>
      <c r="F2165" s="68" t="s">
        <v>53</v>
      </c>
      <c r="G2165" s="69">
        <v>0</v>
      </c>
      <c r="H2165" s="69">
        <v>4.24</v>
      </c>
      <c r="I2165" s="69">
        <v>-4.24</v>
      </c>
    </row>
    <row r="2166" spans="1:9" ht="26.4" x14ac:dyDescent="0.25">
      <c r="A2166" s="67" t="s">
        <v>74</v>
      </c>
      <c r="B2166" s="68" t="s">
        <v>367</v>
      </c>
      <c r="C2166" s="68" t="s">
        <v>23</v>
      </c>
      <c r="D2166" s="68" t="s">
        <v>375</v>
      </c>
      <c r="E2166" s="68" t="s">
        <v>75</v>
      </c>
      <c r="F2166" s="68" t="s">
        <v>53</v>
      </c>
      <c r="G2166" s="69">
        <v>2179.65</v>
      </c>
      <c r="H2166" s="69">
        <v>1745.14</v>
      </c>
      <c r="I2166" s="69">
        <v>434.51</v>
      </c>
    </row>
    <row r="2167" spans="1:9" ht="26.4" x14ac:dyDescent="0.25">
      <c r="A2167" s="67" t="s">
        <v>261</v>
      </c>
      <c r="B2167" s="68" t="s">
        <v>367</v>
      </c>
      <c r="C2167" s="68" t="s">
        <v>23</v>
      </c>
      <c r="D2167" s="68" t="s">
        <v>375</v>
      </c>
      <c r="E2167" s="68" t="s">
        <v>262</v>
      </c>
      <c r="F2167" s="68" t="s">
        <v>53</v>
      </c>
      <c r="G2167" s="69">
        <v>625</v>
      </c>
      <c r="H2167" s="69">
        <v>494.65</v>
      </c>
      <c r="I2167" s="69">
        <v>130.35</v>
      </c>
    </row>
    <row r="2168" spans="1:9" ht="26.4" x14ac:dyDescent="0.25">
      <c r="A2168" s="67" t="s">
        <v>84</v>
      </c>
      <c r="B2168" s="68" t="s">
        <v>367</v>
      </c>
      <c r="C2168" s="68" t="s">
        <v>23</v>
      </c>
      <c r="D2168" s="68" t="s">
        <v>375</v>
      </c>
      <c r="E2168" s="68" t="s">
        <v>85</v>
      </c>
      <c r="F2168" s="68" t="s">
        <v>53</v>
      </c>
      <c r="G2168" s="69">
        <v>3000</v>
      </c>
      <c r="H2168" s="69">
        <v>2758.77</v>
      </c>
      <c r="I2168" s="69">
        <v>241.23</v>
      </c>
    </row>
    <row r="2169" spans="1:9" x14ac:dyDescent="0.25">
      <c r="A2169" s="67" t="s">
        <v>49</v>
      </c>
      <c r="B2169" s="68" t="s">
        <v>367</v>
      </c>
      <c r="C2169" s="68" t="s">
        <v>23</v>
      </c>
      <c r="D2169" s="68" t="s">
        <v>375</v>
      </c>
      <c r="E2169" s="68" t="s">
        <v>50</v>
      </c>
      <c r="F2169" s="68" t="s">
        <v>53</v>
      </c>
      <c r="G2169" s="69">
        <v>100</v>
      </c>
      <c r="H2169" s="69">
        <v>0</v>
      </c>
      <c r="I2169" s="69">
        <v>100</v>
      </c>
    </row>
    <row r="2170" spans="1:9" x14ac:dyDescent="0.25">
      <c r="A2170" s="67" t="s">
        <v>369</v>
      </c>
      <c r="B2170" s="68" t="s">
        <v>367</v>
      </c>
      <c r="C2170" s="68" t="s">
        <v>23</v>
      </c>
      <c r="D2170" s="68" t="s">
        <v>375</v>
      </c>
      <c r="E2170" s="68" t="s">
        <v>370</v>
      </c>
      <c r="F2170" s="68" t="s">
        <v>53</v>
      </c>
      <c r="G2170" s="69">
        <v>70000</v>
      </c>
      <c r="H2170" s="69">
        <v>63577.89</v>
      </c>
      <c r="I2170" s="69">
        <v>6422.11</v>
      </c>
    </row>
    <row r="2171" spans="1:9" ht="26.4" x14ac:dyDescent="0.25">
      <c r="A2171" s="67" t="s">
        <v>371</v>
      </c>
      <c r="B2171" s="68" t="s">
        <v>367</v>
      </c>
      <c r="C2171" s="68" t="s">
        <v>23</v>
      </c>
      <c r="D2171" s="68" t="s">
        <v>375</v>
      </c>
      <c r="E2171" s="68" t="s">
        <v>372</v>
      </c>
      <c r="F2171" s="68" t="s">
        <v>53</v>
      </c>
      <c r="G2171" s="69">
        <v>9000</v>
      </c>
      <c r="H2171" s="69">
        <v>11991.36</v>
      </c>
      <c r="I2171" s="69">
        <v>-2991.36</v>
      </c>
    </row>
    <row r="2172" spans="1:9" x14ac:dyDescent="0.25">
      <c r="A2172" s="67" t="s">
        <v>88</v>
      </c>
      <c r="B2172" s="68" t="s">
        <v>367</v>
      </c>
      <c r="C2172" s="68" t="s">
        <v>23</v>
      </c>
      <c r="D2172" s="68" t="s">
        <v>375</v>
      </c>
      <c r="E2172" s="68" t="s">
        <v>81</v>
      </c>
      <c r="F2172" s="68" t="s">
        <v>53</v>
      </c>
      <c r="G2172" s="69">
        <v>100</v>
      </c>
      <c r="H2172" s="69">
        <v>100</v>
      </c>
      <c r="I2172" s="69">
        <v>0</v>
      </c>
    </row>
    <row r="2173" spans="1:9" x14ac:dyDescent="0.25">
      <c r="A2173" s="67" t="s">
        <v>369</v>
      </c>
      <c r="B2173" s="68" t="s">
        <v>367</v>
      </c>
      <c r="C2173" s="68" t="s">
        <v>23</v>
      </c>
      <c r="D2173" s="68" t="s">
        <v>379</v>
      </c>
      <c r="E2173" s="68" t="s">
        <v>370</v>
      </c>
      <c r="F2173" s="68" t="s">
        <v>26</v>
      </c>
      <c r="G2173" s="69">
        <v>1000</v>
      </c>
      <c r="H2173" s="69">
        <v>897.11</v>
      </c>
      <c r="I2173" s="69">
        <v>102.89</v>
      </c>
    </row>
    <row r="2174" spans="1:9" x14ac:dyDescent="0.25">
      <c r="A2174" s="67" t="s">
        <v>369</v>
      </c>
      <c r="B2174" s="68" t="s">
        <v>367</v>
      </c>
      <c r="C2174" s="68" t="s">
        <v>23</v>
      </c>
      <c r="D2174" s="68" t="s">
        <v>379</v>
      </c>
      <c r="E2174" s="68" t="s">
        <v>370</v>
      </c>
      <c r="F2174" s="68" t="s">
        <v>40</v>
      </c>
      <c r="G2174" s="69">
        <v>50</v>
      </c>
      <c r="H2174" s="69">
        <v>449.76</v>
      </c>
      <c r="I2174" s="69">
        <v>-399.76</v>
      </c>
    </row>
    <row r="2175" spans="1:9" x14ac:dyDescent="0.25">
      <c r="A2175" s="67" t="s">
        <v>369</v>
      </c>
      <c r="B2175" s="68" t="s">
        <v>367</v>
      </c>
      <c r="C2175" s="68" t="s">
        <v>23</v>
      </c>
      <c r="D2175" s="68" t="s">
        <v>379</v>
      </c>
      <c r="E2175" s="68" t="s">
        <v>370</v>
      </c>
      <c r="F2175" s="68" t="s">
        <v>45</v>
      </c>
      <c r="G2175" s="69">
        <v>900</v>
      </c>
      <c r="H2175" s="69">
        <v>1135.4000000000001</v>
      </c>
      <c r="I2175" s="69">
        <v>-235.4</v>
      </c>
    </row>
    <row r="2176" spans="1:9" x14ac:dyDescent="0.25">
      <c r="A2176" s="70" t="s">
        <v>381</v>
      </c>
      <c r="B2176" s="71"/>
      <c r="C2176" s="71"/>
      <c r="D2176" s="71"/>
      <c r="E2176" s="71"/>
      <c r="F2176" s="72"/>
      <c r="G2176" s="73">
        <f>SUM(G6:G2175)</f>
        <v>24995698.230000038</v>
      </c>
      <c r="H2176" s="73">
        <f>SUM(H6:H2175)</f>
        <v>23372464.779999997</v>
      </c>
      <c r="I2176" s="73">
        <f>SUM(I6:I2175)</f>
        <v>1623233.4500000039</v>
      </c>
    </row>
  </sheetData>
  <mergeCells count="4">
    <mergeCell ref="A1:I1"/>
    <mergeCell ref="A2:I2"/>
    <mergeCell ref="A3:I3"/>
    <mergeCell ref="A4:I4"/>
  </mergeCells>
  <pageMargins left="0.25" right="0.25" top="0.25" bottom="0.5" header="0.25" footer="0.25"/>
  <pageSetup orientation="landscape" horizontalDpi="0" verticalDpi="0"/>
  <headerFooter alignWithMargins="0">
    <oddFooter xml:space="preserve">&amp;L&amp;"Tahoma"&amp;8 Report Generated on 2/12/2018 9:06:34 AM &amp;C&amp;R&amp;"Tahoma"&amp;8 Page 1 of 1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0DF9C-89A9-44C8-963C-065DB7568D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90354B-87D3-4BDB-B153-CDA8F37A8C87}">
  <ds:schemaRefs>
    <ds:schemaRef ds:uri="http://schemas.microsoft.com/office/2006/metadata/properties"/>
    <ds:schemaRef ds:uri="http://schemas.microsoft.com/office/infopath/2007/PartnerControls"/>
    <ds:schemaRef ds:uri="8e4d829d-fbfb-4b2f-b3ff-512c8664d3e8"/>
    <ds:schemaRef ds:uri="d88a5585-8329-475e-b2d5-3ecaed923975"/>
  </ds:schemaRefs>
</ds:datastoreItem>
</file>

<file path=customXml/itemProps3.xml><?xml version="1.0" encoding="utf-8"?>
<ds:datastoreItem xmlns:ds="http://schemas.openxmlformats.org/officeDocument/2006/customXml" ds:itemID="{FBDCE76A-5C96-487E-85F4-94386B3D1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8a5585-8329-475e-b2d5-3ecaed923975"/>
    <ds:schemaRef ds:uri="8e4d829d-fbfb-4b2f-b3ff-512c8664d3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Cost Analysis Detail</vt:lpstr>
      <vt:lpstr>FY25 BudgetVsActualDetail Data</vt:lpstr>
      <vt:lpstr>'Cost Analysis Detail'!Print_Area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Gravelle, Paula B</dc:creator>
  <cp:keywords/>
  <dc:description/>
  <cp:lastModifiedBy>Ellis, Charlotte</cp:lastModifiedBy>
  <cp:revision/>
  <dcterms:created xsi:type="dcterms:W3CDTF">2018-04-17T16:54:18Z</dcterms:created>
  <dcterms:modified xsi:type="dcterms:W3CDTF">2026-04-03T17:10:57Z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tadata">
    <vt:lpwstr/>
  </property>
</Properties>
</file>