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32" windowHeight="9096" activeTab="0"/>
  </bookViews>
  <sheets>
    <sheet name="LEA" sheetId="1" r:id="rId1"/>
  </sheets>
  <definedNames>
    <definedName name="_xlnm.Print_Area" localSheetId="0">'LEA'!$B$1:$J$279</definedName>
    <definedName name="_xlnm.Print_Titles" localSheetId="0">'LEA'!$1:$9</definedName>
  </definedNames>
  <calcPr fullCalcOnLoad="1"/>
</workbook>
</file>

<file path=xl/sharedStrings.xml><?xml version="1.0" encoding="utf-8"?>
<sst xmlns="http://schemas.openxmlformats.org/spreadsheetml/2006/main" count="561" uniqueCount="288">
  <si>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</si>
  <si>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</si>
  <si>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</si>
  <si>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</si>
  <si>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</si>
  <si>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</si>
  <si>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</si>
  <si>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</si>
  <si>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</si>
  <si>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</si>
  <si>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</si>
  <si>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</si>
  <si>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</si>
  <si>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</si>
  <si>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</si>
  <si>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NAME OF STATE:  MAINE</t>
  </si>
  <si>
    <t>Ages</t>
  </si>
  <si>
    <t>Percentage</t>
  </si>
  <si>
    <t>Percentage below 20,000 total population</t>
  </si>
  <si>
    <t>MAINE</t>
  </si>
  <si>
    <t>2019 Census Poverty Data by Local Educational Agency</t>
  </si>
  <si>
    <t>Acton</t>
  </si>
  <si>
    <t>Airline Community School District</t>
  </si>
  <si>
    <t>Alexander</t>
  </si>
  <si>
    <t>Andover Public Schools</t>
  </si>
  <si>
    <t>Appleton</t>
  </si>
  <si>
    <t>Aroostook Unorganized Territory</t>
  </si>
  <si>
    <t>Athens</t>
  </si>
  <si>
    <t>Auburn</t>
  </si>
  <si>
    <t>Augusta</t>
  </si>
  <si>
    <t>Baileyville</t>
  </si>
  <si>
    <t>Bangor</t>
  </si>
  <si>
    <t>Bar Harbor</t>
  </si>
  <si>
    <t>Baring Plantation</t>
  </si>
  <si>
    <t>Beals</t>
  </si>
  <si>
    <t>Beaver Cove</t>
  </si>
  <si>
    <t>Beddington</t>
  </si>
  <si>
    <t>Biddeford</t>
  </si>
  <si>
    <t>Blue Hill</t>
  </si>
  <si>
    <t>Boothbay-Boothbay Harbor Community School District</t>
  </si>
  <si>
    <t>Bowerbank</t>
  </si>
  <si>
    <t>Bremen</t>
  </si>
  <si>
    <t>Brewer</t>
  </si>
  <si>
    <t>Bridgewater</t>
  </si>
  <si>
    <t>Brighton Plantation</t>
  </si>
  <si>
    <t>Bristol</t>
  </si>
  <si>
    <t>Brooklin</t>
  </si>
  <si>
    <t>Brooksville</t>
  </si>
  <si>
    <t>Brunswick</t>
  </si>
  <si>
    <t>Burlington Public Schools</t>
  </si>
  <si>
    <t>Byron Public Schools</t>
  </si>
  <si>
    <t>Calais</t>
  </si>
  <si>
    <t>Cape Elizabeth</t>
  </si>
  <si>
    <t>Caratunk</t>
  </si>
  <si>
    <t>Carrabassett Valley</t>
  </si>
  <si>
    <t>Carroll Plantation</t>
  </si>
  <si>
    <t>Castine</t>
  </si>
  <si>
    <t>Caswell</t>
  </si>
  <si>
    <t>Charlotte</t>
  </si>
  <si>
    <t>Chebeague Island</t>
  </si>
  <si>
    <t>Cherryfield</t>
  </si>
  <si>
    <t>Cooper</t>
  </si>
  <si>
    <t>Coplin Plantation</t>
  </si>
  <si>
    <t>Cranberry Isles</t>
  </si>
  <si>
    <t>Crawford</t>
  </si>
  <si>
    <t>Cutler</t>
  </si>
  <si>
    <t>Damariscotta</t>
  </si>
  <si>
    <t>Dayton Public Schools</t>
  </si>
  <si>
    <t>Deblois</t>
  </si>
  <si>
    <t>Dedham</t>
  </si>
  <si>
    <t>Deer Isle-Stonington Community School District</t>
  </si>
  <si>
    <t>Dennistown Plantation</t>
  </si>
  <si>
    <t>Dennysville</t>
  </si>
  <si>
    <t>Drew Plantation</t>
  </si>
  <si>
    <t>Eagle Lake Public Schools</t>
  </si>
  <si>
    <t>East Machias</t>
  </si>
  <si>
    <t>East Millinocket</t>
  </si>
  <si>
    <t>Easton</t>
  </si>
  <si>
    <t>Eastport</t>
  </si>
  <si>
    <t>Edgecomb</t>
  </si>
  <si>
    <t>Ellsworth Public Schools</t>
  </si>
  <si>
    <t>Eustis</t>
  </si>
  <si>
    <t>Falmouth</t>
  </si>
  <si>
    <t>Fayette</t>
  </si>
  <si>
    <t>Five Town Community School District</t>
  </si>
  <si>
    <t>Franklin Unorganized Territory</t>
  </si>
  <si>
    <t>Frenchboro</t>
  </si>
  <si>
    <t>Georgetown</t>
  </si>
  <si>
    <t>Gilead</t>
  </si>
  <si>
    <t>Glenburn</t>
  </si>
  <si>
    <t>Glenwood Plantation</t>
  </si>
  <si>
    <t>Gorham</t>
  </si>
  <si>
    <t>Grand Isle</t>
  </si>
  <si>
    <t>Great Lake Stream Plantation</t>
  </si>
  <si>
    <t>Great Salt Bay Community School District</t>
  </si>
  <si>
    <t>Greenbush</t>
  </si>
  <si>
    <t>Greenville</t>
  </si>
  <si>
    <t>Hancock Public Schools</t>
  </si>
  <si>
    <t>Hancock Unorganized Territory</t>
  </si>
  <si>
    <t>Harmony</t>
  </si>
  <si>
    <t>Hermon</t>
  </si>
  <si>
    <t>Highland Plantation</t>
  </si>
  <si>
    <t>Hope</t>
  </si>
  <si>
    <t>Indian Island</t>
  </si>
  <si>
    <t>Indian Township</t>
  </si>
  <si>
    <t>Isle au Haut</t>
  </si>
  <si>
    <t>Islesboro</t>
  </si>
  <si>
    <t>Jefferson</t>
  </si>
  <si>
    <t>Jonesboro</t>
  </si>
  <si>
    <t>Jonesport</t>
  </si>
  <si>
    <t>Kennebec Unorganized Territory</t>
  </si>
  <si>
    <t>Kingsbury Plantation</t>
  </si>
  <si>
    <t>Kittery</t>
  </si>
  <si>
    <t>Knox Unorganized Territory</t>
  </si>
  <si>
    <t>Lake View Plantation</t>
  </si>
  <si>
    <t>Lakeville</t>
  </si>
  <si>
    <t>Lamoine Public Schools</t>
  </si>
  <si>
    <t>Lewiston</t>
  </si>
  <si>
    <t>Limestone Public Schools</t>
  </si>
  <si>
    <t>Lincoln Plantation</t>
  </si>
  <si>
    <t>Lincoln Unorganized Territory</t>
  </si>
  <si>
    <t>Lincolnville</t>
  </si>
  <si>
    <t>Lisbon</t>
  </si>
  <si>
    <t>Long Island</t>
  </si>
  <si>
    <t>Louds Island Unorganized Territory</t>
  </si>
  <si>
    <t>Lowell</t>
  </si>
  <si>
    <t>Machias</t>
  </si>
  <si>
    <t>Machiasport</t>
  </si>
  <si>
    <t>Macwahoc Plantation</t>
  </si>
  <si>
    <t>Madawaska</t>
  </si>
  <si>
    <t>Marshfield</t>
  </si>
  <si>
    <t>Meddybemps</t>
  </si>
  <si>
    <t>Medford</t>
  </si>
  <si>
    <t>Medway</t>
  </si>
  <si>
    <t>Milford</t>
  </si>
  <si>
    <t>Millinocket</t>
  </si>
  <si>
    <t>Monhegan Plantation</t>
  </si>
  <si>
    <t>Moosabec Community School District</t>
  </si>
  <si>
    <t>Moro Plantation Public Schools</t>
  </si>
  <si>
    <t>Mount Desert</t>
  </si>
  <si>
    <t>Mount Desert Community School District</t>
  </si>
  <si>
    <t>Nashville Plantation</t>
  </si>
  <si>
    <t>New Sweden</t>
  </si>
  <si>
    <t>Newcastle</t>
  </si>
  <si>
    <t>Nobleboro</t>
  </si>
  <si>
    <t>Northfield</t>
  </si>
  <si>
    <t>Northport Public Schools</t>
  </si>
  <si>
    <t>Orient</t>
  </si>
  <si>
    <t>Orrington</t>
  </si>
  <si>
    <t>Otis</t>
  </si>
  <si>
    <t>Oxford Unorganized Territory</t>
  </si>
  <si>
    <t>Pembroke</t>
  </si>
  <si>
    <t>Penobscot</t>
  </si>
  <si>
    <t>Penobscot Unorganized Territory</t>
  </si>
  <si>
    <t>Perry</t>
  </si>
  <si>
    <t>Piscataquis Unorganized Territory</t>
  </si>
  <si>
    <t>Pleasant Point</t>
  </si>
  <si>
    <t>Pleasant Ridge Plantation</t>
  </si>
  <si>
    <t>Portland</t>
  </si>
  <si>
    <t>Princeton</t>
  </si>
  <si>
    <t>Reed Plantation</t>
  </si>
  <si>
    <t>Regional School Unit 01</t>
  </si>
  <si>
    <t>Regional School Unit 02</t>
  </si>
  <si>
    <t>Regional School Unit 04</t>
  </si>
  <si>
    <t>Regional School Unit 05</t>
  </si>
  <si>
    <t>Regional School Unit 10</t>
  </si>
  <si>
    <t>Regional School Unit 12</t>
  </si>
  <si>
    <t>Regional School Unit 13</t>
  </si>
  <si>
    <t>Regional School Unit 14</t>
  </si>
  <si>
    <t>Regional School Unit 16</t>
  </si>
  <si>
    <t>Regional School Unit 18</t>
  </si>
  <si>
    <t>Regional School Unit 19</t>
  </si>
  <si>
    <t>Regional School Unit 20</t>
  </si>
  <si>
    <t>Regional School Unit 21</t>
  </si>
  <si>
    <t>Regional School Unit 22</t>
  </si>
  <si>
    <t>Regional School Unit 23</t>
  </si>
  <si>
    <t>Regional School Unit 24</t>
  </si>
  <si>
    <t>Regional School Unit 25</t>
  </si>
  <si>
    <t>Regional School Unit 26</t>
  </si>
  <si>
    <t>Regional School Unit 34</t>
  </si>
  <si>
    <t>Regional School Unit 38</t>
  </si>
  <si>
    <t>Regional School Unit 39</t>
  </si>
  <si>
    <t>Regional School Unit 50</t>
  </si>
  <si>
    <t>Regional School Unit 56</t>
  </si>
  <si>
    <t>Regional School Unit 71</t>
  </si>
  <si>
    <t>Regional School Unit 73</t>
  </si>
  <si>
    <t>Regional School Unit 78</t>
  </si>
  <si>
    <t>Regional School Unit 89</t>
  </si>
  <si>
    <t>Robbinston</t>
  </si>
  <si>
    <t>Roque Bluffs</t>
  </si>
  <si>
    <t>Saco Public Schools</t>
  </si>
  <si>
    <t>Sagadahoc Unorganized Territory</t>
  </si>
  <si>
    <t>Sanford</t>
  </si>
  <si>
    <t>Scarborough</t>
  </si>
  <si>
    <t>School Administration District 10</t>
  </si>
  <si>
    <t>School Administrative District 01</t>
  </si>
  <si>
    <t>School Administrative District 03</t>
  </si>
  <si>
    <t>School Administrative District 04</t>
  </si>
  <si>
    <t>School Administrative District 06</t>
  </si>
  <si>
    <t>School Administrative District 07</t>
  </si>
  <si>
    <t>School Administrative District 08</t>
  </si>
  <si>
    <t>School Administrative District 09</t>
  </si>
  <si>
    <t>School Administrative District 11</t>
  </si>
  <si>
    <t>School Administrative District 12</t>
  </si>
  <si>
    <t>School Administrative District 13</t>
  </si>
  <si>
    <t>School Administrative District 14</t>
  </si>
  <si>
    <t>School Administrative District 15</t>
  </si>
  <si>
    <t>School Administrative District 17</t>
  </si>
  <si>
    <t>School Administrative District 19</t>
  </si>
  <si>
    <t>School Administrative District 20</t>
  </si>
  <si>
    <t>School Administrative District 23</t>
  </si>
  <si>
    <t>School Administrative District 24</t>
  </si>
  <si>
    <t>School Administrative District 27</t>
  </si>
  <si>
    <t>School Administrative District 28</t>
  </si>
  <si>
    <t>School Administrative District 29</t>
  </si>
  <si>
    <t>School Administrative District 30</t>
  </si>
  <si>
    <t>School Administrative District 31</t>
  </si>
  <si>
    <t>School Administrative District 32</t>
  </si>
  <si>
    <t>School Administrative District 33</t>
  </si>
  <si>
    <t>School Administrative District 35</t>
  </si>
  <si>
    <t>School Administrative District 37</t>
  </si>
  <si>
    <t>School Administrative District 40</t>
  </si>
  <si>
    <t>School Administrative District 41</t>
  </si>
  <si>
    <t>School Administrative District 42</t>
  </si>
  <si>
    <t>School Administrative District 44</t>
  </si>
  <si>
    <t>School Administrative District 45</t>
  </si>
  <si>
    <t>School Administrative District 46</t>
  </si>
  <si>
    <t>School Administrative District 49</t>
  </si>
  <si>
    <t>School Administrative District 51</t>
  </si>
  <si>
    <t>School Administrative District 52</t>
  </si>
  <si>
    <t>School Administrative District 53</t>
  </si>
  <si>
    <t>School Administrative District 54</t>
  </si>
  <si>
    <t>School Administrative District 55</t>
  </si>
  <si>
    <t>School Administrative District 57</t>
  </si>
  <si>
    <t>School Administrative District 58</t>
  </si>
  <si>
    <t>School Administrative District 59</t>
  </si>
  <si>
    <t>School Administrative District 60</t>
  </si>
  <si>
    <t>School Administrative District 61</t>
  </si>
  <si>
    <t>School Administrative District 63</t>
  </si>
  <si>
    <t>School Administrative District 64</t>
  </si>
  <si>
    <t>School Administrative District 65</t>
  </si>
  <si>
    <t>School Administrative District 67</t>
  </si>
  <si>
    <t>School Administrative District 68</t>
  </si>
  <si>
    <t>School Administrative District 70</t>
  </si>
  <si>
    <t>School Administrative District 72</t>
  </si>
  <si>
    <t>School Administrative District 74</t>
  </si>
  <si>
    <t>School Administrative District 75</t>
  </si>
  <si>
    <t>School Administrative District 76</t>
  </si>
  <si>
    <t>Sebago Public Schools</t>
  </si>
  <si>
    <t>Seboeis Plantation</t>
  </si>
  <si>
    <t>Sedgwick</t>
  </si>
  <si>
    <t>Shirley</t>
  </si>
  <si>
    <t>Somerset Unorganized Territory</t>
  </si>
  <si>
    <t>South Bristol</t>
  </si>
  <si>
    <t>South Portland</t>
  </si>
  <si>
    <t>Southport</t>
  </si>
  <si>
    <t>Southwest Harbor</t>
  </si>
  <si>
    <t>St. George Public Schools</t>
  </si>
  <si>
    <t>Surry</t>
  </si>
  <si>
    <t>Talmadge</t>
  </si>
  <si>
    <t>The Forks Plantation</t>
  </si>
  <si>
    <t>Tremont</t>
  </si>
  <si>
    <t>Trenton</t>
  </si>
  <si>
    <t>Upton</t>
  </si>
  <si>
    <t>Vanceboro</t>
  </si>
  <si>
    <t>Vassalboro</t>
  </si>
  <si>
    <t>Veazie</t>
  </si>
  <si>
    <t>Waite</t>
  </si>
  <si>
    <t>Washington Unorganized Territory</t>
  </si>
  <si>
    <t>Waterville</t>
  </si>
  <si>
    <t>Wells-Ogunquit Community School District</t>
  </si>
  <si>
    <t>Wesley</t>
  </si>
  <si>
    <t>West Bath Public Schools</t>
  </si>
  <si>
    <t>West Forks Plantation</t>
  </si>
  <si>
    <t>Westbrook</t>
  </si>
  <si>
    <t>Westmanland</t>
  </si>
  <si>
    <t>Whiting</t>
  </si>
  <si>
    <t>Whitneyville</t>
  </si>
  <si>
    <t>Willimantic</t>
  </si>
  <si>
    <t>Winslow</t>
  </si>
  <si>
    <t>Winterville Plantation Public Schools</t>
  </si>
  <si>
    <t>Winthrop</t>
  </si>
  <si>
    <t>Wiscasset Public Schools</t>
  </si>
  <si>
    <t>Woodland</t>
  </si>
  <si>
    <t>Woodville</t>
  </si>
  <si>
    <t>Yarmouth</t>
  </si>
  <si>
    <t>York</t>
  </si>
  <si>
    <t xml:space="preserve">Latest Census Update used to derive the State level FY22 ESEA Allocations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</si>
</sst>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NumberFormat="1" applyBorder="1" applyAlignment="1" quotePrefix="1">
      <alignment/>
    </xf>
    <xf numFmtId="3" fontId="0" fillId="0" borderId="11" xfId="0" applyNumberFormat="1" applyBorder="1" applyAlignment="1">
      <alignment horizontal="right"/>
    </xf>
    <xf numFmtId="10" fontId="0" fillId="0" borderId="11" xfId="57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2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PageLayoutView="0" workbookViewId="0" topLeftCell="B1">
      <selection activeCell="E3" sqref="E3"/>
    </sheetView>
  </sheetViews>
  <sheetFormatPr defaultColWidth="9.140625" defaultRowHeight="12.75"/>
  <cols>
    <col min="1" max="1" width="0" style="0" hidden="1" customWidth="1"/>
    <col min="3" max="3" width="5.7109375" style="0" bestFit="1" customWidth="1"/>
    <col min="5" max="5" width="39.7109375" style="0" bestFit="1" customWidth="1"/>
    <col min="7" max="7" width="10.7109375" style="0" bestFit="1" customWidth="1"/>
    <col min="8" max="8" width="11.421875" style="0" bestFit="1" customWidth="1"/>
    <col min="9" max="9" width="12.28125" style="0" customWidth="1"/>
    <col min="10" max="10" width="15.7109375" style="0" bestFit="1" customWidth="1"/>
  </cols>
  <sheetData>
    <row r="1" ht="12.75">
      <c r="B1" s="14" t="s">
        <v>20</v>
      </c>
    </row>
    <row r="2" ht="12.75">
      <c r="B2" t="s">
        <v>287</v>
      </c>
    </row>
    <row r="3" ht="12.75">
      <c r="B3" s="1" t="s">
        <v>15</v>
      </c>
    </row>
    <row r="5" spans="2:10" ht="12.75">
      <c r="B5" s="2"/>
      <c r="C5" s="2"/>
      <c r="D5" s="2"/>
      <c r="E5" s="2"/>
      <c r="F5" s="27"/>
      <c r="G5" s="27"/>
      <c r="H5" s="28" t="s">
        <v>16</v>
      </c>
      <c r="I5" s="29"/>
      <c r="J5" s="12" t="s">
        <v>10</v>
      </c>
    </row>
    <row r="6" spans="2:10" ht="12.75">
      <c r="B6" s="3"/>
      <c r="C6" s="3"/>
      <c r="D6" s="4"/>
      <c r="E6" s="3"/>
      <c r="F6" s="30" t="s">
        <v>16</v>
      </c>
      <c r="G6" s="30" t="s">
        <v>16</v>
      </c>
      <c r="H6" s="31" t="s">
        <v>6</v>
      </c>
      <c r="I6" s="3"/>
      <c r="J6" s="11" t="s">
        <v>11</v>
      </c>
    </row>
    <row r="7" spans="2:10" ht="12.75">
      <c r="B7" s="3"/>
      <c r="C7" s="4" t="s">
        <v>0</v>
      </c>
      <c r="D7" s="4" t="s">
        <v>1</v>
      </c>
      <c r="E7" s="4" t="s">
        <v>2</v>
      </c>
      <c r="F7" s="31" t="s">
        <v>6</v>
      </c>
      <c r="G7" s="31" t="s">
        <v>6</v>
      </c>
      <c r="H7" s="4" t="s">
        <v>5</v>
      </c>
      <c r="I7" s="4" t="s">
        <v>8</v>
      </c>
      <c r="J7" s="4" t="s">
        <v>12</v>
      </c>
    </row>
    <row r="8" spans="2:10" ht="12.75">
      <c r="B8" s="5" t="s">
        <v>0</v>
      </c>
      <c r="C8" s="5" t="s">
        <v>3</v>
      </c>
      <c r="D8" s="5" t="s">
        <v>3</v>
      </c>
      <c r="E8" s="5" t="s">
        <v>4</v>
      </c>
      <c r="F8" s="32" t="s">
        <v>5</v>
      </c>
      <c r="G8" s="32" t="s">
        <v>7</v>
      </c>
      <c r="H8" s="5" t="s">
        <v>17</v>
      </c>
      <c r="I8" s="5" t="s">
        <v>7</v>
      </c>
      <c r="J8" s="5" t="s">
        <v>13</v>
      </c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>
        <v>1</v>
      </c>
      <c r="B10" s="9" t="s">
        <v>19</v>
      </c>
      <c r="C10" s="9">
        <v>23</v>
      </c>
      <c r="D10" s="20">
        <v>2302220</v>
      </c>
      <c r="E10" s="21" t="s">
        <v>21</v>
      </c>
      <c r="F10" s="22">
        <v>32</v>
      </c>
      <c r="G10" s="10">
        <v>365</v>
      </c>
      <c r="H10" s="23">
        <f aca="true" t="shared" si="0" ref="H10:H73">IF(G10&gt;0,F10/G10,0)</f>
        <v>0.08767123287671233</v>
      </c>
      <c r="I10" s="10">
        <v>2575</v>
      </c>
      <c r="J10" s="10">
        <f aca="true" t="shared" si="1" ref="J10:J73">IF(I10&lt;20000,1,0)</f>
        <v>1</v>
      </c>
    </row>
    <row r="11" spans="1:10" ht="12.75">
      <c r="A11">
        <v>1</v>
      </c>
      <c r="B11" s="9" t="s">
        <v>19</v>
      </c>
      <c r="C11" s="9">
        <v>23</v>
      </c>
      <c r="D11" s="20">
        <v>2302500</v>
      </c>
      <c r="E11" s="21" t="s">
        <v>22</v>
      </c>
      <c r="F11" s="22">
        <v>6</v>
      </c>
      <c r="G11" s="10">
        <v>64</v>
      </c>
      <c r="H11" s="23">
        <f t="shared" si="0"/>
        <v>0.09375</v>
      </c>
      <c r="I11" s="10">
        <v>509</v>
      </c>
      <c r="J11" s="10">
        <f t="shared" si="1"/>
        <v>1</v>
      </c>
    </row>
    <row r="12" spans="1:10" ht="12.75">
      <c r="A12">
        <v>1</v>
      </c>
      <c r="B12" s="9" t="s">
        <v>19</v>
      </c>
      <c r="C12" s="9">
        <v>23</v>
      </c>
      <c r="D12" s="20">
        <v>2302280</v>
      </c>
      <c r="E12" s="21" t="s">
        <v>23</v>
      </c>
      <c r="F12" s="22">
        <v>15</v>
      </c>
      <c r="G12" s="10">
        <v>58</v>
      </c>
      <c r="H12" s="23">
        <f t="shared" si="0"/>
        <v>0.25862068965517243</v>
      </c>
      <c r="I12" s="10">
        <v>478</v>
      </c>
      <c r="J12" s="10">
        <f t="shared" si="1"/>
        <v>1</v>
      </c>
    </row>
    <row r="13" spans="1:10" ht="12.75">
      <c r="A13">
        <v>1</v>
      </c>
      <c r="B13" s="9" t="s">
        <v>19</v>
      </c>
      <c r="C13" s="9">
        <v>23</v>
      </c>
      <c r="D13" s="20">
        <v>2314823</v>
      </c>
      <c r="E13" s="21" t="s">
        <v>24</v>
      </c>
      <c r="F13" s="22">
        <v>14</v>
      </c>
      <c r="G13" s="10">
        <v>85</v>
      </c>
      <c r="H13" s="23">
        <f t="shared" si="0"/>
        <v>0.16470588235294117</v>
      </c>
      <c r="I13" s="10">
        <v>825</v>
      </c>
      <c r="J13" s="10">
        <f t="shared" si="1"/>
        <v>1</v>
      </c>
    </row>
    <row r="14" spans="1:10" ht="12.75">
      <c r="A14">
        <v>1</v>
      </c>
      <c r="B14" s="9" t="s">
        <v>19</v>
      </c>
      <c r="C14" s="9">
        <v>23</v>
      </c>
      <c r="D14" s="20">
        <v>2302510</v>
      </c>
      <c r="E14" s="21" t="s">
        <v>25</v>
      </c>
      <c r="F14" s="22">
        <v>26</v>
      </c>
      <c r="G14" s="10">
        <v>147</v>
      </c>
      <c r="H14" s="23">
        <f t="shared" si="0"/>
        <v>0.17687074829931973</v>
      </c>
      <c r="I14" s="10">
        <v>1317</v>
      </c>
      <c r="J14" s="10">
        <f t="shared" si="1"/>
        <v>1</v>
      </c>
    </row>
    <row r="15" spans="1:10" ht="12.75">
      <c r="A15">
        <v>1</v>
      </c>
      <c r="B15" s="9" t="s">
        <v>19</v>
      </c>
      <c r="C15" s="9">
        <v>23</v>
      </c>
      <c r="D15" s="20">
        <v>2382001</v>
      </c>
      <c r="E15" s="21" t="s">
        <v>26</v>
      </c>
      <c r="F15" s="22">
        <v>34</v>
      </c>
      <c r="G15" s="10">
        <v>167</v>
      </c>
      <c r="H15" s="23">
        <f t="shared" si="0"/>
        <v>0.20359281437125748</v>
      </c>
      <c r="I15" s="10">
        <v>1792</v>
      </c>
      <c r="J15" s="10">
        <f t="shared" si="1"/>
        <v>1</v>
      </c>
    </row>
    <row r="16" spans="1:10" ht="12.75">
      <c r="A16">
        <v>1</v>
      </c>
      <c r="B16" s="9" t="s">
        <v>19</v>
      </c>
      <c r="C16" s="9">
        <v>23</v>
      </c>
      <c r="D16" s="20">
        <v>2314817</v>
      </c>
      <c r="E16" s="21" t="s">
        <v>27</v>
      </c>
      <c r="F16" s="22">
        <v>26</v>
      </c>
      <c r="G16" s="10">
        <v>148</v>
      </c>
      <c r="H16" s="23">
        <f t="shared" si="0"/>
        <v>0.17567567567567569</v>
      </c>
      <c r="I16" s="10">
        <v>985</v>
      </c>
      <c r="J16" s="10">
        <f t="shared" si="1"/>
        <v>1</v>
      </c>
    </row>
    <row r="17" spans="1:10" ht="12.75">
      <c r="A17">
        <v>1</v>
      </c>
      <c r="B17" s="9" t="s">
        <v>19</v>
      </c>
      <c r="C17" s="9">
        <v>23</v>
      </c>
      <c r="D17" s="20">
        <v>2302610</v>
      </c>
      <c r="E17" s="21" t="s">
        <v>28</v>
      </c>
      <c r="F17" s="22">
        <v>380</v>
      </c>
      <c r="G17" s="10">
        <v>3609</v>
      </c>
      <c r="H17" s="23">
        <f t="shared" si="0"/>
        <v>0.10529232474369632</v>
      </c>
      <c r="I17" s="10">
        <v>23176</v>
      </c>
      <c r="J17" s="10">
        <f t="shared" si="1"/>
        <v>0</v>
      </c>
    </row>
    <row r="18" spans="1:10" ht="12.75">
      <c r="A18">
        <v>1</v>
      </c>
      <c r="B18" s="9" t="s">
        <v>19</v>
      </c>
      <c r="C18" s="9">
        <v>23</v>
      </c>
      <c r="D18" s="20">
        <v>2302640</v>
      </c>
      <c r="E18" s="21" t="s">
        <v>29</v>
      </c>
      <c r="F18" s="22">
        <v>451</v>
      </c>
      <c r="G18" s="10">
        <v>2244</v>
      </c>
      <c r="H18" s="23">
        <f t="shared" si="0"/>
        <v>0.20098039215686275</v>
      </c>
      <c r="I18" s="10">
        <v>19153</v>
      </c>
      <c r="J18" s="10">
        <f t="shared" si="1"/>
        <v>1</v>
      </c>
    </row>
    <row r="19" spans="1:10" ht="12.75">
      <c r="A19">
        <v>1</v>
      </c>
      <c r="B19" s="9" t="s">
        <v>19</v>
      </c>
      <c r="C19" s="9">
        <v>23</v>
      </c>
      <c r="D19" s="20">
        <v>2302730</v>
      </c>
      <c r="E19" s="21" t="s">
        <v>30</v>
      </c>
      <c r="F19" s="22">
        <v>56</v>
      </c>
      <c r="G19" s="10">
        <v>224</v>
      </c>
      <c r="H19" s="23">
        <f t="shared" si="0"/>
        <v>0.25</v>
      </c>
      <c r="I19" s="10">
        <v>1455</v>
      </c>
      <c r="J19" s="10">
        <f t="shared" si="1"/>
        <v>1</v>
      </c>
    </row>
    <row r="20" spans="1:10" ht="12.75">
      <c r="A20">
        <v>1</v>
      </c>
      <c r="B20" s="9" t="s">
        <v>19</v>
      </c>
      <c r="C20" s="9">
        <v>23</v>
      </c>
      <c r="D20" s="20">
        <v>2302820</v>
      </c>
      <c r="E20" s="21" t="s">
        <v>31</v>
      </c>
      <c r="F20" s="22">
        <v>546</v>
      </c>
      <c r="G20" s="10">
        <v>3685</v>
      </c>
      <c r="H20" s="23">
        <f t="shared" si="0"/>
        <v>0.14816824966078698</v>
      </c>
      <c r="I20" s="10">
        <v>32647</v>
      </c>
      <c r="J20" s="10">
        <f t="shared" si="1"/>
        <v>0</v>
      </c>
    </row>
    <row r="21" spans="1:10" ht="12.75">
      <c r="A21">
        <v>1</v>
      </c>
      <c r="B21" s="9" t="s">
        <v>19</v>
      </c>
      <c r="C21" s="9">
        <v>23</v>
      </c>
      <c r="D21" s="20">
        <v>2302850</v>
      </c>
      <c r="E21" s="21" t="s">
        <v>32</v>
      </c>
      <c r="F21" s="22">
        <v>34</v>
      </c>
      <c r="G21" s="10">
        <v>454</v>
      </c>
      <c r="H21" s="23">
        <f t="shared" si="0"/>
        <v>0.07488986784140969</v>
      </c>
      <c r="I21" s="10">
        <v>5290</v>
      </c>
      <c r="J21" s="10">
        <f t="shared" si="1"/>
        <v>1</v>
      </c>
    </row>
    <row r="22" spans="1:10" ht="12.75">
      <c r="A22">
        <v>1</v>
      </c>
      <c r="B22" s="9" t="s">
        <v>19</v>
      </c>
      <c r="C22" s="9">
        <v>23</v>
      </c>
      <c r="D22" s="20">
        <v>2302880</v>
      </c>
      <c r="E22" s="21" t="s">
        <v>33</v>
      </c>
      <c r="F22" s="22">
        <v>13</v>
      </c>
      <c r="G22" s="10">
        <v>41</v>
      </c>
      <c r="H22" s="23">
        <f t="shared" si="0"/>
        <v>0.3170731707317073</v>
      </c>
      <c r="I22" s="10">
        <v>240</v>
      </c>
      <c r="J22" s="10">
        <f t="shared" si="1"/>
        <v>1</v>
      </c>
    </row>
    <row r="23" spans="1:10" ht="12.75">
      <c r="A23">
        <v>1</v>
      </c>
      <c r="B23" s="9" t="s">
        <v>19</v>
      </c>
      <c r="C23" s="9">
        <v>23</v>
      </c>
      <c r="D23" s="20">
        <v>2302950</v>
      </c>
      <c r="E23" s="21" t="s">
        <v>34</v>
      </c>
      <c r="F23" s="22">
        <v>4</v>
      </c>
      <c r="G23" s="10">
        <v>29</v>
      </c>
      <c r="H23" s="23">
        <f t="shared" si="0"/>
        <v>0.13793103448275862</v>
      </c>
      <c r="I23" s="10">
        <v>485</v>
      </c>
      <c r="J23" s="10">
        <f t="shared" si="1"/>
        <v>1</v>
      </c>
    </row>
    <row r="24" spans="1:10" ht="12.75">
      <c r="A24">
        <v>1</v>
      </c>
      <c r="B24" s="9" t="s">
        <v>19</v>
      </c>
      <c r="C24" s="9">
        <v>23</v>
      </c>
      <c r="D24" s="20">
        <v>2302960</v>
      </c>
      <c r="E24" s="21" t="s">
        <v>35</v>
      </c>
      <c r="F24" s="22">
        <v>2</v>
      </c>
      <c r="G24" s="10">
        <v>9</v>
      </c>
      <c r="H24" s="23">
        <f t="shared" si="0"/>
        <v>0.2222222222222222</v>
      </c>
      <c r="I24" s="10">
        <v>117</v>
      </c>
      <c r="J24" s="10">
        <f t="shared" si="1"/>
        <v>1</v>
      </c>
    </row>
    <row r="25" spans="1:10" ht="12.75">
      <c r="A25">
        <v>1</v>
      </c>
      <c r="B25" s="9" t="s">
        <v>19</v>
      </c>
      <c r="C25" s="9">
        <v>23</v>
      </c>
      <c r="D25" s="20">
        <v>2302980</v>
      </c>
      <c r="E25" s="21" t="s">
        <v>36</v>
      </c>
      <c r="F25" s="22">
        <v>1</v>
      </c>
      <c r="G25" s="10">
        <v>3</v>
      </c>
      <c r="H25" s="23">
        <f t="shared" si="0"/>
        <v>0.3333333333333333</v>
      </c>
      <c r="I25" s="10">
        <v>48</v>
      </c>
      <c r="J25" s="10">
        <f t="shared" si="1"/>
        <v>1</v>
      </c>
    </row>
    <row r="26" spans="1:10" ht="12.75">
      <c r="A26">
        <v>1</v>
      </c>
      <c r="B26" s="9" t="s">
        <v>19</v>
      </c>
      <c r="C26" s="9">
        <v>23</v>
      </c>
      <c r="D26" s="20">
        <v>2303150</v>
      </c>
      <c r="E26" s="21" t="s">
        <v>37</v>
      </c>
      <c r="F26" s="22">
        <v>378</v>
      </c>
      <c r="G26" s="10">
        <v>2591</v>
      </c>
      <c r="H26" s="23">
        <f t="shared" si="0"/>
        <v>0.1458896179081436</v>
      </c>
      <c r="I26" s="10">
        <v>22411</v>
      </c>
      <c r="J26" s="10">
        <f t="shared" si="1"/>
        <v>0</v>
      </c>
    </row>
    <row r="27" spans="1:10" ht="12.75">
      <c r="A27">
        <v>1</v>
      </c>
      <c r="B27" s="9" t="s">
        <v>19</v>
      </c>
      <c r="C27" s="9">
        <v>23</v>
      </c>
      <c r="D27" s="20">
        <v>2303210</v>
      </c>
      <c r="E27" s="21" t="s">
        <v>38</v>
      </c>
      <c r="F27" s="22">
        <v>27</v>
      </c>
      <c r="G27" s="10">
        <v>355</v>
      </c>
      <c r="H27" s="23">
        <f t="shared" si="0"/>
        <v>0.07605633802816901</v>
      </c>
      <c r="I27" s="10">
        <v>2715</v>
      </c>
      <c r="J27" s="10">
        <f t="shared" si="1"/>
        <v>1</v>
      </c>
    </row>
    <row r="28" spans="1:10" ht="12.75">
      <c r="A28">
        <v>1</v>
      </c>
      <c r="B28" s="9" t="s">
        <v>19</v>
      </c>
      <c r="C28" s="9">
        <v>23</v>
      </c>
      <c r="D28" s="20">
        <v>2303290</v>
      </c>
      <c r="E28" s="21" t="s">
        <v>39</v>
      </c>
      <c r="F28" s="22">
        <v>72</v>
      </c>
      <c r="G28" s="10">
        <v>549</v>
      </c>
      <c r="H28" s="23">
        <f t="shared" si="0"/>
        <v>0.13114754098360656</v>
      </c>
      <c r="I28" s="10">
        <v>5316</v>
      </c>
      <c r="J28" s="10">
        <f t="shared" si="1"/>
        <v>1</v>
      </c>
    </row>
    <row r="29" spans="1:10" ht="12.75">
      <c r="A29">
        <v>1</v>
      </c>
      <c r="B29" s="9" t="s">
        <v>19</v>
      </c>
      <c r="C29" s="9">
        <v>23</v>
      </c>
      <c r="D29" s="20">
        <v>2303390</v>
      </c>
      <c r="E29" s="21" t="s">
        <v>40</v>
      </c>
      <c r="F29" s="22">
        <v>2</v>
      </c>
      <c r="G29" s="10">
        <v>6</v>
      </c>
      <c r="H29" s="23">
        <f t="shared" si="0"/>
        <v>0.3333333333333333</v>
      </c>
      <c r="I29" s="10">
        <v>111</v>
      </c>
      <c r="J29" s="10">
        <f t="shared" si="1"/>
        <v>1</v>
      </c>
    </row>
    <row r="30" spans="1:10" ht="12.75">
      <c r="A30">
        <v>1</v>
      </c>
      <c r="B30" s="9" t="s">
        <v>19</v>
      </c>
      <c r="C30" s="9">
        <v>23</v>
      </c>
      <c r="D30" s="20">
        <v>2303480</v>
      </c>
      <c r="E30" s="21" t="s">
        <v>41</v>
      </c>
      <c r="F30" s="22">
        <v>5</v>
      </c>
      <c r="G30" s="10">
        <v>37</v>
      </c>
      <c r="H30" s="23">
        <f t="shared" si="0"/>
        <v>0.13513513513513514</v>
      </c>
      <c r="I30" s="10">
        <v>807</v>
      </c>
      <c r="J30" s="10">
        <f t="shared" si="1"/>
        <v>1</v>
      </c>
    </row>
    <row r="31" spans="1:10" ht="12.75">
      <c r="A31">
        <v>1</v>
      </c>
      <c r="B31" s="9" t="s">
        <v>19</v>
      </c>
      <c r="C31" s="9">
        <v>23</v>
      </c>
      <c r="D31" s="20">
        <v>2303510</v>
      </c>
      <c r="E31" s="21" t="s">
        <v>42</v>
      </c>
      <c r="F31" s="22">
        <v>109</v>
      </c>
      <c r="G31" s="10">
        <v>1282</v>
      </c>
      <c r="H31" s="23">
        <f t="shared" si="0"/>
        <v>0.08502340093603744</v>
      </c>
      <c r="I31" s="10">
        <v>9381</v>
      </c>
      <c r="J31" s="10">
        <f t="shared" si="1"/>
        <v>1</v>
      </c>
    </row>
    <row r="32" spans="1:10" ht="12.75">
      <c r="A32">
        <v>1</v>
      </c>
      <c r="B32" s="9" t="s">
        <v>19</v>
      </c>
      <c r="C32" s="9">
        <v>23</v>
      </c>
      <c r="D32" s="20">
        <v>2300004</v>
      </c>
      <c r="E32" s="21" t="s">
        <v>43</v>
      </c>
      <c r="F32" s="22">
        <v>10</v>
      </c>
      <c r="G32" s="10">
        <v>86</v>
      </c>
      <c r="H32" s="23">
        <f t="shared" si="0"/>
        <v>0.11627906976744186</v>
      </c>
      <c r="I32" s="10">
        <v>569</v>
      </c>
      <c r="J32" s="10">
        <f t="shared" si="1"/>
        <v>1</v>
      </c>
    </row>
    <row r="33" spans="1:10" ht="12.75">
      <c r="A33">
        <v>1</v>
      </c>
      <c r="B33" s="9" t="s">
        <v>19</v>
      </c>
      <c r="C33" s="9">
        <v>23</v>
      </c>
      <c r="D33" s="20">
        <v>2314811</v>
      </c>
      <c r="E33" s="21" t="s">
        <v>44</v>
      </c>
      <c r="F33" s="22">
        <v>1</v>
      </c>
      <c r="G33" s="10">
        <v>4</v>
      </c>
      <c r="H33" s="23">
        <f t="shared" si="0"/>
        <v>0.25</v>
      </c>
      <c r="I33" s="10">
        <v>68</v>
      </c>
      <c r="J33" s="10">
        <f t="shared" si="1"/>
        <v>1</v>
      </c>
    </row>
    <row r="34" spans="1:10" ht="12.75">
      <c r="A34">
        <v>1</v>
      </c>
      <c r="B34" s="9" t="s">
        <v>19</v>
      </c>
      <c r="C34" s="9">
        <v>23</v>
      </c>
      <c r="D34" s="20">
        <v>2303600</v>
      </c>
      <c r="E34" s="21" t="s">
        <v>45</v>
      </c>
      <c r="F34" s="22">
        <v>28</v>
      </c>
      <c r="G34" s="10">
        <v>295</v>
      </c>
      <c r="H34" s="23">
        <f t="shared" si="0"/>
        <v>0.09491525423728814</v>
      </c>
      <c r="I34" s="10">
        <v>2770</v>
      </c>
      <c r="J34" s="10">
        <f t="shared" si="1"/>
        <v>1</v>
      </c>
    </row>
    <row r="35" spans="1:10" ht="12.75">
      <c r="A35">
        <v>1</v>
      </c>
      <c r="B35" s="9" t="s">
        <v>19</v>
      </c>
      <c r="C35" s="9">
        <v>23</v>
      </c>
      <c r="D35" s="20">
        <v>2303610</v>
      </c>
      <c r="E35" s="21" t="s">
        <v>46</v>
      </c>
      <c r="F35" s="22">
        <v>18</v>
      </c>
      <c r="G35" s="10">
        <v>111</v>
      </c>
      <c r="H35" s="23">
        <f t="shared" si="0"/>
        <v>0.16216216216216217</v>
      </c>
      <c r="I35" s="10">
        <v>833</v>
      </c>
      <c r="J35" s="10">
        <f t="shared" si="1"/>
        <v>1</v>
      </c>
    </row>
    <row r="36" spans="1:10" ht="12.75">
      <c r="A36">
        <v>1</v>
      </c>
      <c r="B36" s="9" t="s">
        <v>19</v>
      </c>
      <c r="C36" s="9">
        <v>23</v>
      </c>
      <c r="D36" s="20">
        <v>2303640</v>
      </c>
      <c r="E36" s="15" t="s">
        <v>47</v>
      </c>
      <c r="F36" s="22">
        <v>15</v>
      </c>
      <c r="G36" s="10">
        <v>102</v>
      </c>
      <c r="H36" s="23">
        <f t="shared" si="0"/>
        <v>0.14705882352941177</v>
      </c>
      <c r="I36" s="10">
        <v>944</v>
      </c>
      <c r="J36" s="10">
        <f t="shared" si="1"/>
        <v>1</v>
      </c>
    </row>
    <row r="37" spans="1:10" ht="12.75">
      <c r="A37">
        <v>1</v>
      </c>
      <c r="B37" s="9" t="s">
        <v>19</v>
      </c>
      <c r="C37" s="9">
        <v>23</v>
      </c>
      <c r="D37" s="20">
        <v>2303780</v>
      </c>
      <c r="E37" s="21" t="s">
        <v>48</v>
      </c>
      <c r="F37" s="22">
        <v>188</v>
      </c>
      <c r="G37" s="10">
        <v>2632</v>
      </c>
      <c r="H37" s="23">
        <f t="shared" si="0"/>
        <v>0.07142857142857142</v>
      </c>
      <c r="I37" s="10">
        <v>21240</v>
      </c>
      <c r="J37" s="10">
        <f t="shared" si="1"/>
        <v>0</v>
      </c>
    </row>
    <row r="38" spans="1:10" ht="12.75">
      <c r="A38">
        <v>1</v>
      </c>
      <c r="B38" s="9" t="s">
        <v>19</v>
      </c>
      <c r="C38" s="9">
        <v>23</v>
      </c>
      <c r="D38" s="20">
        <v>2314834</v>
      </c>
      <c r="E38" s="21" t="s">
        <v>49</v>
      </c>
      <c r="F38" s="22">
        <v>8</v>
      </c>
      <c r="G38" s="10">
        <v>45</v>
      </c>
      <c r="H38" s="23">
        <f t="shared" si="0"/>
        <v>0.17777777777777778</v>
      </c>
      <c r="I38" s="10">
        <v>359</v>
      </c>
      <c r="J38" s="10">
        <f t="shared" si="1"/>
        <v>1</v>
      </c>
    </row>
    <row r="39" spans="1:10" ht="12.75">
      <c r="A39">
        <v>1</v>
      </c>
      <c r="B39" s="9" t="s">
        <v>19</v>
      </c>
      <c r="C39" s="9">
        <v>23</v>
      </c>
      <c r="D39" s="20">
        <v>2314835</v>
      </c>
      <c r="E39" s="21" t="s">
        <v>50</v>
      </c>
      <c r="F39" s="22">
        <v>2</v>
      </c>
      <c r="G39" s="10">
        <v>26</v>
      </c>
      <c r="H39" s="23">
        <f t="shared" si="0"/>
        <v>0.07692307692307693</v>
      </c>
      <c r="I39" s="10">
        <v>145</v>
      </c>
      <c r="J39" s="10">
        <f t="shared" si="1"/>
        <v>1</v>
      </c>
    </row>
    <row r="40" spans="1:10" ht="12.75">
      <c r="A40">
        <v>1</v>
      </c>
      <c r="B40" s="9" t="s">
        <v>19</v>
      </c>
      <c r="C40" s="9">
        <v>23</v>
      </c>
      <c r="D40" s="20">
        <v>2303870</v>
      </c>
      <c r="E40" s="21" t="s">
        <v>51</v>
      </c>
      <c r="F40" s="22">
        <v>85</v>
      </c>
      <c r="G40" s="10">
        <v>422</v>
      </c>
      <c r="H40" s="23">
        <f t="shared" si="0"/>
        <v>0.2014218009478673</v>
      </c>
      <c r="I40" s="10">
        <v>2983</v>
      </c>
      <c r="J40" s="10">
        <f t="shared" si="1"/>
        <v>1</v>
      </c>
    </row>
    <row r="41" spans="1:10" ht="12.75">
      <c r="A41">
        <v>1</v>
      </c>
      <c r="B41" s="9" t="s">
        <v>19</v>
      </c>
      <c r="C41" s="9">
        <v>23</v>
      </c>
      <c r="D41" s="20">
        <v>2303930</v>
      </c>
      <c r="E41" s="21" t="s">
        <v>52</v>
      </c>
      <c r="F41" s="22">
        <v>67</v>
      </c>
      <c r="G41" s="10">
        <v>1692</v>
      </c>
      <c r="H41" s="23">
        <f t="shared" si="0"/>
        <v>0.03959810874704492</v>
      </c>
      <c r="I41" s="10">
        <v>9421</v>
      </c>
      <c r="J41" s="10">
        <f t="shared" si="1"/>
        <v>1</v>
      </c>
    </row>
    <row r="42" spans="1:10" ht="12.75">
      <c r="A42">
        <v>1</v>
      </c>
      <c r="B42" s="9" t="s">
        <v>19</v>
      </c>
      <c r="C42" s="9">
        <v>23</v>
      </c>
      <c r="D42" s="20">
        <v>2300061</v>
      </c>
      <c r="E42" s="21" t="s">
        <v>53</v>
      </c>
      <c r="F42" s="22">
        <v>1</v>
      </c>
      <c r="G42" s="10">
        <v>3</v>
      </c>
      <c r="H42" s="23">
        <f t="shared" si="0"/>
        <v>0.3333333333333333</v>
      </c>
      <c r="I42" s="10">
        <v>67</v>
      </c>
      <c r="J42" s="10">
        <f t="shared" si="1"/>
        <v>1</v>
      </c>
    </row>
    <row r="43" spans="1:10" ht="12.75">
      <c r="A43">
        <v>1</v>
      </c>
      <c r="B43" s="9" t="s">
        <v>19</v>
      </c>
      <c r="C43" s="9">
        <v>23</v>
      </c>
      <c r="D43" s="20">
        <v>2303980</v>
      </c>
      <c r="E43" s="21" t="s">
        <v>54</v>
      </c>
      <c r="F43" s="22">
        <v>7</v>
      </c>
      <c r="G43" s="10">
        <v>98</v>
      </c>
      <c r="H43" s="23">
        <f t="shared" si="0"/>
        <v>0.07142857142857142</v>
      </c>
      <c r="I43" s="10">
        <v>764</v>
      </c>
      <c r="J43" s="10">
        <f t="shared" si="1"/>
        <v>1</v>
      </c>
    </row>
    <row r="44" spans="1:10" ht="12.75">
      <c r="A44">
        <v>1</v>
      </c>
      <c r="B44" s="9" t="s">
        <v>19</v>
      </c>
      <c r="C44" s="9">
        <v>23</v>
      </c>
      <c r="D44" s="20">
        <v>2303990</v>
      </c>
      <c r="E44" s="21" t="s">
        <v>55</v>
      </c>
      <c r="F44" s="22">
        <v>4</v>
      </c>
      <c r="G44" s="10">
        <v>23</v>
      </c>
      <c r="H44" s="23">
        <f t="shared" si="0"/>
        <v>0.17391304347826086</v>
      </c>
      <c r="I44" s="10">
        <v>151</v>
      </c>
      <c r="J44" s="10">
        <f t="shared" si="1"/>
        <v>1</v>
      </c>
    </row>
    <row r="45" spans="1:10" ht="12.75">
      <c r="A45">
        <v>1</v>
      </c>
      <c r="B45" s="9" t="s">
        <v>19</v>
      </c>
      <c r="C45" s="9">
        <v>23</v>
      </c>
      <c r="D45" s="20">
        <v>2304080</v>
      </c>
      <c r="E45" s="21" t="s">
        <v>56</v>
      </c>
      <c r="F45" s="22">
        <v>11</v>
      </c>
      <c r="G45" s="10">
        <v>80</v>
      </c>
      <c r="H45" s="23">
        <f t="shared" si="0"/>
        <v>0.1375</v>
      </c>
      <c r="I45" s="10">
        <v>1381</v>
      </c>
      <c r="J45" s="10">
        <f t="shared" si="1"/>
        <v>1</v>
      </c>
    </row>
    <row r="46" spans="1:10" ht="12.75">
      <c r="A46">
        <v>1</v>
      </c>
      <c r="B46" s="9" t="s">
        <v>19</v>
      </c>
      <c r="C46" s="9">
        <v>23</v>
      </c>
      <c r="D46" s="20">
        <v>2304110</v>
      </c>
      <c r="E46" s="21" t="s">
        <v>57</v>
      </c>
      <c r="F46" s="22">
        <v>14</v>
      </c>
      <c r="G46" s="10">
        <v>42</v>
      </c>
      <c r="H46" s="23">
        <f t="shared" si="0"/>
        <v>0.3333333333333333</v>
      </c>
      <c r="I46" s="10">
        <v>284</v>
      </c>
      <c r="J46" s="10">
        <f t="shared" si="1"/>
        <v>1</v>
      </c>
    </row>
    <row r="47" spans="1:10" ht="12.75">
      <c r="A47">
        <v>1</v>
      </c>
      <c r="B47" s="9" t="s">
        <v>19</v>
      </c>
      <c r="C47" s="9">
        <v>23</v>
      </c>
      <c r="D47" s="20">
        <v>2304160</v>
      </c>
      <c r="E47" s="21" t="s">
        <v>58</v>
      </c>
      <c r="F47" s="22">
        <v>8</v>
      </c>
      <c r="G47" s="10">
        <v>53</v>
      </c>
      <c r="H47" s="23">
        <f t="shared" si="0"/>
        <v>0.1509433962264151</v>
      </c>
      <c r="I47" s="10">
        <v>317</v>
      </c>
      <c r="J47" s="10">
        <f t="shared" si="1"/>
        <v>1</v>
      </c>
    </row>
    <row r="48" spans="1:10" ht="12.75">
      <c r="A48">
        <v>1</v>
      </c>
      <c r="B48" s="9" t="s">
        <v>19</v>
      </c>
      <c r="C48" s="9">
        <v>23</v>
      </c>
      <c r="D48" s="20">
        <v>2314771</v>
      </c>
      <c r="E48" s="21" t="s">
        <v>59</v>
      </c>
      <c r="F48" s="22">
        <v>4</v>
      </c>
      <c r="G48" s="10">
        <v>36</v>
      </c>
      <c r="H48" s="23">
        <f t="shared" si="0"/>
        <v>0.1111111111111111</v>
      </c>
      <c r="I48" s="10">
        <v>354</v>
      </c>
      <c r="J48" s="10">
        <f t="shared" si="1"/>
        <v>1</v>
      </c>
    </row>
    <row r="49" spans="1:10" ht="12.75">
      <c r="A49">
        <v>1</v>
      </c>
      <c r="B49" s="9" t="s">
        <v>19</v>
      </c>
      <c r="C49" s="9">
        <v>23</v>
      </c>
      <c r="D49" s="20">
        <v>2314814</v>
      </c>
      <c r="E49" s="21" t="s">
        <v>60</v>
      </c>
      <c r="F49" s="22">
        <v>29</v>
      </c>
      <c r="G49" s="10">
        <v>152</v>
      </c>
      <c r="H49" s="23">
        <f t="shared" si="0"/>
        <v>0.19078947368421054</v>
      </c>
      <c r="I49" s="10">
        <v>1177</v>
      </c>
      <c r="J49" s="10">
        <f t="shared" si="1"/>
        <v>1</v>
      </c>
    </row>
    <row r="50" spans="1:10" ht="12.75">
      <c r="A50">
        <v>1</v>
      </c>
      <c r="B50" s="9" t="s">
        <v>19</v>
      </c>
      <c r="C50" s="9">
        <v>23</v>
      </c>
      <c r="D50" s="20">
        <v>2304440</v>
      </c>
      <c r="E50" s="21" t="s">
        <v>61</v>
      </c>
      <c r="F50" s="22">
        <v>4</v>
      </c>
      <c r="G50" s="10">
        <v>17</v>
      </c>
      <c r="H50" s="23">
        <f t="shared" si="0"/>
        <v>0.23529411764705882</v>
      </c>
      <c r="I50" s="10">
        <v>147</v>
      </c>
      <c r="J50" s="10">
        <f t="shared" si="1"/>
        <v>1</v>
      </c>
    </row>
    <row r="51" spans="1:10" ht="12.75">
      <c r="A51">
        <v>1</v>
      </c>
      <c r="B51" s="9" t="s">
        <v>19</v>
      </c>
      <c r="C51" s="9">
        <v>23</v>
      </c>
      <c r="D51" s="20">
        <v>2304500</v>
      </c>
      <c r="E51" s="15" t="s">
        <v>62</v>
      </c>
      <c r="F51" s="22">
        <v>2</v>
      </c>
      <c r="G51" s="10">
        <v>19</v>
      </c>
      <c r="H51" s="23">
        <f t="shared" si="0"/>
        <v>0.10526315789473684</v>
      </c>
      <c r="I51" s="10">
        <v>163</v>
      </c>
      <c r="J51" s="10">
        <f t="shared" si="1"/>
        <v>1</v>
      </c>
    </row>
    <row r="52" spans="1:10" ht="12.75">
      <c r="A52">
        <v>1</v>
      </c>
      <c r="B52" s="9" t="s">
        <v>19</v>
      </c>
      <c r="C52" s="9">
        <v>23</v>
      </c>
      <c r="D52" s="20">
        <v>2304620</v>
      </c>
      <c r="E52" s="21" t="s">
        <v>63</v>
      </c>
      <c r="F52" s="22">
        <v>6</v>
      </c>
      <c r="G52" s="10">
        <v>19</v>
      </c>
      <c r="H52" s="23">
        <f t="shared" si="0"/>
        <v>0.3157894736842105</v>
      </c>
      <c r="I52" s="10">
        <v>143</v>
      </c>
      <c r="J52" s="10">
        <f t="shared" si="1"/>
        <v>1</v>
      </c>
    </row>
    <row r="53" spans="1:10" ht="12.75">
      <c r="A53">
        <v>1</v>
      </c>
      <c r="B53" s="9" t="s">
        <v>19</v>
      </c>
      <c r="C53" s="9">
        <v>23</v>
      </c>
      <c r="D53" s="20">
        <v>2304650</v>
      </c>
      <c r="E53" s="21" t="s">
        <v>64</v>
      </c>
      <c r="F53" s="22">
        <v>2</v>
      </c>
      <c r="G53" s="10">
        <v>13</v>
      </c>
      <c r="H53" s="23">
        <f t="shared" si="0"/>
        <v>0.15384615384615385</v>
      </c>
      <c r="I53" s="10">
        <v>96</v>
      </c>
      <c r="J53" s="10">
        <f t="shared" si="1"/>
        <v>1</v>
      </c>
    </row>
    <row r="54" spans="1:10" ht="12.75">
      <c r="A54">
        <v>1</v>
      </c>
      <c r="B54" s="9" t="s">
        <v>19</v>
      </c>
      <c r="C54" s="9">
        <v>23</v>
      </c>
      <c r="D54" s="20">
        <v>2300065</v>
      </c>
      <c r="E54" s="21" t="s">
        <v>65</v>
      </c>
      <c r="F54" s="22">
        <v>16</v>
      </c>
      <c r="G54" s="10">
        <v>75</v>
      </c>
      <c r="H54" s="23">
        <f t="shared" si="0"/>
        <v>0.21333333333333335</v>
      </c>
      <c r="I54" s="10">
        <v>484</v>
      </c>
      <c r="J54" s="10">
        <f t="shared" si="1"/>
        <v>1</v>
      </c>
    </row>
    <row r="55" spans="1:10" ht="12.75">
      <c r="A55">
        <v>1</v>
      </c>
      <c r="B55" s="9" t="s">
        <v>19</v>
      </c>
      <c r="C55" s="9">
        <v>23</v>
      </c>
      <c r="D55" s="20">
        <v>2304830</v>
      </c>
      <c r="E55" s="21" t="s">
        <v>66</v>
      </c>
      <c r="F55" s="22">
        <v>9</v>
      </c>
      <c r="G55" s="10">
        <v>100</v>
      </c>
      <c r="H55" s="23">
        <f t="shared" si="0"/>
        <v>0.09</v>
      </c>
      <c r="I55" s="10">
        <v>2229</v>
      </c>
      <c r="J55" s="10">
        <f t="shared" si="1"/>
        <v>1</v>
      </c>
    </row>
    <row r="56" spans="1:10" ht="12.75">
      <c r="A56">
        <v>1</v>
      </c>
      <c r="B56" s="9" t="s">
        <v>19</v>
      </c>
      <c r="C56" s="9">
        <v>23</v>
      </c>
      <c r="D56" s="20">
        <v>2304860</v>
      </c>
      <c r="E56" s="21" t="s">
        <v>67</v>
      </c>
      <c r="F56" s="22">
        <v>11</v>
      </c>
      <c r="G56" s="10">
        <v>365</v>
      </c>
      <c r="H56" s="23">
        <f t="shared" si="0"/>
        <v>0.030136986301369864</v>
      </c>
      <c r="I56" s="10">
        <v>2063</v>
      </c>
      <c r="J56" s="10">
        <f t="shared" si="1"/>
        <v>1</v>
      </c>
    </row>
    <row r="57" spans="1:10" ht="12.75">
      <c r="A57">
        <v>1</v>
      </c>
      <c r="B57" s="9" t="s">
        <v>19</v>
      </c>
      <c r="C57" s="9">
        <v>23</v>
      </c>
      <c r="D57" s="20">
        <v>2304880</v>
      </c>
      <c r="E57" s="21" t="s">
        <v>68</v>
      </c>
      <c r="F57" s="22">
        <v>1</v>
      </c>
      <c r="G57" s="10">
        <v>7</v>
      </c>
      <c r="H57" s="23">
        <f t="shared" si="0"/>
        <v>0.14285714285714285</v>
      </c>
      <c r="I57" s="10">
        <v>54</v>
      </c>
      <c r="J57" s="10">
        <f t="shared" si="1"/>
        <v>1</v>
      </c>
    </row>
    <row r="58" spans="1:10" ht="12.75">
      <c r="A58">
        <v>1</v>
      </c>
      <c r="B58" s="9" t="s">
        <v>19</v>
      </c>
      <c r="C58" s="9">
        <v>23</v>
      </c>
      <c r="D58" s="20">
        <v>2304890</v>
      </c>
      <c r="E58" s="21" t="s">
        <v>69</v>
      </c>
      <c r="F58" s="22">
        <v>10</v>
      </c>
      <c r="G58" s="10">
        <v>220</v>
      </c>
      <c r="H58" s="23">
        <f t="shared" si="0"/>
        <v>0.045454545454545456</v>
      </c>
      <c r="I58" s="10">
        <v>1698</v>
      </c>
      <c r="J58" s="10">
        <f t="shared" si="1"/>
        <v>1</v>
      </c>
    </row>
    <row r="59" spans="1:10" ht="12.75">
      <c r="A59">
        <v>1</v>
      </c>
      <c r="B59" s="9" t="s">
        <v>19</v>
      </c>
      <c r="C59" s="9">
        <v>23</v>
      </c>
      <c r="D59" s="20">
        <v>2304895</v>
      </c>
      <c r="E59" s="21" t="s">
        <v>70</v>
      </c>
      <c r="F59" s="22">
        <v>61</v>
      </c>
      <c r="G59" s="10">
        <v>346</v>
      </c>
      <c r="H59" s="23">
        <f t="shared" si="0"/>
        <v>0.17630057803468208</v>
      </c>
      <c r="I59" s="10">
        <v>3050</v>
      </c>
      <c r="J59" s="10">
        <f t="shared" si="1"/>
        <v>1</v>
      </c>
    </row>
    <row r="60" spans="1:10" ht="12.75">
      <c r="A60">
        <v>1</v>
      </c>
      <c r="B60" s="9" t="s">
        <v>19</v>
      </c>
      <c r="C60" s="9">
        <v>23</v>
      </c>
      <c r="D60" s="20">
        <v>2304897</v>
      </c>
      <c r="E60" s="21" t="s">
        <v>71</v>
      </c>
      <c r="F60" s="22">
        <v>0</v>
      </c>
      <c r="G60" s="10">
        <v>3</v>
      </c>
      <c r="H60" s="23">
        <f t="shared" si="0"/>
        <v>0</v>
      </c>
      <c r="I60" s="10">
        <v>32</v>
      </c>
      <c r="J60" s="10">
        <f t="shared" si="1"/>
        <v>1</v>
      </c>
    </row>
    <row r="61" spans="1:10" ht="12.75">
      <c r="A61">
        <v>1</v>
      </c>
      <c r="B61" s="9" t="s">
        <v>19</v>
      </c>
      <c r="C61" s="9">
        <v>23</v>
      </c>
      <c r="D61" s="20">
        <v>2304900</v>
      </c>
      <c r="E61" s="21" t="s">
        <v>72</v>
      </c>
      <c r="F61" s="22">
        <v>10</v>
      </c>
      <c r="G61" s="10">
        <v>54</v>
      </c>
      <c r="H61" s="23">
        <f t="shared" si="0"/>
        <v>0.18518518518518517</v>
      </c>
      <c r="I61" s="10">
        <v>327</v>
      </c>
      <c r="J61" s="10">
        <f t="shared" si="1"/>
        <v>1</v>
      </c>
    </row>
    <row r="62" spans="1:10" ht="12.75">
      <c r="A62">
        <v>1</v>
      </c>
      <c r="B62" s="9" t="s">
        <v>19</v>
      </c>
      <c r="C62" s="9">
        <v>23</v>
      </c>
      <c r="D62" s="20">
        <v>2305160</v>
      </c>
      <c r="E62" s="21" t="s">
        <v>73</v>
      </c>
      <c r="F62" s="22">
        <v>1</v>
      </c>
      <c r="G62" s="10">
        <v>6</v>
      </c>
      <c r="H62" s="23">
        <f t="shared" si="0"/>
        <v>0.16666666666666666</v>
      </c>
      <c r="I62" s="10">
        <v>39</v>
      </c>
      <c r="J62" s="10">
        <f t="shared" si="1"/>
        <v>1</v>
      </c>
    </row>
    <row r="63" spans="1:10" ht="12.75">
      <c r="A63">
        <v>1</v>
      </c>
      <c r="B63" s="9" t="s">
        <v>19</v>
      </c>
      <c r="C63" s="9">
        <v>23</v>
      </c>
      <c r="D63" s="20">
        <v>2314839</v>
      </c>
      <c r="E63" s="21" t="s">
        <v>74</v>
      </c>
      <c r="F63" s="22">
        <v>8</v>
      </c>
      <c r="G63" s="10">
        <v>86</v>
      </c>
      <c r="H63" s="23">
        <f t="shared" si="0"/>
        <v>0.09302325581395349</v>
      </c>
      <c r="I63" s="10">
        <v>809</v>
      </c>
      <c r="J63" s="10">
        <f t="shared" si="1"/>
        <v>1</v>
      </c>
    </row>
    <row r="64" spans="1:10" ht="12.75">
      <c r="A64">
        <v>1</v>
      </c>
      <c r="B64" s="9" t="s">
        <v>19</v>
      </c>
      <c r="C64" s="9">
        <v>23</v>
      </c>
      <c r="D64" s="20">
        <v>2300062</v>
      </c>
      <c r="E64" s="21" t="s">
        <v>75</v>
      </c>
      <c r="F64" s="22">
        <v>45</v>
      </c>
      <c r="G64" s="10">
        <v>205</v>
      </c>
      <c r="H64" s="23">
        <f t="shared" si="0"/>
        <v>0.21951219512195122</v>
      </c>
      <c r="I64" s="10">
        <v>1304</v>
      </c>
      <c r="J64" s="10">
        <f t="shared" si="1"/>
        <v>1</v>
      </c>
    </row>
    <row r="65" spans="1:10" ht="12.75">
      <c r="A65">
        <v>1</v>
      </c>
      <c r="B65" s="9" t="s">
        <v>19</v>
      </c>
      <c r="C65" s="9">
        <v>23</v>
      </c>
      <c r="D65" s="20">
        <v>2305280</v>
      </c>
      <c r="E65" s="21" t="s">
        <v>76</v>
      </c>
      <c r="F65" s="22">
        <v>37</v>
      </c>
      <c r="G65" s="10">
        <v>251</v>
      </c>
      <c r="H65" s="23">
        <f t="shared" si="0"/>
        <v>0.14741035856573706</v>
      </c>
      <c r="I65" s="10">
        <v>1700</v>
      </c>
      <c r="J65" s="10">
        <f t="shared" si="1"/>
        <v>1</v>
      </c>
    </row>
    <row r="66" spans="1:10" ht="12.75">
      <c r="A66">
        <v>1</v>
      </c>
      <c r="B66" s="9" t="s">
        <v>19</v>
      </c>
      <c r="C66" s="9">
        <v>23</v>
      </c>
      <c r="D66" s="20">
        <v>2305310</v>
      </c>
      <c r="E66" s="21" t="s">
        <v>77</v>
      </c>
      <c r="F66" s="22">
        <v>26</v>
      </c>
      <c r="G66" s="10">
        <v>184</v>
      </c>
      <c r="H66" s="23">
        <f t="shared" si="0"/>
        <v>0.14130434782608695</v>
      </c>
      <c r="I66" s="10">
        <v>1201</v>
      </c>
      <c r="J66" s="10">
        <f t="shared" si="1"/>
        <v>1</v>
      </c>
    </row>
    <row r="67" spans="1:10" ht="12.75">
      <c r="A67">
        <v>1</v>
      </c>
      <c r="B67" s="9" t="s">
        <v>19</v>
      </c>
      <c r="C67" s="9">
        <v>23</v>
      </c>
      <c r="D67" s="20">
        <v>2305360</v>
      </c>
      <c r="E67" s="21" t="s">
        <v>78</v>
      </c>
      <c r="F67" s="22">
        <v>41</v>
      </c>
      <c r="G67" s="10">
        <v>137</v>
      </c>
      <c r="H67" s="23">
        <f t="shared" si="0"/>
        <v>0.29927007299270075</v>
      </c>
      <c r="I67" s="10">
        <v>1271</v>
      </c>
      <c r="J67" s="10">
        <f t="shared" si="1"/>
        <v>1</v>
      </c>
    </row>
    <row r="68" spans="1:10" ht="12.75">
      <c r="A68">
        <v>1</v>
      </c>
      <c r="B68" s="9" t="s">
        <v>19</v>
      </c>
      <c r="C68" s="9">
        <v>23</v>
      </c>
      <c r="D68" s="20">
        <v>2305400</v>
      </c>
      <c r="E68" s="21" t="s">
        <v>79</v>
      </c>
      <c r="F68" s="22">
        <v>42</v>
      </c>
      <c r="G68" s="10">
        <v>195</v>
      </c>
      <c r="H68" s="23">
        <f t="shared" si="0"/>
        <v>0.2153846153846154</v>
      </c>
      <c r="I68" s="10">
        <v>1256</v>
      </c>
      <c r="J68" s="10">
        <f t="shared" si="1"/>
        <v>1</v>
      </c>
    </row>
    <row r="69" spans="1:10" ht="12.75">
      <c r="A69">
        <v>1</v>
      </c>
      <c r="B69" s="9" t="s">
        <v>19</v>
      </c>
      <c r="C69" s="9">
        <v>23</v>
      </c>
      <c r="D69" s="20">
        <v>2305500</v>
      </c>
      <c r="E69" s="21" t="s">
        <v>80</v>
      </c>
      <c r="F69" s="22">
        <v>130</v>
      </c>
      <c r="G69" s="10">
        <v>1144</v>
      </c>
      <c r="H69" s="23">
        <f t="shared" si="0"/>
        <v>0.11363636363636363</v>
      </c>
      <c r="I69" s="10">
        <v>7824</v>
      </c>
      <c r="J69" s="10">
        <f t="shared" si="1"/>
        <v>1</v>
      </c>
    </row>
    <row r="70" spans="1:10" ht="12.75">
      <c r="A70">
        <v>1</v>
      </c>
      <c r="B70" s="9" t="s">
        <v>19</v>
      </c>
      <c r="C70" s="9">
        <v>23</v>
      </c>
      <c r="D70" s="20">
        <v>2314818</v>
      </c>
      <c r="E70" s="21" t="s">
        <v>81</v>
      </c>
      <c r="F70" s="22">
        <v>8</v>
      </c>
      <c r="G70" s="10">
        <v>60</v>
      </c>
      <c r="H70" s="23">
        <f t="shared" si="0"/>
        <v>0.13333333333333333</v>
      </c>
      <c r="I70" s="10">
        <v>607</v>
      </c>
      <c r="J70" s="10">
        <f t="shared" si="1"/>
        <v>1</v>
      </c>
    </row>
    <row r="71" spans="1:10" ht="12.75">
      <c r="A71">
        <v>1</v>
      </c>
      <c r="B71" s="9" t="s">
        <v>19</v>
      </c>
      <c r="C71" s="9">
        <v>23</v>
      </c>
      <c r="D71" s="20">
        <v>2305670</v>
      </c>
      <c r="E71" s="21" t="s">
        <v>82</v>
      </c>
      <c r="F71" s="22">
        <v>55</v>
      </c>
      <c r="G71" s="10">
        <v>2155</v>
      </c>
      <c r="H71" s="23">
        <f t="shared" si="0"/>
        <v>0.025522041763341066</v>
      </c>
      <c r="I71" s="10">
        <v>11705</v>
      </c>
      <c r="J71" s="10">
        <f t="shared" si="1"/>
        <v>1</v>
      </c>
    </row>
    <row r="72" spans="1:10" ht="12.75">
      <c r="A72">
        <v>1</v>
      </c>
      <c r="B72" s="9" t="s">
        <v>19</v>
      </c>
      <c r="C72" s="9">
        <v>23</v>
      </c>
      <c r="D72" s="20">
        <v>2300008</v>
      </c>
      <c r="E72" s="21" t="s">
        <v>83</v>
      </c>
      <c r="F72" s="22">
        <v>10</v>
      </c>
      <c r="G72" s="10">
        <v>147</v>
      </c>
      <c r="H72" s="23">
        <f t="shared" si="0"/>
        <v>0.06802721088435375</v>
      </c>
      <c r="I72" s="10">
        <v>1141</v>
      </c>
      <c r="J72" s="10">
        <f t="shared" si="1"/>
        <v>1</v>
      </c>
    </row>
    <row r="73" spans="1:10" ht="12.75">
      <c r="A73">
        <v>1</v>
      </c>
      <c r="B73" s="9" t="s">
        <v>19</v>
      </c>
      <c r="C73" s="9">
        <v>23</v>
      </c>
      <c r="D73" s="20">
        <v>2300053</v>
      </c>
      <c r="E73" s="21" t="s">
        <v>84</v>
      </c>
      <c r="F73" s="22">
        <v>49</v>
      </c>
      <c r="G73" s="10">
        <v>659</v>
      </c>
      <c r="H73" s="23">
        <f t="shared" si="0"/>
        <v>0.07435508345978756</v>
      </c>
      <c r="I73" s="10">
        <v>13257</v>
      </c>
      <c r="J73" s="10">
        <f t="shared" si="1"/>
        <v>1</v>
      </c>
    </row>
    <row r="74" spans="1:10" ht="12.75">
      <c r="A74">
        <v>1</v>
      </c>
      <c r="B74" s="9" t="s">
        <v>19</v>
      </c>
      <c r="C74" s="9">
        <v>23</v>
      </c>
      <c r="D74" s="20">
        <v>2382003</v>
      </c>
      <c r="E74" s="21" t="s">
        <v>85</v>
      </c>
      <c r="F74" s="22">
        <v>16</v>
      </c>
      <c r="G74" s="10">
        <v>141</v>
      </c>
      <c r="H74" s="23">
        <f aca="true" t="shared" si="2" ref="H74:H137">IF(G74&gt;0,F74/G74,0)</f>
        <v>0.11347517730496454</v>
      </c>
      <c r="I74" s="10">
        <v>1007</v>
      </c>
      <c r="J74" s="10">
        <f aca="true" t="shared" si="3" ref="J74:J137">IF(I74&lt;20000,1,0)</f>
        <v>1</v>
      </c>
    </row>
    <row r="75" spans="1:10" ht="12.75">
      <c r="A75">
        <v>1</v>
      </c>
      <c r="B75" s="9" t="s">
        <v>19</v>
      </c>
      <c r="C75" s="9">
        <v>23</v>
      </c>
      <c r="D75" s="20">
        <v>2307590</v>
      </c>
      <c r="E75" s="21" t="s">
        <v>86</v>
      </c>
      <c r="F75" s="22">
        <v>1</v>
      </c>
      <c r="G75" s="10">
        <v>14</v>
      </c>
      <c r="H75" s="23">
        <f t="shared" si="2"/>
        <v>0.07142857142857142</v>
      </c>
      <c r="I75" s="10">
        <v>62</v>
      </c>
      <c r="J75" s="10">
        <f t="shared" si="3"/>
        <v>1</v>
      </c>
    </row>
    <row r="76" spans="1:10" ht="12.75">
      <c r="A76">
        <v>1</v>
      </c>
      <c r="B76" s="9" t="s">
        <v>19</v>
      </c>
      <c r="C76" s="9">
        <v>23</v>
      </c>
      <c r="D76" s="20">
        <v>2305970</v>
      </c>
      <c r="E76" s="21" t="s">
        <v>87</v>
      </c>
      <c r="F76" s="22">
        <v>21</v>
      </c>
      <c r="G76" s="10">
        <v>127</v>
      </c>
      <c r="H76" s="23">
        <f t="shared" si="2"/>
        <v>0.16535433070866143</v>
      </c>
      <c r="I76" s="10">
        <v>1059</v>
      </c>
      <c r="J76" s="10">
        <f t="shared" si="3"/>
        <v>1</v>
      </c>
    </row>
    <row r="77" spans="1:10" ht="12.75">
      <c r="A77">
        <v>1</v>
      </c>
      <c r="B77" s="9" t="s">
        <v>19</v>
      </c>
      <c r="C77" s="9">
        <v>23</v>
      </c>
      <c r="D77" s="20">
        <v>2305980</v>
      </c>
      <c r="E77" s="21" t="s">
        <v>88</v>
      </c>
      <c r="F77" s="22">
        <v>3</v>
      </c>
      <c r="G77" s="10">
        <v>21</v>
      </c>
      <c r="H77" s="23">
        <f t="shared" si="2"/>
        <v>0.14285714285714285</v>
      </c>
      <c r="I77" s="10">
        <v>213</v>
      </c>
      <c r="J77" s="10">
        <f t="shared" si="3"/>
        <v>1</v>
      </c>
    </row>
    <row r="78" spans="1:10" ht="12.75">
      <c r="A78">
        <v>1</v>
      </c>
      <c r="B78" s="9" t="s">
        <v>19</v>
      </c>
      <c r="C78" s="9">
        <v>23</v>
      </c>
      <c r="D78" s="20">
        <v>2306000</v>
      </c>
      <c r="E78" s="21" t="s">
        <v>89</v>
      </c>
      <c r="F78" s="22">
        <v>59</v>
      </c>
      <c r="G78" s="10">
        <v>698</v>
      </c>
      <c r="H78" s="23">
        <f t="shared" si="2"/>
        <v>0.08452722063037249</v>
      </c>
      <c r="I78" s="10">
        <v>4550</v>
      </c>
      <c r="J78" s="10">
        <f t="shared" si="3"/>
        <v>1</v>
      </c>
    </row>
    <row r="79" spans="1:10" ht="12.75">
      <c r="A79">
        <v>1</v>
      </c>
      <c r="B79" s="9" t="s">
        <v>19</v>
      </c>
      <c r="C79" s="9">
        <v>23</v>
      </c>
      <c r="D79" s="20">
        <v>2306030</v>
      </c>
      <c r="E79" s="21" t="s">
        <v>90</v>
      </c>
      <c r="F79" s="22">
        <v>0</v>
      </c>
      <c r="G79" s="10">
        <v>0</v>
      </c>
      <c r="H79" s="23">
        <f t="shared" si="2"/>
        <v>0</v>
      </c>
      <c r="I79" s="10">
        <v>3</v>
      </c>
      <c r="J79" s="10">
        <f t="shared" si="3"/>
        <v>1</v>
      </c>
    </row>
    <row r="80" spans="1:10" ht="12.75">
      <c r="A80">
        <v>1</v>
      </c>
      <c r="B80" s="9" t="s">
        <v>19</v>
      </c>
      <c r="C80" s="9">
        <v>23</v>
      </c>
      <c r="D80" s="20">
        <v>2306060</v>
      </c>
      <c r="E80" s="21" t="s">
        <v>91</v>
      </c>
      <c r="F80" s="22">
        <v>132</v>
      </c>
      <c r="G80" s="10">
        <v>2659</v>
      </c>
      <c r="H80" s="23">
        <f t="shared" si="2"/>
        <v>0.04964272282813088</v>
      </c>
      <c r="I80" s="10">
        <v>17140</v>
      </c>
      <c r="J80" s="10">
        <f t="shared" si="3"/>
        <v>1</v>
      </c>
    </row>
    <row r="81" spans="1:10" ht="12.75">
      <c r="A81">
        <v>1</v>
      </c>
      <c r="B81" s="9" t="s">
        <v>19</v>
      </c>
      <c r="C81" s="9">
        <v>23</v>
      </c>
      <c r="D81" s="20">
        <v>2300005</v>
      </c>
      <c r="E81" s="21" t="s">
        <v>92</v>
      </c>
      <c r="F81" s="22">
        <v>19</v>
      </c>
      <c r="G81" s="10">
        <v>53</v>
      </c>
      <c r="H81" s="23">
        <f t="shared" si="2"/>
        <v>0.3584905660377358</v>
      </c>
      <c r="I81" s="10">
        <v>436</v>
      </c>
      <c r="J81" s="10">
        <f t="shared" si="3"/>
        <v>1</v>
      </c>
    </row>
    <row r="82" spans="1:10" ht="12.75">
      <c r="A82">
        <v>1</v>
      </c>
      <c r="B82" s="9" t="s">
        <v>19</v>
      </c>
      <c r="C82" s="9">
        <v>23</v>
      </c>
      <c r="D82" s="20">
        <v>2306150</v>
      </c>
      <c r="E82" s="21" t="s">
        <v>93</v>
      </c>
      <c r="F82" s="22">
        <v>1</v>
      </c>
      <c r="G82" s="10">
        <v>7</v>
      </c>
      <c r="H82" s="23">
        <f t="shared" si="2"/>
        <v>0.14285714285714285</v>
      </c>
      <c r="I82" s="10">
        <v>104</v>
      </c>
      <c r="J82" s="10">
        <f t="shared" si="3"/>
        <v>1</v>
      </c>
    </row>
    <row r="83" spans="1:10" ht="12.75">
      <c r="A83">
        <v>1</v>
      </c>
      <c r="B83" s="9" t="s">
        <v>19</v>
      </c>
      <c r="C83" s="9">
        <v>23</v>
      </c>
      <c r="D83" s="20">
        <v>2306160</v>
      </c>
      <c r="E83" s="21" t="s">
        <v>94</v>
      </c>
      <c r="F83" s="22">
        <v>66</v>
      </c>
      <c r="G83" s="10">
        <v>370</v>
      </c>
      <c r="H83" s="23">
        <f t="shared" si="2"/>
        <v>0.1783783783783784</v>
      </c>
      <c r="I83" s="10">
        <v>4797</v>
      </c>
      <c r="J83" s="10">
        <f t="shared" si="3"/>
        <v>1</v>
      </c>
    </row>
    <row r="84" spans="1:10" ht="12.75">
      <c r="A84">
        <v>1</v>
      </c>
      <c r="B84" s="9" t="s">
        <v>19</v>
      </c>
      <c r="C84" s="9">
        <v>23</v>
      </c>
      <c r="D84" s="20">
        <v>2306180</v>
      </c>
      <c r="E84" s="21" t="s">
        <v>95</v>
      </c>
      <c r="F84" s="22">
        <v>24</v>
      </c>
      <c r="G84" s="10">
        <v>230</v>
      </c>
      <c r="H84" s="23">
        <f t="shared" si="2"/>
        <v>0.10434782608695652</v>
      </c>
      <c r="I84" s="10">
        <v>1474</v>
      </c>
      <c r="J84" s="10">
        <f t="shared" si="3"/>
        <v>1</v>
      </c>
    </row>
    <row r="85" spans="1:10" ht="12.75">
      <c r="A85">
        <v>1</v>
      </c>
      <c r="B85" s="9" t="s">
        <v>19</v>
      </c>
      <c r="C85" s="9">
        <v>23</v>
      </c>
      <c r="D85" s="20">
        <v>2306250</v>
      </c>
      <c r="E85" s="21" t="s">
        <v>96</v>
      </c>
      <c r="F85" s="22">
        <v>25</v>
      </c>
      <c r="G85" s="10">
        <v>165</v>
      </c>
      <c r="H85" s="23">
        <f t="shared" si="2"/>
        <v>0.15151515151515152</v>
      </c>
      <c r="I85" s="10">
        <v>1576</v>
      </c>
      <c r="J85" s="10">
        <f t="shared" si="3"/>
        <v>1</v>
      </c>
    </row>
    <row r="86" spans="1:10" ht="12.75">
      <c r="A86">
        <v>1</v>
      </c>
      <c r="B86" s="9" t="s">
        <v>19</v>
      </c>
      <c r="C86" s="9">
        <v>23</v>
      </c>
      <c r="D86" s="20">
        <v>2306260</v>
      </c>
      <c r="E86" s="21" t="s">
        <v>97</v>
      </c>
      <c r="F86" s="22">
        <v>46</v>
      </c>
      <c r="G86" s="10">
        <v>318</v>
      </c>
      <c r="H86" s="23">
        <f t="shared" si="2"/>
        <v>0.14465408805031446</v>
      </c>
      <c r="I86" s="10">
        <v>2419</v>
      </c>
      <c r="J86" s="10">
        <f t="shared" si="3"/>
        <v>1</v>
      </c>
    </row>
    <row r="87" spans="1:10" ht="12.75">
      <c r="A87">
        <v>1</v>
      </c>
      <c r="B87" s="9" t="s">
        <v>19</v>
      </c>
      <c r="C87" s="9">
        <v>23</v>
      </c>
      <c r="D87" s="20">
        <v>2382011</v>
      </c>
      <c r="E87" s="21" t="s">
        <v>98</v>
      </c>
      <c r="F87" s="22">
        <v>7</v>
      </c>
      <c r="G87" s="10">
        <v>33</v>
      </c>
      <c r="H87" s="23">
        <f t="shared" si="2"/>
        <v>0.21212121212121213</v>
      </c>
      <c r="I87" s="10">
        <v>213</v>
      </c>
      <c r="J87" s="10">
        <f t="shared" si="3"/>
        <v>1</v>
      </c>
    </row>
    <row r="88" spans="1:10" ht="12.75">
      <c r="A88">
        <v>1</v>
      </c>
      <c r="B88" s="9" t="s">
        <v>19</v>
      </c>
      <c r="C88" s="9">
        <v>23</v>
      </c>
      <c r="D88" s="20">
        <v>2306330</v>
      </c>
      <c r="E88" s="21" t="s">
        <v>99</v>
      </c>
      <c r="F88" s="22">
        <v>19</v>
      </c>
      <c r="G88" s="10">
        <v>123</v>
      </c>
      <c r="H88" s="23">
        <f t="shared" si="2"/>
        <v>0.15447154471544716</v>
      </c>
      <c r="I88" s="10">
        <v>908</v>
      </c>
      <c r="J88" s="10">
        <f t="shared" si="3"/>
        <v>1</v>
      </c>
    </row>
    <row r="89" spans="1:10" ht="12.75">
      <c r="A89">
        <v>1</v>
      </c>
      <c r="B89" s="9" t="s">
        <v>19</v>
      </c>
      <c r="C89" s="9">
        <v>23</v>
      </c>
      <c r="D89" s="20">
        <v>2306510</v>
      </c>
      <c r="E89" s="21" t="s">
        <v>100</v>
      </c>
      <c r="F89" s="22">
        <v>41</v>
      </c>
      <c r="G89" s="10">
        <v>867</v>
      </c>
      <c r="H89" s="23">
        <f t="shared" si="2"/>
        <v>0.04728950403690888</v>
      </c>
      <c r="I89" s="10">
        <v>5334</v>
      </c>
      <c r="J89" s="10">
        <f t="shared" si="3"/>
        <v>1</v>
      </c>
    </row>
    <row r="90" spans="1:10" ht="12.75">
      <c r="A90">
        <v>1</v>
      </c>
      <c r="B90" s="9" t="s">
        <v>19</v>
      </c>
      <c r="C90" s="9">
        <v>23</v>
      </c>
      <c r="D90" s="20">
        <v>2306600</v>
      </c>
      <c r="E90" s="21" t="s">
        <v>101</v>
      </c>
      <c r="F90" s="22">
        <v>2</v>
      </c>
      <c r="G90" s="10">
        <v>12</v>
      </c>
      <c r="H90" s="23">
        <f t="shared" si="2"/>
        <v>0.16666666666666666</v>
      </c>
      <c r="I90" s="10">
        <v>71</v>
      </c>
      <c r="J90" s="10">
        <f t="shared" si="3"/>
        <v>1</v>
      </c>
    </row>
    <row r="91" spans="1:10" ht="12.75">
      <c r="A91">
        <v>1</v>
      </c>
      <c r="B91" s="9" t="s">
        <v>19</v>
      </c>
      <c r="C91" s="9">
        <v>23</v>
      </c>
      <c r="D91" s="20">
        <v>2306610</v>
      </c>
      <c r="E91" s="21" t="s">
        <v>102</v>
      </c>
      <c r="F91" s="22">
        <v>18</v>
      </c>
      <c r="G91" s="10">
        <v>173</v>
      </c>
      <c r="H91" s="23">
        <f t="shared" si="2"/>
        <v>0.10404624277456648</v>
      </c>
      <c r="I91" s="10">
        <v>1540</v>
      </c>
      <c r="J91" s="10">
        <f t="shared" si="3"/>
        <v>1</v>
      </c>
    </row>
    <row r="92" spans="1:10" ht="12.75">
      <c r="A92">
        <v>1</v>
      </c>
      <c r="B92" s="9" t="s">
        <v>19</v>
      </c>
      <c r="C92" s="9">
        <v>23</v>
      </c>
      <c r="D92" s="20">
        <v>2300001</v>
      </c>
      <c r="E92" s="21" t="s">
        <v>103</v>
      </c>
      <c r="F92" s="22">
        <v>21</v>
      </c>
      <c r="G92" s="10">
        <v>113</v>
      </c>
      <c r="H92" s="23">
        <f t="shared" si="2"/>
        <v>0.18584070796460178</v>
      </c>
      <c r="I92" s="10">
        <v>603</v>
      </c>
      <c r="J92" s="10">
        <f t="shared" si="3"/>
        <v>1</v>
      </c>
    </row>
    <row r="93" spans="1:10" ht="12.75">
      <c r="A93">
        <v>1</v>
      </c>
      <c r="B93" s="9" t="s">
        <v>19</v>
      </c>
      <c r="C93" s="9">
        <v>23</v>
      </c>
      <c r="D93" s="20">
        <v>2300002</v>
      </c>
      <c r="E93" s="21" t="s">
        <v>104</v>
      </c>
      <c r="F93" s="22">
        <v>40</v>
      </c>
      <c r="G93" s="10">
        <v>161</v>
      </c>
      <c r="H93" s="23">
        <f t="shared" si="2"/>
        <v>0.2484472049689441</v>
      </c>
      <c r="I93" s="10">
        <v>686</v>
      </c>
      <c r="J93" s="10">
        <f t="shared" si="3"/>
        <v>1</v>
      </c>
    </row>
    <row r="94" spans="1:10" ht="12.75">
      <c r="A94">
        <v>1</v>
      </c>
      <c r="B94" s="9" t="s">
        <v>19</v>
      </c>
      <c r="C94" s="9">
        <v>23</v>
      </c>
      <c r="D94" s="20">
        <v>2306780</v>
      </c>
      <c r="E94" s="21" t="s">
        <v>105</v>
      </c>
      <c r="F94" s="22">
        <v>1</v>
      </c>
      <c r="G94" s="10">
        <v>8</v>
      </c>
      <c r="H94" s="23">
        <f t="shared" si="2"/>
        <v>0.125</v>
      </c>
      <c r="I94" s="10">
        <v>67</v>
      </c>
      <c r="J94" s="10">
        <f t="shared" si="3"/>
        <v>1</v>
      </c>
    </row>
    <row r="95" spans="1:10" ht="12.75">
      <c r="A95">
        <v>1</v>
      </c>
      <c r="B95" s="9" t="s">
        <v>19</v>
      </c>
      <c r="C95" s="9">
        <v>23</v>
      </c>
      <c r="D95" s="20">
        <v>2306810</v>
      </c>
      <c r="E95" s="21" t="s">
        <v>106</v>
      </c>
      <c r="F95" s="22">
        <v>4</v>
      </c>
      <c r="G95" s="10">
        <v>67</v>
      </c>
      <c r="H95" s="23">
        <f t="shared" si="2"/>
        <v>0.05970149253731343</v>
      </c>
      <c r="I95" s="10">
        <v>579</v>
      </c>
      <c r="J95" s="10">
        <f t="shared" si="3"/>
        <v>1</v>
      </c>
    </row>
    <row r="96" spans="1:10" ht="12.75">
      <c r="A96">
        <v>1</v>
      </c>
      <c r="B96" s="9" t="s">
        <v>19</v>
      </c>
      <c r="C96" s="9">
        <v>23</v>
      </c>
      <c r="D96" s="20">
        <v>2306870</v>
      </c>
      <c r="E96" s="21" t="s">
        <v>107</v>
      </c>
      <c r="F96" s="22">
        <v>33</v>
      </c>
      <c r="G96" s="10">
        <v>314</v>
      </c>
      <c r="H96" s="23">
        <f t="shared" si="2"/>
        <v>0.10509554140127389</v>
      </c>
      <c r="I96" s="10">
        <v>2438</v>
      </c>
      <c r="J96" s="10">
        <f t="shared" si="3"/>
        <v>1</v>
      </c>
    </row>
    <row r="97" spans="1:10" ht="12.75">
      <c r="A97">
        <v>1</v>
      </c>
      <c r="B97" s="9" t="s">
        <v>19</v>
      </c>
      <c r="C97" s="9">
        <v>23</v>
      </c>
      <c r="D97" s="20">
        <v>2306900</v>
      </c>
      <c r="E97" s="21" t="s">
        <v>108</v>
      </c>
      <c r="F97" s="22">
        <v>18</v>
      </c>
      <c r="G97" s="10">
        <v>83</v>
      </c>
      <c r="H97" s="23">
        <f t="shared" si="2"/>
        <v>0.21686746987951808</v>
      </c>
      <c r="I97" s="10">
        <v>557</v>
      </c>
      <c r="J97" s="10">
        <f t="shared" si="3"/>
        <v>1</v>
      </c>
    </row>
    <row r="98" spans="1:10" ht="12.75">
      <c r="A98">
        <v>1</v>
      </c>
      <c r="B98" s="9" t="s">
        <v>19</v>
      </c>
      <c r="C98" s="9">
        <v>23</v>
      </c>
      <c r="D98" s="20">
        <v>2307100</v>
      </c>
      <c r="E98" s="21" t="s">
        <v>109</v>
      </c>
      <c r="F98" s="22">
        <v>28</v>
      </c>
      <c r="G98" s="10">
        <v>121</v>
      </c>
      <c r="H98" s="23">
        <f t="shared" si="2"/>
        <v>0.23140495867768596</v>
      </c>
      <c r="I98" s="10">
        <v>1308</v>
      </c>
      <c r="J98" s="10">
        <f t="shared" si="3"/>
        <v>1</v>
      </c>
    </row>
    <row r="99" spans="1:10" ht="12.75">
      <c r="A99">
        <v>1</v>
      </c>
      <c r="B99" s="9" t="s">
        <v>19</v>
      </c>
      <c r="C99" s="9">
        <v>23</v>
      </c>
      <c r="D99" s="20">
        <v>2382005</v>
      </c>
      <c r="E99" s="21" t="s">
        <v>110</v>
      </c>
      <c r="F99" s="22">
        <v>1</v>
      </c>
      <c r="G99" s="10">
        <v>6</v>
      </c>
      <c r="H99" s="23">
        <f t="shared" si="2"/>
        <v>0.16666666666666666</v>
      </c>
      <c r="I99" s="10">
        <v>43</v>
      </c>
      <c r="J99" s="10">
        <f t="shared" si="3"/>
        <v>1</v>
      </c>
    </row>
    <row r="100" spans="1:10" ht="12.75">
      <c r="A100">
        <v>1</v>
      </c>
      <c r="B100" s="9" t="s">
        <v>19</v>
      </c>
      <c r="C100" s="9">
        <v>23</v>
      </c>
      <c r="D100" s="20">
        <v>2307110</v>
      </c>
      <c r="E100" s="21" t="s">
        <v>111</v>
      </c>
      <c r="F100" s="22">
        <v>0</v>
      </c>
      <c r="G100" s="10">
        <v>0</v>
      </c>
      <c r="H100" s="23">
        <f t="shared" si="2"/>
        <v>0</v>
      </c>
      <c r="I100" s="10">
        <v>27</v>
      </c>
      <c r="J100" s="10">
        <f t="shared" si="3"/>
        <v>1</v>
      </c>
    </row>
    <row r="101" spans="1:10" ht="12.75">
      <c r="A101">
        <v>1</v>
      </c>
      <c r="B101" s="9" t="s">
        <v>19</v>
      </c>
      <c r="C101" s="9">
        <v>23</v>
      </c>
      <c r="D101" s="20">
        <v>2307140</v>
      </c>
      <c r="E101" s="21" t="s">
        <v>112</v>
      </c>
      <c r="F101" s="22">
        <v>64</v>
      </c>
      <c r="G101" s="10">
        <v>1014</v>
      </c>
      <c r="H101" s="23">
        <f t="shared" si="2"/>
        <v>0.0631163708086785</v>
      </c>
      <c r="I101" s="10">
        <v>10000</v>
      </c>
      <c r="J101" s="10">
        <f t="shared" si="3"/>
        <v>1</v>
      </c>
    </row>
    <row r="102" spans="1:10" ht="12.75">
      <c r="A102">
        <v>1</v>
      </c>
      <c r="B102" s="9" t="s">
        <v>19</v>
      </c>
      <c r="C102" s="9">
        <v>23</v>
      </c>
      <c r="D102" s="20">
        <v>2382007</v>
      </c>
      <c r="E102" s="21" t="s">
        <v>113</v>
      </c>
      <c r="F102" s="22">
        <v>0</v>
      </c>
      <c r="G102" s="10">
        <v>0</v>
      </c>
      <c r="H102" s="23">
        <f t="shared" si="2"/>
        <v>0</v>
      </c>
      <c r="I102" s="10">
        <v>1</v>
      </c>
      <c r="J102" s="10">
        <f t="shared" si="3"/>
        <v>1</v>
      </c>
    </row>
    <row r="103" spans="1:10" ht="12.75">
      <c r="A103">
        <v>1</v>
      </c>
      <c r="B103" s="9" t="s">
        <v>19</v>
      </c>
      <c r="C103" s="9">
        <v>23</v>
      </c>
      <c r="D103" s="20">
        <v>2300059</v>
      </c>
      <c r="E103" s="21" t="s">
        <v>114</v>
      </c>
      <c r="F103" s="22">
        <v>2</v>
      </c>
      <c r="G103" s="10">
        <v>6</v>
      </c>
      <c r="H103" s="23">
        <f t="shared" si="2"/>
        <v>0.3333333333333333</v>
      </c>
      <c r="I103" s="10">
        <v>85</v>
      </c>
      <c r="J103" s="10">
        <f t="shared" si="3"/>
        <v>1</v>
      </c>
    </row>
    <row r="104" spans="1:10" ht="12.75">
      <c r="A104">
        <v>1</v>
      </c>
      <c r="B104" s="9" t="s">
        <v>19</v>
      </c>
      <c r="C104" s="9">
        <v>23</v>
      </c>
      <c r="D104" s="20">
        <v>2307200</v>
      </c>
      <c r="E104" s="21" t="s">
        <v>115</v>
      </c>
      <c r="F104" s="22">
        <v>1</v>
      </c>
      <c r="G104" s="10">
        <v>9</v>
      </c>
      <c r="H104" s="23">
        <f t="shared" si="2"/>
        <v>0.1111111111111111</v>
      </c>
      <c r="I104" s="10">
        <v>104</v>
      </c>
      <c r="J104" s="10">
        <f t="shared" si="3"/>
        <v>1</v>
      </c>
    </row>
    <row r="105" spans="1:10" ht="12.75">
      <c r="A105">
        <v>1</v>
      </c>
      <c r="B105" s="9" t="s">
        <v>19</v>
      </c>
      <c r="C105" s="9">
        <v>23</v>
      </c>
      <c r="D105" s="20">
        <v>2307250</v>
      </c>
      <c r="E105" s="21" t="s">
        <v>116</v>
      </c>
      <c r="F105" s="22">
        <v>21</v>
      </c>
      <c r="G105" s="10">
        <v>208</v>
      </c>
      <c r="H105" s="23">
        <f t="shared" si="2"/>
        <v>0.10096153846153846</v>
      </c>
      <c r="I105" s="10">
        <v>1618</v>
      </c>
      <c r="J105" s="10">
        <f t="shared" si="3"/>
        <v>1</v>
      </c>
    </row>
    <row r="106" spans="1:10" ht="12.75">
      <c r="A106">
        <v>1</v>
      </c>
      <c r="B106" s="9" t="s">
        <v>19</v>
      </c>
      <c r="C106" s="9">
        <v>23</v>
      </c>
      <c r="D106" s="20">
        <v>2307320</v>
      </c>
      <c r="E106" s="21" t="s">
        <v>117</v>
      </c>
      <c r="F106" s="22">
        <v>1019</v>
      </c>
      <c r="G106" s="10">
        <v>5340</v>
      </c>
      <c r="H106" s="23">
        <f t="shared" si="2"/>
        <v>0.1908239700374532</v>
      </c>
      <c r="I106" s="10">
        <v>36785</v>
      </c>
      <c r="J106" s="10">
        <f t="shared" si="3"/>
        <v>0</v>
      </c>
    </row>
    <row r="107" spans="1:10" ht="12.75">
      <c r="A107">
        <v>1</v>
      </c>
      <c r="B107" s="9" t="s">
        <v>19</v>
      </c>
      <c r="C107" s="9">
        <v>23</v>
      </c>
      <c r="D107" s="20">
        <v>2314842</v>
      </c>
      <c r="E107" s="21" t="s">
        <v>118</v>
      </c>
      <c r="F107" s="22">
        <v>80</v>
      </c>
      <c r="G107" s="10">
        <v>351</v>
      </c>
      <c r="H107" s="23">
        <f t="shared" si="2"/>
        <v>0.22792022792022792</v>
      </c>
      <c r="I107" s="10">
        <v>2159</v>
      </c>
      <c r="J107" s="10">
        <f t="shared" si="3"/>
        <v>1</v>
      </c>
    </row>
    <row r="108" spans="1:10" ht="12.75">
      <c r="A108">
        <v>1</v>
      </c>
      <c r="B108" s="9" t="s">
        <v>19</v>
      </c>
      <c r="C108" s="9">
        <v>23</v>
      </c>
      <c r="D108" s="20">
        <v>2307440</v>
      </c>
      <c r="E108" s="21" t="s">
        <v>119</v>
      </c>
      <c r="F108" s="22">
        <v>0</v>
      </c>
      <c r="G108" s="10">
        <v>2</v>
      </c>
      <c r="H108" s="23">
        <f t="shared" si="2"/>
        <v>0</v>
      </c>
      <c r="I108" s="10">
        <v>45</v>
      </c>
      <c r="J108" s="10">
        <f t="shared" si="3"/>
        <v>1</v>
      </c>
    </row>
    <row r="109" spans="1:10" ht="12.75">
      <c r="A109">
        <v>1</v>
      </c>
      <c r="B109" s="9" t="s">
        <v>19</v>
      </c>
      <c r="C109" s="9">
        <v>23</v>
      </c>
      <c r="D109" s="20">
        <v>2382006</v>
      </c>
      <c r="E109" s="21" t="s">
        <v>120</v>
      </c>
      <c r="F109" s="22">
        <v>0</v>
      </c>
      <c r="G109" s="10">
        <v>0</v>
      </c>
      <c r="H109" s="23">
        <f t="shared" si="2"/>
        <v>0</v>
      </c>
      <c r="I109" s="10">
        <v>1</v>
      </c>
      <c r="J109" s="10">
        <f t="shared" si="3"/>
        <v>1</v>
      </c>
    </row>
    <row r="110" spans="1:10" ht="12.75">
      <c r="A110">
        <v>1</v>
      </c>
      <c r="B110" s="9" t="s">
        <v>19</v>
      </c>
      <c r="C110" s="9">
        <v>23</v>
      </c>
      <c r="D110" s="20">
        <v>2307450</v>
      </c>
      <c r="E110" s="21" t="s">
        <v>121</v>
      </c>
      <c r="F110" s="22">
        <v>24</v>
      </c>
      <c r="G110" s="10">
        <v>192</v>
      </c>
      <c r="H110" s="23">
        <f t="shared" si="2"/>
        <v>0.125</v>
      </c>
      <c r="I110" s="10">
        <v>2216</v>
      </c>
      <c r="J110" s="10">
        <f t="shared" si="3"/>
        <v>1</v>
      </c>
    </row>
    <row r="111" spans="1:10" ht="12.75">
      <c r="A111">
        <v>1</v>
      </c>
      <c r="B111" s="9" t="s">
        <v>19</v>
      </c>
      <c r="C111" s="9">
        <v>23</v>
      </c>
      <c r="D111" s="20">
        <v>2307530</v>
      </c>
      <c r="E111" s="21" t="s">
        <v>122</v>
      </c>
      <c r="F111" s="22">
        <v>164</v>
      </c>
      <c r="G111" s="10">
        <v>1468</v>
      </c>
      <c r="H111" s="23">
        <f t="shared" si="2"/>
        <v>0.11171662125340599</v>
      </c>
      <c r="I111" s="10">
        <v>9068</v>
      </c>
      <c r="J111" s="10">
        <f t="shared" si="3"/>
        <v>1</v>
      </c>
    </row>
    <row r="112" spans="1:10" ht="12.75">
      <c r="A112">
        <v>1</v>
      </c>
      <c r="B112" s="9" t="s">
        <v>19</v>
      </c>
      <c r="C112" s="9">
        <v>23</v>
      </c>
      <c r="D112" s="20">
        <v>2300009</v>
      </c>
      <c r="E112" s="21" t="s">
        <v>123</v>
      </c>
      <c r="F112" s="22">
        <v>1</v>
      </c>
      <c r="G112" s="10">
        <v>33</v>
      </c>
      <c r="H112" s="23">
        <f t="shared" si="2"/>
        <v>0.030303030303030304</v>
      </c>
      <c r="I112" s="10">
        <v>241</v>
      </c>
      <c r="J112" s="10">
        <f t="shared" si="3"/>
        <v>1</v>
      </c>
    </row>
    <row r="113" spans="1:10" ht="12.75">
      <c r="A113">
        <v>1</v>
      </c>
      <c r="B113" s="9" t="s">
        <v>19</v>
      </c>
      <c r="C113" s="9">
        <v>23</v>
      </c>
      <c r="D113" s="20">
        <v>2382013</v>
      </c>
      <c r="E113" s="21" t="s">
        <v>124</v>
      </c>
      <c r="F113" s="22">
        <v>0</v>
      </c>
      <c r="G113" s="10">
        <v>0</v>
      </c>
      <c r="H113" s="23">
        <f t="shared" si="2"/>
        <v>0</v>
      </c>
      <c r="I113" s="10">
        <v>0</v>
      </c>
      <c r="J113" s="10">
        <f t="shared" si="3"/>
        <v>1</v>
      </c>
    </row>
    <row r="114" spans="1:10" ht="12.75">
      <c r="A114">
        <v>1</v>
      </c>
      <c r="B114" s="9" t="s">
        <v>19</v>
      </c>
      <c r="C114" s="9">
        <v>23</v>
      </c>
      <c r="D114" s="20">
        <v>2300063</v>
      </c>
      <c r="E114" s="21" t="s">
        <v>125</v>
      </c>
      <c r="F114" s="22">
        <v>7</v>
      </c>
      <c r="G114" s="10">
        <v>36</v>
      </c>
      <c r="H114" s="23">
        <f t="shared" si="2"/>
        <v>0.19444444444444445</v>
      </c>
      <c r="I114" s="10">
        <v>354</v>
      </c>
      <c r="J114" s="10">
        <f t="shared" si="3"/>
        <v>1</v>
      </c>
    </row>
    <row r="115" spans="1:10" ht="12.75">
      <c r="A115">
        <v>1</v>
      </c>
      <c r="B115" s="9" t="s">
        <v>19</v>
      </c>
      <c r="C115" s="9">
        <v>23</v>
      </c>
      <c r="D115" s="20">
        <v>2307710</v>
      </c>
      <c r="E115" s="21" t="s">
        <v>126</v>
      </c>
      <c r="F115" s="22">
        <v>67</v>
      </c>
      <c r="G115" s="10">
        <v>235</v>
      </c>
      <c r="H115" s="23">
        <f t="shared" si="2"/>
        <v>0.2851063829787234</v>
      </c>
      <c r="I115" s="10">
        <v>2117</v>
      </c>
      <c r="J115" s="10">
        <f t="shared" si="3"/>
        <v>1</v>
      </c>
    </row>
    <row r="116" spans="1:10" ht="12.75">
      <c r="A116">
        <v>1</v>
      </c>
      <c r="B116" s="9" t="s">
        <v>19</v>
      </c>
      <c r="C116" s="9">
        <v>23</v>
      </c>
      <c r="D116" s="20">
        <v>2300067</v>
      </c>
      <c r="E116" s="21" t="s">
        <v>127</v>
      </c>
      <c r="F116" s="22">
        <v>31</v>
      </c>
      <c r="G116" s="10">
        <v>141</v>
      </c>
      <c r="H116" s="23">
        <f t="shared" si="2"/>
        <v>0.2198581560283688</v>
      </c>
      <c r="I116" s="10">
        <v>1069</v>
      </c>
      <c r="J116" s="10">
        <f t="shared" si="3"/>
        <v>1</v>
      </c>
    </row>
    <row r="117" spans="1:10" ht="12.75">
      <c r="A117">
        <v>1</v>
      </c>
      <c r="B117" s="9" t="s">
        <v>19</v>
      </c>
      <c r="C117" s="9">
        <v>23</v>
      </c>
      <c r="D117" s="20">
        <v>2307770</v>
      </c>
      <c r="E117" s="21" t="s">
        <v>128</v>
      </c>
      <c r="F117" s="22">
        <v>1</v>
      </c>
      <c r="G117" s="10">
        <v>7</v>
      </c>
      <c r="H117" s="23">
        <f t="shared" si="2"/>
        <v>0.14285714285714285</v>
      </c>
      <c r="I117" s="10">
        <v>76</v>
      </c>
      <c r="J117" s="10">
        <f t="shared" si="3"/>
        <v>1</v>
      </c>
    </row>
    <row r="118" spans="1:10" ht="12.75">
      <c r="A118">
        <v>1</v>
      </c>
      <c r="B118" s="9" t="s">
        <v>19</v>
      </c>
      <c r="C118" s="9">
        <v>23</v>
      </c>
      <c r="D118" s="20">
        <v>2307800</v>
      </c>
      <c r="E118" s="21" t="s">
        <v>129</v>
      </c>
      <c r="F118" s="22">
        <v>71</v>
      </c>
      <c r="G118" s="10">
        <v>456</v>
      </c>
      <c r="H118" s="23">
        <f t="shared" si="2"/>
        <v>0.15570175438596492</v>
      </c>
      <c r="I118" s="10">
        <v>3765</v>
      </c>
      <c r="J118" s="10">
        <f t="shared" si="3"/>
        <v>1</v>
      </c>
    </row>
    <row r="119" spans="1:10" ht="12.75">
      <c r="A119">
        <v>1</v>
      </c>
      <c r="B119" s="9" t="s">
        <v>19</v>
      </c>
      <c r="C119" s="9">
        <v>23</v>
      </c>
      <c r="D119" s="20">
        <v>2307980</v>
      </c>
      <c r="E119" s="21" t="s">
        <v>130</v>
      </c>
      <c r="F119" s="22">
        <v>17</v>
      </c>
      <c r="G119" s="10">
        <v>89</v>
      </c>
      <c r="H119" s="23">
        <f t="shared" si="2"/>
        <v>0.19101123595505617</v>
      </c>
      <c r="I119" s="10">
        <v>501</v>
      </c>
      <c r="J119" s="10">
        <f t="shared" si="3"/>
        <v>1</v>
      </c>
    </row>
    <row r="120" spans="1:10" ht="12.75">
      <c r="A120">
        <v>1</v>
      </c>
      <c r="B120" s="9" t="s">
        <v>19</v>
      </c>
      <c r="C120" s="9">
        <v>23</v>
      </c>
      <c r="D120" s="20">
        <v>2308135</v>
      </c>
      <c r="E120" s="21" t="s">
        <v>131</v>
      </c>
      <c r="F120" s="22">
        <v>2</v>
      </c>
      <c r="G120" s="10">
        <v>17</v>
      </c>
      <c r="H120" s="23">
        <f t="shared" si="2"/>
        <v>0.11764705882352941</v>
      </c>
      <c r="I120" s="10">
        <v>150</v>
      </c>
      <c r="J120" s="10">
        <f t="shared" si="3"/>
        <v>1</v>
      </c>
    </row>
    <row r="121" spans="1:10" ht="12.75">
      <c r="A121">
        <v>1</v>
      </c>
      <c r="B121" s="9" t="s">
        <v>19</v>
      </c>
      <c r="C121" s="9">
        <v>23</v>
      </c>
      <c r="D121" s="20">
        <v>2308140</v>
      </c>
      <c r="E121" s="21" t="s">
        <v>132</v>
      </c>
      <c r="F121" s="22">
        <v>3</v>
      </c>
      <c r="G121" s="10">
        <v>23</v>
      </c>
      <c r="H121" s="23">
        <f t="shared" si="2"/>
        <v>0.13043478260869565</v>
      </c>
      <c r="I121" s="10">
        <v>243</v>
      </c>
      <c r="J121" s="10">
        <f t="shared" si="3"/>
        <v>1</v>
      </c>
    </row>
    <row r="122" spans="1:10" ht="12.75">
      <c r="A122">
        <v>1</v>
      </c>
      <c r="B122" s="9" t="s">
        <v>19</v>
      </c>
      <c r="C122" s="9">
        <v>23</v>
      </c>
      <c r="D122" s="20">
        <v>2308160</v>
      </c>
      <c r="E122" s="21" t="s">
        <v>133</v>
      </c>
      <c r="F122" s="22">
        <v>44</v>
      </c>
      <c r="G122" s="10">
        <v>190</v>
      </c>
      <c r="H122" s="23">
        <f t="shared" si="2"/>
        <v>0.23157894736842105</v>
      </c>
      <c r="I122" s="10">
        <v>1336</v>
      </c>
      <c r="J122" s="10">
        <f t="shared" si="3"/>
        <v>1</v>
      </c>
    </row>
    <row r="123" spans="1:10" ht="12.75">
      <c r="A123">
        <v>1</v>
      </c>
      <c r="B123" s="9" t="s">
        <v>19</v>
      </c>
      <c r="C123" s="9">
        <v>23</v>
      </c>
      <c r="D123" s="20">
        <v>2308250</v>
      </c>
      <c r="E123" s="21" t="s">
        <v>134</v>
      </c>
      <c r="F123" s="22">
        <v>70</v>
      </c>
      <c r="G123" s="10">
        <v>393</v>
      </c>
      <c r="H123" s="23">
        <f t="shared" si="2"/>
        <v>0.178117048346056</v>
      </c>
      <c r="I123" s="10">
        <v>3032</v>
      </c>
      <c r="J123" s="10">
        <f t="shared" si="3"/>
        <v>1</v>
      </c>
    </row>
    <row r="124" spans="1:10" ht="12.75">
      <c r="A124">
        <v>1</v>
      </c>
      <c r="B124" s="9" t="s">
        <v>19</v>
      </c>
      <c r="C124" s="9">
        <v>23</v>
      </c>
      <c r="D124" s="20">
        <v>2308280</v>
      </c>
      <c r="E124" s="21" t="s">
        <v>135</v>
      </c>
      <c r="F124" s="22">
        <v>93</v>
      </c>
      <c r="G124" s="10">
        <v>493</v>
      </c>
      <c r="H124" s="23">
        <f t="shared" si="2"/>
        <v>0.18864097363083165</v>
      </c>
      <c r="I124" s="10">
        <v>4454</v>
      </c>
      <c r="J124" s="10">
        <f t="shared" si="3"/>
        <v>1</v>
      </c>
    </row>
    <row r="125" spans="1:10" ht="12.75">
      <c r="A125">
        <v>1</v>
      </c>
      <c r="B125" s="9" t="s">
        <v>19</v>
      </c>
      <c r="C125" s="9">
        <v>23</v>
      </c>
      <c r="D125" s="20">
        <v>2308340</v>
      </c>
      <c r="E125" s="21" t="s">
        <v>136</v>
      </c>
      <c r="F125" s="22">
        <v>2</v>
      </c>
      <c r="G125" s="10">
        <v>6</v>
      </c>
      <c r="H125" s="23">
        <f t="shared" si="2"/>
        <v>0.3333333333333333</v>
      </c>
      <c r="I125" s="10">
        <v>69</v>
      </c>
      <c r="J125" s="10">
        <f t="shared" si="3"/>
        <v>1</v>
      </c>
    </row>
    <row r="126" spans="1:10" ht="12.75">
      <c r="A126">
        <v>1</v>
      </c>
      <c r="B126" s="9" t="s">
        <v>19</v>
      </c>
      <c r="C126" s="9">
        <v>23</v>
      </c>
      <c r="D126" s="20">
        <v>2308400</v>
      </c>
      <c r="E126" s="21" t="s">
        <v>137</v>
      </c>
      <c r="F126" s="22">
        <v>13</v>
      </c>
      <c r="G126" s="10">
        <v>82</v>
      </c>
      <c r="H126" s="23">
        <f t="shared" si="2"/>
        <v>0.15853658536585366</v>
      </c>
      <c r="I126" s="10">
        <v>1794</v>
      </c>
      <c r="J126" s="10">
        <f t="shared" si="3"/>
        <v>1</v>
      </c>
    </row>
    <row r="127" spans="1:10" ht="12.75">
      <c r="A127">
        <v>1</v>
      </c>
      <c r="B127" s="9" t="s">
        <v>19</v>
      </c>
      <c r="C127" s="9">
        <v>23</v>
      </c>
      <c r="D127" s="20">
        <v>2314836</v>
      </c>
      <c r="E127" s="21" t="s">
        <v>138</v>
      </c>
      <c r="F127" s="22">
        <v>1</v>
      </c>
      <c r="G127" s="10">
        <v>2</v>
      </c>
      <c r="H127" s="23">
        <f t="shared" si="2"/>
        <v>0.5</v>
      </c>
      <c r="I127" s="10">
        <v>35</v>
      </c>
      <c r="J127" s="10">
        <f t="shared" si="3"/>
        <v>1</v>
      </c>
    </row>
    <row r="128" spans="1:10" ht="12.75">
      <c r="A128">
        <v>1</v>
      </c>
      <c r="B128" s="9" t="s">
        <v>19</v>
      </c>
      <c r="C128" s="9">
        <v>23</v>
      </c>
      <c r="D128" s="20">
        <v>2308490</v>
      </c>
      <c r="E128" s="21" t="s">
        <v>139</v>
      </c>
      <c r="F128" s="22">
        <v>7</v>
      </c>
      <c r="G128" s="10">
        <v>155</v>
      </c>
      <c r="H128" s="23">
        <f t="shared" si="2"/>
        <v>0.04516129032258064</v>
      </c>
      <c r="I128" s="10">
        <v>2078</v>
      </c>
      <c r="J128" s="10">
        <f t="shared" si="3"/>
        <v>1</v>
      </c>
    </row>
    <row r="129" spans="1:10" ht="12.75">
      <c r="A129">
        <v>1</v>
      </c>
      <c r="B129" s="9" t="s">
        <v>19</v>
      </c>
      <c r="C129" s="9">
        <v>23</v>
      </c>
      <c r="D129" s="20">
        <v>2308500</v>
      </c>
      <c r="E129" s="21" t="s">
        <v>140</v>
      </c>
      <c r="F129" s="22">
        <v>26</v>
      </c>
      <c r="G129" s="10">
        <v>436</v>
      </c>
      <c r="H129" s="23">
        <f t="shared" si="2"/>
        <v>0.05963302752293578</v>
      </c>
      <c r="I129" s="10">
        <v>10735</v>
      </c>
      <c r="J129" s="10">
        <f t="shared" si="3"/>
        <v>1</v>
      </c>
    </row>
    <row r="130" spans="1:10" ht="12.75">
      <c r="A130">
        <v>1</v>
      </c>
      <c r="B130" s="9" t="s">
        <v>19</v>
      </c>
      <c r="C130" s="9">
        <v>23</v>
      </c>
      <c r="D130" s="20">
        <v>2308580</v>
      </c>
      <c r="E130" s="21" t="s">
        <v>141</v>
      </c>
      <c r="F130" s="22">
        <v>1</v>
      </c>
      <c r="G130" s="10">
        <v>6</v>
      </c>
      <c r="H130" s="23">
        <f t="shared" si="2"/>
        <v>0.16666666666666666</v>
      </c>
      <c r="I130" s="10">
        <v>43</v>
      </c>
      <c r="J130" s="10">
        <f t="shared" si="3"/>
        <v>1</v>
      </c>
    </row>
    <row r="131" spans="1:10" ht="12.75">
      <c r="A131">
        <v>1</v>
      </c>
      <c r="B131" s="9" t="s">
        <v>19</v>
      </c>
      <c r="C131" s="9">
        <v>23</v>
      </c>
      <c r="D131" s="20">
        <v>2308700</v>
      </c>
      <c r="E131" s="21" t="s">
        <v>142</v>
      </c>
      <c r="F131" s="22">
        <v>20</v>
      </c>
      <c r="G131" s="10">
        <v>71</v>
      </c>
      <c r="H131" s="23">
        <f t="shared" si="2"/>
        <v>0.28169014084507044</v>
      </c>
      <c r="I131" s="10">
        <v>560</v>
      </c>
      <c r="J131" s="10">
        <f t="shared" si="3"/>
        <v>1</v>
      </c>
    </row>
    <row r="132" spans="1:10" ht="12.75">
      <c r="A132">
        <v>1</v>
      </c>
      <c r="B132" s="9" t="s">
        <v>19</v>
      </c>
      <c r="C132" s="9">
        <v>23</v>
      </c>
      <c r="D132" s="20">
        <v>2308760</v>
      </c>
      <c r="E132" s="21" t="s">
        <v>143</v>
      </c>
      <c r="F132" s="22">
        <v>4</v>
      </c>
      <c r="G132" s="10">
        <v>76</v>
      </c>
      <c r="H132" s="23">
        <f t="shared" si="2"/>
        <v>0.05263157894736842</v>
      </c>
      <c r="I132" s="10">
        <v>1761</v>
      </c>
      <c r="J132" s="10">
        <f t="shared" si="3"/>
        <v>1</v>
      </c>
    </row>
    <row r="133" spans="1:10" ht="12.75">
      <c r="A133">
        <v>1</v>
      </c>
      <c r="B133" s="9" t="s">
        <v>19</v>
      </c>
      <c r="C133" s="9">
        <v>23</v>
      </c>
      <c r="D133" s="20">
        <v>2308940</v>
      </c>
      <c r="E133" s="21" t="s">
        <v>144</v>
      </c>
      <c r="F133" s="22">
        <v>21</v>
      </c>
      <c r="G133" s="10">
        <v>207</v>
      </c>
      <c r="H133" s="23">
        <f t="shared" si="2"/>
        <v>0.10144927536231885</v>
      </c>
      <c r="I133" s="10">
        <v>1652</v>
      </c>
      <c r="J133" s="10">
        <f t="shared" si="3"/>
        <v>1</v>
      </c>
    </row>
    <row r="134" spans="1:10" ht="12.75">
      <c r="A134">
        <v>1</v>
      </c>
      <c r="B134" s="9" t="s">
        <v>19</v>
      </c>
      <c r="C134" s="9">
        <v>23</v>
      </c>
      <c r="D134" s="20">
        <v>2309090</v>
      </c>
      <c r="E134" s="21" t="s">
        <v>145</v>
      </c>
      <c r="F134" s="22">
        <v>3</v>
      </c>
      <c r="G134" s="10">
        <v>16</v>
      </c>
      <c r="H134" s="23">
        <f t="shared" si="2"/>
        <v>0.1875</v>
      </c>
      <c r="I134" s="10">
        <v>141</v>
      </c>
      <c r="J134" s="10">
        <f t="shared" si="3"/>
        <v>1</v>
      </c>
    </row>
    <row r="135" spans="1:10" ht="12.75">
      <c r="A135">
        <v>1</v>
      </c>
      <c r="B135" s="9" t="s">
        <v>19</v>
      </c>
      <c r="C135" s="9">
        <v>23</v>
      </c>
      <c r="D135" s="20">
        <v>2314824</v>
      </c>
      <c r="E135" s="21" t="s">
        <v>146</v>
      </c>
      <c r="F135" s="22">
        <v>24</v>
      </c>
      <c r="G135" s="10">
        <v>199</v>
      </c>
      <c r="H135" s="23">
        <f t="shared" si="2"/>
        <v>0.12060301507537688</v>
      </c>
      <c r="I135" s="10">
        <v>1554</v>
      </c>
      <c r="J135" s="10">
        <f t="shared" si="3"/>
        <v>1</v>
      </c>
    </row>
    <row r="136" spans="1:10" ht="12.75">
      <c r="A136">
        <v>1</v>
      </c>
      <c r="B136" s="9" t="s">
        <v>19</v>
      </c>
      <c r="C136" s="9">
        <v>23</v>
      </c>
      <c r="D136" s="20">
        <v>2309240</v>
      </c>
      <c r="E136" s="21" t="s">
        <v>147</v>
      </c>
      <c r="F136" s="22">
        <v>6</v>
      </c>
      <c r="G136" s="10">
        <v>17</v>
      </c>
      <c r="H136" s="23">
        <f t="shared" si="2"/>
        <v>0.35294117647058826</v>
      </c>
      <c r="I136" s="10">
        <v>137</v>
      </c>
      <c r="J136" s="10">
        <f t="shared" si="3"/>
        <v>1</v>
      </c>
    </row>
    <row r="137" spans="1:10" ht="12.75">
      <c r="A137">
        <v>1</v>
      </c>
      <c r="B137" s="9" t="s">
        <v>19</v>
      </c>
      <c r="C137" s="9">
        <v>23</v>
      </c>
      <c r="D137" s="20">
        <v>2309330</v>
      </c>
      <c r="E137" s="21" t="s">
        <v>148</v>
      </c>
      <c r="F137" s="22">
        <v>33</v>
      </c>
      <c r="G137" s="10">
        <v>580</v>
      </c>
      <c r="H137" s="23">
        <f t="shared" si="2"/>
        <v>0.056896551724137934</v>
      </c>
      <c r="I137" s="10">
        <v>3681</v>
      </c>
      <c r="J137" s="10">
        <f t="shared" si="3"/>
        <v>1</v>
      </c>
    </row>
    <row r="138" spans="1:10" ht="12.75">
      <c r="A138">
        <v>1</v>
      </c>
      <c r="B138" s="9" t="s">
        <v>19</v>
      </c>
      <c r="C138" s="9">
        <v>23</v>
      </c>
      <c r="D138" s="20">
        <v>2309390</v>
      </c>
      <c r="E138" s="21" t="s">
        <v>149</v>
      </c>
      <c r="F138" s="22">
        <v>13</v>
      </c>
      <c r="G138" s="10">
        <v>81</v>
      </c>
      <c r="H138" s="23">
        <f aca="true" t="shared" si="4" ref="H138:H201">IF(G138&gt;0,F138/G138,0)</f>
        <v>0.16049382716049382</v>
      </c>
      <c r="I138" s="10">
        <v>677</v>
      </c>
      <c r="J138" s="10">
        <f aca="true" t="shared" si="5" ref="J138:J201">IF(I138&lt;20000,1,0)</f>
        <v>1</v>
      </c>
    </row>
    <row r="139" spans="1:10" ht="12.75">
      <c r="A139">
        <v>1</v>
      </c>
      <c r="B139" s="9" t="s">
        <v>19</v>
      </c>
      <c r="C139" s="9">
        <v>23</v>
      </c>
      <c r="D139" s="20">
        <v>2382002</v>
      </c>
      <c r="E139" s="21" t="s">
        <v>150</v>
      </c>
      <c r="F139" s="22">
        <v>23</v>
      </c>
      <c r="G139" s="10">
        <v>98</v>
      </c>
      <c r="H139" s="23">
        <f t="shared" si="4"/>
        <v>0.23469387755102042</v>
      </c>
      <c r="I139" s="10">
        <v>749</v>
      </c>
      <c r="J139" s="10">
        <f t="shared" si="5"/>
        <v>1</v>
      </c>
    </row>
    <row r="140" spans="1:10" ht="12.75">
      <c r="A140">
        <v>1</v>
      </c>
      <c r="B140" s="9" t="s">
        <v>19</v>
      </c>
      <c r="C140" s="9">
        <v>23</v>
      </c>
      <c r="D140" s="20">
        <v>2309560</v>
      </c>
      <c r="E140" s="21" t="s">
        <v>151</v>
      </c>
      <c r="F140" s="22">
        <v>28</v>
      </c>
      <c r="G140" s="10">
        <v>118</v>
      </c>
      <c r="H140" s="23">
        <f t="shared" si="4"/>
        <v>0.23728813559322035</v>
      </c>
      <c r="I140" s="10">
        <v>802</v>
      </c>
      <c r="J140" s="10">
        <f t="shared" si="5"/>
        <v>1</v>
      </c>
    </row>
    <row r="141" spans="1:10" ht="12.75">
      <c r="A141">
        <v>1</v>
      </c>
      <c r="B141" s="9" t="s">
        <v>19</v>
      </c>
      <c r="C141" s="9">
        <v>23</v>
      </c>
      <c r="D141" s="20">
        <v>2309630</v>
      </c>
      <c r="E141" s="21" t="s">
        <v>152</v>
      </c>
      <c r="F141" s="22">
        <v>17</v>
      </c>
      <c r="G141" s="10">
        <v>126</v>
      </c>
      <c r="H141" s="23">
        <f t="shared" si="4"/>
        <v>0.1349206349206349</v>
      </c>
      <c r="I141" s="10">
        <v>1276</v>
      </c>
      <c r="J141" s="10">
        <f t="shared" si="5"/>
        <v>1</v>
      </c>
    </row>
    <row r="142" spans="1:10" ht="12.75">
      <c r="A142">
        <v>1</v>
      </c>
      <c r="B142" s="9" t="s">
        <v>19</v>
      </c>
      <c r="C142" s="9">
        <v>23</v>
      </c>
      <c r="D142" s="20">
        <v>2382010</v>
      </c>
      <c r="E142" s="21" t="s">
        <v>153</v>
      </c>
      <c r="F142" s="22">
        <v>26</v>
      </c>
      <c r="G142" s="10">
        <v>170</v>
      </c>
      <c r="H142" s="23">
        <f t="shared" si="4"/>
        <v>0.15294117647058825</v>
      </c>
      <c r="I142" s="10">
        <v>1464</v>
      </c>
      <c r="J142" s="10">
        <f t="shared" si="5"/>
        <v>1</v>
      </c>
    </row>
    <row r="143" spans="1:10" ht="12.75">
      <c r="A143">
        <v>1</v>
      </c>
      <c r="B143" s="9" t="s">
        <v>19</v>
      </c>
      <c r="C143" s="9">
        <v>23</v>
      </c>
      <c r="D143" s="20">
        <v>2309650</v>
      </c>
      <c r="E143" s="21" t="s">
        <v>154</v>
      </c>
      <c r="F143" s="22">
        <v>24</v>
      </c>
      <c r="G143" s="10">
        <v>144</v>
      </c>
      <c r="H143" s="23">
        <f t="shared" si="4"/>
        <v>0.16666666666666666</v>
      </c>
      <c r="I143" s="10">
        <v>849</v>
      </c>
      <c r="J143" s="10">
        <f t="shared" si="5"/>
        <v>1</v>
      </c>
    </row>
    <row r="144" spans="1:10" ht="12.75">
      <c r="A144">
        <v>1</v>
      </c>
      <c r="B144" s="9" t="s">
        <v>19</v>
      </c>
      <c r="C144" s="9">
        <v>23</v>
      </c>
      <c r="D144" s="20">
        <v>2382009</v>
      </c>
      <c r="E144" s="21" t="s">
        <v>155</v>
      </c>
      <c r="F144" s="22">
        <v>14</v>
      </c>
      <c r="G144" s="10">
        <v>100</v>
      </c>
      <c r="H144" s="23">
        <f t="shared" si="4"/>
        <v>0.14</v>
      </c>
      <c r="I144" s="10">
        <v>1056</v>
      </c>
      <c r="J144" s="10">
        <f t="shared" si="5"/>
        <v>1</v>
      </c>
    </row>
    <row r="145" spans="1:10" ht="12.75">
      <c r="A145">
        <v>1</v>
      </c>
      <c r="B145" s="9" t="s">
        <v>19</v>
      </c>
      <c r="C145" s="9">
        <v>23</v>
      </c>
      <c r="D145" s="20">
        <v>2300003</v>
      </c>
      <c r="E145" s="21" t="s">
        <v>156</v>
      </c>
      <c r="F145" s="22">
        <v>49</v>
      </c>
      <c r="G145" s="10">
        <v>150</v>
      </c>
      <c r="H145" s="23">
        <f t="shared" si="4"/>
        <v>0.32666666666666666</v>
      </c>
      <c r="I145" s="10">
        <v>715</v>
      </c>
      <c r="J145" s="10">
        <f t="shared" si="5"/>
        <v>1</v>
      </c>
    </row>
    <row r="146" spans="1:10" ht="12.75">
      <c r="A146">
        <v>1</v>
      </c>
      <c r="B146" s="9" t="s">
        <v>19</v>
      </c>
      <c r="C146" s="9">
        <v>23</v>
      </c>
      <c r="D146" s="20">
        <v>2309810</v>
      </c>
      <c r="E146" s="21" t="s">
        <v>157</v>
      </c>
      <c r="F146" s="22">
        <v>2</v>
      </c>
      <c r="G146" s="10">
        <v>12</v>
      </c>
      <c r="H146" s="23">
        <f t="shared" si="4"/>
        <v>0.16666666666666666</v>
      </c>
      <c r="I146" s="10">
        <v>90</v>
      </c>
      <c r="J146" s="10">
        <f t="shared" si="5"/>
        <v>1</v>
      </c>
    </row>
    <row r="147" spans="1:10" ht="12.75">
      <c r="A147">
        <v>1</v>
      </c>
      <c r="B147" s="9" t="s">
        <v>19</v>
      </c>
      <c r="C147" s="9">
        <v>23</v>
      </c>
      <c r="D147" s="20">
        <v>2309930</v>
      </c>
      <c r="E147" s="21" t="s">
        <v>158</v>
      </c>
      <c r="F147" s="22">
        <v>948</v>
      </c>
      <c r="G147" s="10">
        <v>7040</v>
      </c>
      <c r="H147" s="23">
        <f t="shared" si="4"/>
        <v>0.13465909090909092</v>
      </c>
      <c r="I147" s="10">
        <v>69317</v>
      </c>
      <c r="J147" s="10">
        <f t="shared" si="5"/>
        <v>0</v>
      </c>
    </row>
    <row r="148" spans="1:10" ht="12.75">
      <c r="A148">
        <v>1</v>
      </c>
      <c r="B148" s="9" t="s">
        <v>19</v>
      </c>
      <c r="C148" s="9">
        <v>23</v>
      </c>
      <c r="D148" s="20">
        <v>2309990</v>
      </c>
      <c r="E148" s="21" t="s">
        <v>159</v>
      </c>
      <c r="F148" s="22">
        <v>32</v>
      </c>
      <c r="G148" s="10">
        <v>112</v>
      </c>
      <c r="H148" s="23">
        <f t="shared" si="4"/>
        <v>0.2857142857142857</v>
      </c>
      <c r="I148" s="10">
        <v>795</v>
      </c>
      <c r="J148" s="10">
        <f t="shared" si="5"/>
        <v>1</v>
      </c>
    </row>
    <row r="149" spans="1:10" ht="12.75">
      <c r="A149">
        <v>1</v>
      </c>
      <c r="B149" s="9" t="s">
        <v>19</v>
      </c>
      <c r="C149" s="9">
        <v>23</v>
      </c>
      <c r="D149" s="20">
        <v>2310140</v>
      </c>
      <c r="E149" s="21" t="s">
        <v>160</v>
      </c>
      <c r="F149" s="22">
        <v>2</v>
      </c>
      <c r="G149" s="10">
        <v>13</v>
      </c>
      <c r="H149" s="23">
        <f t="shared" si="4"/>
        <v>0.15384615384615385</v>
      </c>
      <c r="I149" s="10">
        <v>146</v>
      </c>
      <c r="J149" s="10">
        <f t="shared" si="5"/>
        <v>1</v>
      </c>
    </row>
    <row r="150" spans="1:10" ht="12.75">
      <c r="A150">
        <v>1</v>
      </c>
      <c r="B150" s="9" t="s">
        <v>19</v>
      </c>
      <c r="C150" s="9">
        <v>23</v>
      </c>
      <c r="D150" s="20">
        <v>2314772</v>
      </c>
      <c r="E150" s="21" t="s">
        <v>161</v>
      </c>
      <c r="F150" s="22">
        <v>227</v>
      </c>
      <c r="G150" s="10">
        <v>1957</v>
      </c>
      <c r="H150" s="23">
        <f t="shared" si="4"/>
        <v>0.11599386816555952</v>
      </c>
      <c r="I150" s="10">
        <v>14457</v>
      </c>
      <c r="J150" s="10">
        <f t="shared" si="5"/>
        <v>1</v>
      </c>
    </row>
    <row r="151" spans="1:10" ht="12.75">
      <c r="A151">
        <v>1</v>
      </c>
      <c r="B151" s="9" t="s">
        <v>19</v>
      </c>
      <c r="C151" s="9">
        <v>23</v>
      </c>
      <c r="D151" s="20">
        <v>2314776</v>
      </c>
      <c r="E151" s="21" t="s">
        <v>162</v>
      </c>
      <c r="F151" s="22">
        <v>229</v>
      </c>
      <c r="G151" s="10">
        <v>2099</v>
      </c>
      <c r="H151" s="23">
        <f t="shared" si="4"/>
        <v>0.10909957122439257</v>
      </c>
      <c r="I151" s="10">
        <v>14598</v>
      </c>
      <c r="J151" s="10">
        <f t="shared" si="5"/>
        <v>1</v>
      </c>
    </row>
    <row r="152" spans="1:10" ht="12.75">
      <c r="A152">
        <v>1</v>
      </c>
      <c r="B152" s="9" t="s">
        <v>19</v>
      </c>
      <c r="C152" s="9">
        <v>23</v>
      </c>
      <c r="D152" s="20">
        <v>2314783</v>
      </c>
      <c r="E152" s="21" t="s">
        <v>163</v>
      </c>
      <c r="F152" s="22">
        <v>168</v>
      </c>
      <c r="G152" s="10">
        <v>1589</v>
      </c>
      <c r="H152" s="23">
        <f t="shared" si="4"/>
        <v>0.10572687224669604</v>
      </c>
      <c r="I152" s="10">
        <v>10146</v>
      </c>
      <c r="J152" s="10">
        <f t="shared" si="5"/>
        <v>1</v>
      </c>
    </row>
    <row r="153" spans="1:10" ht="12.75">
      <c r="A153">
        <v>1</v>
      </c>
      <c r="B153" s="9" t="s">
        <v>19</v>
      </c>
      <c r="C153" s="9">
        <v>23</v>
      </c>
      <c r="D153" s="20">
        <v>2314789</v>
      </c>
      <c r="E153" s="21" t="s">
        <v>164</v>
      </c>
      <c r="F153" s="22">
        <v>126</v>
      </c>
      <c r="G153" s="10">
        <v>2067</v>
      </c>
      <c r="H153" s="23">
        <f t="shared" si="4"/>
        <v>0.06095791001451379</v>
      </c>
      <c r="I153" s="10">
        <v>13652</v>
      </c>
      <c r="J153" s="10">
        <f t="shared" si="5"/>
        <v>1</v>
      </c>
    </row>
    <row r="154" spans="1:10" ht="12.75">
      <c r="A154">
        <v>1</v>
      </c>
      <c r="B154" s="9" t="s">
        <v>19</v>
      </c>
      <c r="C154" s="9">
        <v>23</v>
      </c>
      <c r="D154" s="20">
        <v>2314795</v>
      </c>
      <c r="E154" s="21" t="s">
        <v>165</v>
      </c>
      <c r="F154" s="22">
        <v>317</v>
      </c>
      <c r="G154" s="10">
        <v>1704</v>
      </c>
      <c r="H154" s="23">
        <f t="shared" si="4"/>
        <v>0.18603286384976525</v>
      </c>
      <c r="I154" s="10">
        <v>13292</v>
      </c>
      <c r="J154" s="10">
        <f t="shared" si="5"/>
        <v>1</v>
      </c>
    </row>
    <row r="155" spans="1:10" ht="12.75">
      <c r="A155">
        <v>1</v>
      </c>
      <c r="B155" s="9" t="s">
        <v>19</v>
      </c>
      <c r="C155" s="9">
        <v>23</v>
      </c>
      <c r="D155" s="20">
        <v>2314780</v>
      </c>
      <c r="E155" s="21" t="s">
        <v>166</v>
      </c>
      <c r="F155" s="22">
        <v>243</v>
      </c>
      <c r="G155" s="10">
        <v>1592</v>
      </c>
      <c r="H155" s="23">
        <f t="shared" si="4"/>
        <v>0.15263819095477388</v>
      </c>
      <c r="I155" s="10">
        <v>11162</v>
      </c>
      <c r="J155" s="10">
        <f t="shared" si="5"/>
        <v>1</v>
      </c>
    </row>
    <row r="156" spans="1:10" ht="12.75">
      <c r="A156">
        <v>1</v>
      </c>
      <c r="B156" s="9" t="s">
        <v>19</v>
      </c>
      <c r="C156" s="9">
        <v>23</v>
      </c>
      <c r="D156" s="20">
        <v>2314787</v>
      </c>
      <c r="E156" s="21" t="s">
        <v>167</v>
      </c>
      <c r="F156" s="22">
        <v>340</v>
      </c>
      <c r="G156" s="10">
        <v>1869</v>
      </c>
      <c r="H156" s="23">
        <f t="shared" si="4"/>
        <v>0.1819154628143392</v>
      </c>
      <c r="I156" s="10">
        <v>14773</v>
      </c>
      <c r="J156" s="10">
        <f t="shared" si="5"/>
        <v>1</v>
      </c>
    </row>
    <row r="157" spans="1:10" ht="12.75">
      <c r="A157">
        <v>1</v>
      </c>
      <c r="B157" s="9" t="s">
        <v>19</v>
      </c>
      <c r="C157" s="9">
        <v>23</v>
      </c>
      <c r="D157" s="20">
        <v>2314793</v>
      </c>
      <c r="E157" s="21" t="s">
        <v>168</v>
      </c>
      <c r="F157" s="22">
        <v>234</v>
      </c>
      <c r="G157" s="10">
        <v>3308</v>
      </c>
      <c r="H157" s="23">
        <f t="shared" si="4"/>
        <v>0.07073760580411124</v>
      </c>
      <c r="I157" s="10">
        <v>22435</v>
      </c>
      <c r="J157" s="10">
        <f t="shared" si="5"/>
        <v>0</v>
      </c>
    </row>
    <row r="158" spans="1:10" ht="12.75">
      <c r="A158">
        <v>1</v>
      </c>
      <c r="B158" s="9" t="s">
        <v>19</v>
      </c>
      <c r="C158" s="9">
        <v>23</v>
      </c>
      <c r="D158" s="20">
        <v>2314775</v>
      </c>
      <c r="E158" s="21" t="s">
        <v>169</v>
      </c>
      <c r="F158" s="22">
        <v>149</v>
      </c>
      <c r="G158" s="10">
        <v>1864</v>
      </c>
      <c r="H158" s="23">
        <f t="shared" si="4"/>
        <v>0.07993562231759657</v>
      </c>
      <c r="I158" s="10">
        <v>11073</v>
      </c>
      <c r="J158" s="10">
        <f t="shared" si="5"/>
        <v>1</v>
      </c>
    </row>
    <row r="159" spans="1:10" ht="12.75">
      <c r="A159">
        <v>1</v>
      </c>
      <c r="B159" s="9" t="s">
        <v>19</v>
      </c>
      <c r="C159" s="9">
        <v>23</v>
      </c>
      <c r="D159" s="20">
        <v>2314779</v>
      </c>
      <c r="E159" s="21" t="s">
        <v>170</v>
      </c>
      <c r="F159" s="22">
        <v>242</v>
      </c>
      <c r="G159" s="10">
        <v>3082</v>
      </c>
      <c r="H159" s="23">
        <f t="shared" si="4"/>
        <v>0.07852044127190136</v>
      </c>
      <c r="I159" s="10">
        <v>19009</v>
      </c>
      <c r="J159" s="10">
        <f t="shared" si="5"/>
        <v>1</v>
      </c>
    </row>
    <row r="160" spans="1:10" ht="12.75">
      <c r="A160">
        <v>1</v>
      </c>
      <c r="B160" s="9" t="s">
        <v>19</v>
      </c>
      <c r="C160" s="9">
        <v>23</v>
      </c>
      <c r="D160" s="20">
        <v>2314785</v>
      </c>
      <c r="E160" s="21" t="s">
        <v>171</v>
      </c>
      <c r="F160" s="22">
        <v>369</v>
      </c>
      <c r="G160" s="10">
        <v>2173</v>
      </c>
      <c r="H160" s="23">
        <f t="shared" si="4"/>
        <v>0.16981132075471697</v>
      </c>
      <c r="I160" s="10">
        <v>14760</v>
      </c>
      <c r="J160" s="10">
        <f t="shared" si="5"/>
        <v>1</v>
      </c>
    </row>
    <row r="161" spans="1:10" ht="12.75">
      <c r="A161">
        <v>1</v>
      </c>
      <c r="B161" s="9" t="s">
        <v>19</v>
      </c>
      <c r="C161" s="9">
        <v>23</v>
      </c>
      <c r="D161" s="20">
        <v>2314791</v>
      </c>
      <c r="E161" s="21" t="s">
        <v>172</v>
      </c>
      <c r="F161" s="22">
        <v>89</v>
      </c>
      <c r="G161" s="10">
        <v>537</v>
      </c>
      <c r="H161" s="23">
        <f t="shared" si="4"/>
        <v>0.16573556797020483</v>
      </c>
      <c r="I161" s="10">
        <v>4310</v>
      </c>
      <c r="J161" s="10">
        <f t="shared" si="5"/>
        <v>1</v>
      </c>
    </row>
    <row r="162" spans="1:10" ht="12.75">
      <c r="A162">
        <v>1</v>
      </c>
      <c r="B162" s="9" t="s">
        <v>19</v>
      </c>
      <c r="C162" s="9">
        <v>23</v>
      </c>
      <c r="D162" s="20">
        <v>2314773</v>
      </c>
      <c r="E162" s="21" t="s">
        <v>173</v>
      </c>
      <c r="F162" s="22">
        <v>175</v>
      </c>
      <c r="G162" s="10">
        <v>2719</v>
      </c>
      <c r="H162" s="23">
        <f t="shared" si="4"/>
        <v>0.06436189775652813</v>
      </c>
      <c r="I162" s="10">
        <v>19268</v>
      </c>
      <c r="J162" s="10">
        <f t="shared" si="5"/>
        <v>1</v>
      </c>
    </row>
    <row r="163" spans="1:10" ht="12.75">
      <c r="A163">
        <v>1</v>
      </c>
      <c r="B163" s="9" t="s">
        <v>19</v>
      </c>
      <c r="C163" s="9">
        <v>23</v>
      </c>
      <c r="D163" s="20">
        <v>2310950</v>
      </c>
      <c r="E163" s="21" t="s">
        <v>174</v>
      </c>
      <c r="F163" s="22">
        <v>153</v>
      </c>
      <c r="G163" s="10">
        <v>2218</v>
      </c>
      <c r="H163" s="23">
        <f t="shared" si="4"/>
        <v>0.06898106402164111</v>
      </c>
      <c r="I163" s="10">
        <v>13722</v>
      </c>
      <c r="J163" s="10">
        <f t="shared" si="5"/>
        <v>1</v>
      </c>
    </row>
    <row r="164" spans="1:10" ht="12.75">
      <c r="A164">
        <v>1</v>
      </c>
      <c r="B164" s="9" t="s">
        <v>19</v>
      </c>
      <c r="C164" s="9">
        <v>23</v>
      </c>
      <c r="D164" s="20">
        <v>2314784</v>
      </c>
      <c r="E164" s="21" t="s">
        <v>175</v>
      </c>
      <c r="F164" s="22">
        <v>102</v>
      </c>
      <c r="G164" s="10">
        <v>818</v>
      </c>
      <c r="H164" s="23">
        <f t="shared" si="4"/>
        <v>0.12469437652811736</v>
      </c>
      <c r="I164" s="10">
        <v>9072</v>
      </c>
      <c r="J164" s="10">
        <f t="shared" si="5"/>
        <v>1</v>
      </c>
    </row>
    <row r="165" spans="1:10" ht="12.75">
      <c r="A165">
        <v>1</v>
      </c>
      <c r="B165" s="9" t="s">
        <v>19</v>
      </c>
      <c r="C165" s="9">
        <v>23</v>
      </c>
      <c r="D165" s="20">
        <v>2314790</v>
      </c>
      <c r="E165" s="21" t="s">
        <v>176</v>
      </c>
      <c r="F165" s="22">
        <v>214</v>
      </c>
      <c r="G165" s="10">
        <v>1009</v>
      </c>
      <c r="H165" s="23">
        <f t="shared" si="4"/>
        <v>0.21209117938553024</v>
      </c>
      <c r="I165" s="10">
        <v>7682</v>
      </c>
      <c r="J165" s="10">
        <f t="shared" si="5"/>
        <v>1</v>
      </c>
    </row>
    <row r="166" spans="1:10" ht="12.75">
      <c r="A166">
        <v>1</v>
      </c>
      <c r="B166" s="9" t="s">
        <v>19</v>
      </c>
      <c r="C166" s="9">
        <v>23</v>
      </c>
      <c r="D166" s="20">
        <v>2314796</v>
      </c>
      <c r="E166" s="21" t="s">
        <v>177</v>
      </c>
      <c r="F166" s="22">
        <v>144</v>
      </c>
      <c r="G166" s="10">
        <v>1140</v>
      </c>
      <c r="H166" s="23">
        <f t="shared" si="4"/>
        <v>0.12631578947368421</v>
      </c>
      <c r="I166" s="10">
        <v>8485</v>
      </c>
      <c r="J166" s="10">
        <f t="shared" si="5"/>
        <v>1</v>
      </c>
    </row>
    <row r="167" spans="1:10" ht="12.75">
      <c r="A167">
        <v>1</v>
      </c>
      <c r="B167" s="9" t="s">
        <v>19</v>
      </c>
      <c r="C167" s="9">
        <v>23</v>
      </c>
      <c r="D167" s="20">
        <v>2314778</v>
      </c>
      <c r="E167" s="21" t="s">
        <v>178</v>
      </c>
      <c r="F167" s="22">
        <v>52</v>
      </c>
      <c r="G167" s="10">
        <v>609</v>
      </c>
      <c r="H167" s="23">
        <f t="shared" si="4"/>
        <v>0.08538587848932677</v>
      </c>
      <c r="I167" s="10">
        <v>10239</v>
      </c>
      <c r="J167" s="10">
        <f t="shared" si="5"/>
        <v>1</v>
      </c>
    </row>
    <row r="168" spans="1:10" ht="12.75">
      <c r="A168">
        <v>1</v>
      </c>
      <c r="B168" s="9" t="s">
        <v>19</v>
      </c>
      <c r="C168" s="9">
        <v>23</v>
      </c>
      <c r="D168" s="20">
        <v>2314782</v>
      </c>
      <c r="E168" s="21" t="s">
        <v>179</v>
      </c>
      <c r="F168" s="22">
        <v>168</v>
      </c>
      <c r="G168" s="10">
        <v>1238</v>
      </c>
      <c r="H168" s="23">
        <f t="shared" si="4"/>
        <v>0.13570274636510501</v>
      </c>
      <c r="I168" s="10">
        <v>10106</v>
      </c>
      <c r="J168" s="10">
        <f t="shared" si="5"/>
        <v>1</v>
      </c>
    </row>
    <row r="169" spans="1:10" ht="12.75">
      <c r="A169">
        <v>1</v>
      </c>
      <c r="B169" s="9" t="s">
        <v>19</v>
      </c>
      <c r="C169" s="9">
        <v>23</v>
      </c>
      <c r="D169" s="20">
        <v>2314788</v>
      </c>
      <c r="E169" s="21" t="s">
        <v>180</v>
      </c>
      <c r="F169" s="22">
        <v>95</v>
      </c>
      <c r="G169" s="10">
        <v>1255</v>
      </c>
      <c r="H169" s="23">
        <f t="shared" si="4"/>
        <v>0.07569721115537849</v>
      </c>
      <c r="I169" s="10">
        <v>7996</v>
      </c>
      <c r="J169" s="10">
        <f t="shared" si="5"/>
        <v>1</v>
      </c>
    </row>
    <row r="170" spans="1:10" ht="12.75">
      <c r="A170">
        <v>1</v>
      </c>
      <c r="B170" s="9" t="s">
        <v>19</v>
      </c>
      <c r="C170" s="9">
        <v>23</v>
      </c>
      <c r="D170" s="20">
        <v>2314794</v>
      </c>
      <c r="E170" s="21" t="s">
        <v>181</v>
      </c>
      <c r="F170" s="22">
        <v>192</v>
      </c>
      <c r="G170" s="10">
        <v>1125</v>
      </c>
      <c r="H170" s="23">
        <f t="shared" si="4"/>
        <v>0.17066666666666666</v>
      </c>
      <c r="I170" s="10">
        <v>7876</v>
      </c>
      <c r="J170" s="10">
        <f t="shared" si="5"/>
        <v>1</v>
      </c>
    </row>
    <row r="171" spans="1:10" ht="12.75">
      <c r="A171">
        <v>1</v>
      </c>
      <c r="B171" s="9" t="s">
        <v>19</v>
      </c>
      <c r="C171" s="9">
        <v>23</v>
      </c>
      <c r="D171" s="20">
        <v>2314806</v>
      </c>
      <c r="E171" s="21" t="s">
        <v>182</v>
      </c>
      <c r="F171" s="22">
        <v>60</v>
      </c>
      <c r="G171" s="10">
        <v>376</v>
      </c>
      <c r="H171" s="23">
        <f t="shared" si="4"/>
        <v>0.1595744680851064</v>
      </c>
      <c r="I171" s="10">
        <v>2663</v>
      </c>
      <c r="J171" s="10">
        <f t="shared" si="5"/>
        <v>1</v>
      </c>
    </row>
    <row r="172" spans="1:10" ht="12.75">
      <c r="A172">
        <v>1</v>
      </c>
      <c r="B172" s="9" t="s">
        <v>19</v>
      </c>
      <c r="C172" s="9">
        <v>23</v>
      </c>
      <c r="D172" s="20">
        <v>2314833</v>
      </c>
      <c r="E172" s="21" t="s">
        <v>183</v>
      </c>
      <c r="F172" s="22">
        <v>132</v>
      </c>
      <c r="G172" s="10">
        <v>819</v>
      </c>
      <c r="H172" s="23">
        <f t="shared" si="4"/>
        <v>0.16117216117216118</v>
      </c>
      <c r="I172" s="10">
        <v>5644</v>
      </c>
      <c r="J172" s="10">
        <f t="shared" si="5"/>
        <v>1</v>
      </c>
    </row>
    <row r="173" spans="1:10" ht="12.75">
      <c r="A173">
        <v>1</v>
      </c>
      <c r="B173" s="9" t="s">
        <v>19</v>
      </c>
      <c r="C173" s="9">
        <v>23</v>
      </c>
      <c r="D173" s="20">
        <v>2314822</v>
      </c>
      <c r="E173" s="21" t="s">
        <v>184</v>
      </c>
      <c r="F173" s="22">
        <v>250</v>
      </c>
      <c r="G173" s="10">
        <v>1618</v>
      </c>
      <c r="H173" s="23">
        <f t="shared" si="4"/>
        <v>0.15451174289245984</v>
      </c>
      <c r="I173" s="10">
        <v>11542</v>
      </c>
      <c r="J173" s="10">
        <f t="shared" si="5"/>
        <v>1</v>
      </c>
    </row>
    <row r="174" spans="1:10" ht="12.75">
      <c r="A174">
        <v>1</v>
      </c>
      <c r="B174" s="9" t="s">
        <v>19</v>
      </c>
      <c r="C174" s="9">
        <v>23</v>
      </c>
      <c r="D174" s="20">
        <v>2314805</v>
      </c>
      <c r="E174" s="21" t="s">
        <v>185</v>
      </c>
      <c r="F174" s="22">
        <v>203</v>
      </c>
      <c r="G174" s="10">
        <v>1604</v>
      </c>
      <c r="H174" s="23">
        <f t="shared" si="4"/>
        <v>0.12655860349127182</v>
      </c>
      <c r="I174" s="10">
        <v>10068</v>
      </c>
      <c r="J174" s="10">
        <f t="shared" si="5"/>
        <v>1</v>
      </c>
    </row>
    <row r="175" spans="1:10" ht="12.75">
      <c r="A175">
        <v>1</v>
      </c>
      <c r="B175" s="9" t="s">
        <v>19</v>
      </c>
      <c r="C175" s="9">
        <v>23</v>
      </c>
      <c r="D175" s="20">
        <v>2314803</v>
      </c>
      <c r="E175" s="21" t="s">
        <v>186</v>
      </c>
      <c r="F175" s="22">
        <v>13</v>
      </c>
      <c r="G175" s="10">
        <v>211</v>
      </c>
      <c r="H175" s="23">
        <f t="shared" si="4"/>
        <v>0.061611374407582936</v>
      </c>
      <c r="I175" s="10">
        <v>1815</v>
      </c>
      <c r="J175" s="10">
        <f t="shared" si="5"/>
        <v>1</v>
      </c>
    </row>
    <row r="176" spans="1:10" ht="12.75">
      <c r="A176">
        <v>1</v>
      </c>
      <c r="B176" s="9" t="s">
        <v>19</v>
      </c>
      <c r="C176" s="9">
        <v>23</v>
      </c>
      <c r="D176" s="20">
        <v>2314838</v>
      </c>
      <c r="E176" s="21" t="s">
        <v>187</v>
      </c>
      <c r="F176" s="22">
        <v>84</v>
      </c>
      <c r="G176" s="10">
        <v>330</v>
      </c>
      <c r="H176" s="23">
        <f t="shared" si="4"/>
        <v>0.2545454545454545</v>
      </c>
      <c r="I176" s="10">
        <v>2383</v>
      </c>
      <c r="J176" s="10">
        <f t="shared" si="5"/>
        <v>1</v>
      </c>
    </row>
    <row r="177" spans="1:10" ht="12.75">
      <c r="A177">
        <v>1</v>
      </c>
      <c r="B177" s="9" t="s">
        <v>19</v>
      </c>
      <c r="C177" s="9">
        <v>23</v>
      </c>
      <c r="D177" s="20">
        <v>2310190</v>
      </c>
      <c r="E177" s="21" t="s">
        <v>188</v>
      </c>
      <c r="F177" s="22">
        <v>16</v>
      </c>
      <c r="G177" s="10">
        <v>97</v>
      </c>
      <c r="H177" s="23">
        <f t="shared" si="4"/>
        <v>0.16494845360824742</v>
      </c>
      <c r="I177" s="10">
        <v>548</v>
      </c>
      <c r="J177" s="10">
        <f t="shared" si="5"/>
        <v>1</v>
      </c>
    </row>
    <row r="178" spans="1:10" ht="12.75">
      <c r="A178">
        <v>1</v>
      </c>
      <c r="B178" s="9" t="s">
        <v>19</v>
      </c>
      <c r="C178" s="9">
        <v>23</v>
      </c>
      <c r="D178" s="20">
        <v>2310320</v>
      </c>
      <c r="E178" s="21" t="s">
        <v>189</v>
      </c>
      <c r="F178" s="22">
        <v>5</v>
      </c>
      <c r="G178" s="10">
        <v>38</v>
      </c>
      <c r="H178" s="23">
        <f t="shared" si="4"/>
        <v>0.13157894736842105</v>
      </c>
      <c r="I178" s="10">
        <v>293</v>
      </c>
      <c r="J178" s="10">
        <f t="shared" si="5"/>
        <v>1</v>
      </c>
    </row>
    <row r="179" spans="1:10" ht="12.75">
      <c r="A179">
        <v>1</v>
      </c>
      <c r="B179" s="9" t="s">
        <v>19</v>
      </c>
      <c r="C179" s="9">
        <v>23</v>
      </c>
      <c r="D179" s="20">
        <v>2310380</v>
      </c>
      <c r="E179" s="21" t="s">
        <v>190</v>
      </c>
      <c r="F179" s="22">
        <v>211</v>
      </c>
      <c r="G179" s="10">
        <v>2814</v>
      </c>
      <c r="H179" s="23">
        <f t="shared" si="4"/>
        <v>0.0749822316986496</v>
      </c>
      <c r="I179" s="10">
        <v>19481</v>
      </c>
      <c r="J179" s="10">
        <f t="shared" si="5"/>
        <v>1</v>
      </c>
    </row>
    <row r="180" spans="1:10" ht="12.75">
      <c r="A180">
        <v>1</v>
      </c>
      <c r="B180" s="9" t="s">
        <v>19</v>
      </c>
      <c r="C180" s="9">
        <v>23</v>
      </c>
      <c r="D180" s="20">
        <v>2382004</v>
      </c>
      <c r="E180" s="21" t="s">
        <v>191</v>
      </c>
      <c r="F180" s="22">
        <v>0</v>
      </c>
      <c r="G180" s="10">
        <v>0</v>
      </c>
      <c r="H180" s="23">
        <f t="shared" si="4"/>
        <v>0</v>
      </c>
      <c r="I180" s="10">
        <v>0</v>
      </c>
      <c r="J180" s="10">
        <f t="shared" si="5"/>
        <v>1</v>
      </c>
    </row>
    <row r="181" spans="1:10" ht="12.75">
      <c r="A181">
        <v>1</v>
      </c>
      <c r="B181" s="9" t="s">
        <v>19</v>
      </c>
      <c r="C181" s="9">
        <v>23</v>
      </c>
      <c r="D181" s="20">
        <v>2310500</v>
      </c>
      <c r="E181" s="21" t="s">
        <v>192</v>
      </c>
      <c r="F181" s="22">
        <v>475</v>
      </c>
      <c r="G181" s="10">
        <v>3021</v>
      </c>
      <c r="H181" s="23">
        <f t="shared" si="4"/>
        <v>0.15723270440251572</v>
      </c>
      <c r="I181" s="10">
        <v>21897</v>
      </c>
      <c r="J181" s="10">
        <f t="shared" si="5"/>
        <v>0</v>
      </c>
    </row>
    <row r="182" spans="1:10" ht="12.75">
      <c r="A182">
        <v>1</v>
      </c>
      <c r="B182" s="9" t="s">
        <v>19</v>
      </c>
      <c r="C182" s="9">
        <v>23</v>
      </c>
      <c r="D182" s="20">
        <v>2310530</v>
      </c>
      <c r="E182" s="21" t="s">
        <v>193</v>
      </c>
      <c r="F182" s="22">
        <v>119</v>
      </c>
      <c r="G182" s="10">
        <v>3255</v>
      </c>
      <c r="H182" s="23">
        <f t="shared" si="4"/>
        <v>0.03655913978494624</v>
      </c>
      <c r="I182" s="10">
        <v>19807</v>
      </c>
      <c r="J182" s="10">
        <f t="shared" si="5"/>
        <v>1</v>
      </c>
    </row>
    <row r="183" spans="1:10" ht="12.75">
      <c r="A183">
        <v>1</v>
      </c>
      <c r="B183" s="9" t="s">
        <v>19</v>
      </c>
      <c r="C183" s="9">
        <v>23</v>
      </c>
      <c r="D183" s="20">
        <v>2310560</v>
      </c>
      <c r="E183" s="21" t="s">
        <v>194</v>
      </c>
      <c r="F183" s="22">
        <v>6</v>
      </c>
      <c r="G183" s="10">
        <v>19</v>
      </c>
      <c r="H183" s="23">
        <f t="shared" si="4"/>
        <v>0.3157894736842105</v>
      </c>
      <c r="I183" s="10">
        <v>223</v>
      </c>
      <c r="J183" s="10">
        <f t="shared" si="5"/>
        <v>1</v>
      </c>
    </row>
    <row r="184" spans="1:10" ht="12.75">
      <c r="A184">
        <v>1</v>
      </c>
      <c r="B184" s="9" t="s">
        <v>19</v>
      </c>
      <c r="C184" s="9">
        <v>23</v>
      </c>
      <c r="D184" s="20">
        <v>2310860</v>
      </c>
      <c r="E184" s="21" t="s">
        <v>195</v>
      </c>
      <c r="F184" s="22">
        <v>261</v>
      </c>
      <c r="G184" s="10">
        <v>1608</v>
      </c>
      <c r="H184" s="23">
        <f t="shared" si="4"/>
        <v>0.1623134328358209</v>
      </c>
      <c r="I184" s="10">
        <v>12203</v>
      </c>
      <c r="J184" s="10">
        <f t="shared" si="5"/>
        <v>1</v>
      </c>
    </row>
    <row r="185" spans="1:10" ht="12.75">
      <c r="A185">
        <v>1</v>
      </c>
      <c r="B185" s="9" t="s">
        <v>19</v>
      </c>
      <c r="C185" s="9">
        <v>23</v>
      </c>
      <c r="D185" s="20">
        <v>2311520</v>
      </c>
      <c r="E185" s="21" t="s">
        <v>196</v>
      </c>
      <c r="F185" s="22">
        <v>338</v>
      </c>
      <c r="G185" s="10">
        <v>1493</v>
      </c>
      <c r="H185" s="23">
        <f t="shared" si="4"/>
        <v>0.22638981915606163</v>
      </c>
      <c r="I185" s="10">
        <v>11027</v>
      </c>
      <c r="J185" s="10">
        <f t="shared" si="5"/>
        <v>1</v>
      </c>
    </row>
    <row r="186" spans="1:10" ht="12.75">
      <c r="A186">
        <v>1</v>
      </c>
      <c r="B186" s="9" t="s">
        <v>19</v>
      </c>
      <c r="C186" s="9">
        <v>23</v>
      </c>
      <c r="D186" s="20">
        <v>2311730</v>
      </c>
      <c r="E186" s="21" t="s">
        <v>197</v>
      </c>
      <c r="F186" s="22">
        <v>144</v>
      </c>
      <c r="G186" s="10">
        <v>598</v>
      </c>
      <c r="H186" s="23">
        <f t="shared" si="4"/>
        <v>0.2408026755852843</v>
      </c>
      <c r="I186" s="10">
        <v>4928</v>
      </c>
      <c r="J186" s="10">
        <f t="shared" si="5"/>
        <v>1</v>
      </c>
    </row>
    <row r="187" spans="1:10" ht="12.75">
      <c r="A187">
        <v>1</v>
      </c>
      <c r="B187" s="9" t="s">
        <v>19</v>
      </c>
      <c r="C187" s="9">
        <v>23</v>
      </c>
      <c r="D187" s="20">
        <v>2311790</v>
      </c>
      <c r="E187" s="21" t="s">
        <v>198</v>
      </c>
      <c r="F187" s="22">
        <v>336</v>
      </c>
      <c r="G187" s="10">
        <v>3945</v>
      </c>
      <c r="H187" s="23">
        <f t="shared" si="4"/>
        <v>0.08517110266159696</v>
      </c>
      <c r="I187" s="10">
        <v>27238</v>
      </c>
      <c r="J187" s="10">
        <f t="shared" si="5"/>
        <v>0</v>
      </c>
    </row>
    <row r="188" spans="1:10" ht="12.75">
      <c r="A188">
        <v>1</v>
      </c>
      <c r="B188" s="9" t="s">
        <v>19</v>
      </c>
      <c r="C188" s="9">
        <v>23</v>
      </c>
      <c r="D188" s="20">
        <v>2311820</v>
      </c>
      <c r="E188" s="21" t="s">
        <v>199</v>
      </c>
      <c r="F188" s="22">
        <v>2</v>
      </c>
      <c r="G188" s="10">
        <v>46</v>
      </c>
      <c r="H188" s="23">
        <f t="shared" si="4"/>
        <v>0.043478260869565216</v>
      </c>
      <c r="I188" s="10">
        <v>355</v>
      </c>
      <c r="J188" s="10">
        <f t="shared" si="5"/>
        <v>1</v>
      </c>
    </row>
    <row r="189" spans="1:10" ht="12.75">
      <c r="A189">
        <v>1</v>
      </c>
      <c r="B189" s="9" t="s">
        <v>19</v>
      </c>
      <c r="C189" s="9">
        <v>23</v>
      </c>
      <c r="D189" s="20">
        <v>2311850</v>
      </c>
      <c r="E189" s="21" t="s">
        <v>200</v>
      </c>
      <c r="F189" s="22">
        <v>16</v>
      </c>
      <c r="G189" s="10">
        <v>170</v>
      </c>
      <c r="H189" s="23">
        <f t="shared" si="4"/>
        <v>0.09411764705882353</v>
      </c>
      <c r="I189" s="10">
        <v>1172</v>
      </c>
      <c r="J189" s="10">
        <f t="shared" si="5"/>
        <v>1</v>
      </c>
    </row>
    <row r="190" spans="1:10" ht="12.75">
      <c r="A190">
        <v>1</v>
      </c>
      <c r="B190" s="9" t="s">
        <v>19</v>
      </c>
      <c r="C190" s="9">
        <v>23</v>
      </c>
      <c r="D190" s="20">
        <v>2311880</v>
      </c>
      <c r="E190" s="21" t="s">
        <v>201</v>
      </c>
      <c r="F190" s="22">
        <v>373</v>
      </c>
      <c r="G190" s="10">
        <v>2241</v>
      </c>
      <c r="H190" s="23">
        <f t="shared" si="4"/>
        <v>0.16644355198572067</v>
      </c>
      <c r="I190" s="10">
        <v>17521</v>
      </c>
      <c r="J190" s="10">
        <f t="shared" si="5"/>
        <v>1</v>
      </c>
    </row>
    <row r="191" spans="1:10" ht="12.75">
      <c r="A191">
        <v>1</v>
      </c>
      <c r="B191" s="9" t="s">
        <v>19</v>
      </c>
      <c r="C191" s="9">
        <v>23</v>
      </c>
      <c r="D191" s="20">
        <v>2310590</v>
      </c>
      <c r="E191" s="21" t="s">
        <v>202</v>
      </c>
      <c r="F191" s="22">
        <v>223</v>
      </c>
      <c r="G191" s="10">
        <v>1994</v>
      </c>
      <c r="H191" s="23">
        <f t="shared" si="4"/>
        <v>0.11183550651955868</v>
      </c>
      <c r="I191" s="10">
        <v>13732</v>
      </c>
      <c r="J191" s="10">
        <f t="shared" si="5"/>
        <v>1</v>
      </c>
    </row>
    <row r="192" spans="1:10" ht="12.75">
      <c r="A192">
        <v>1</v>
      </c>
      <c r="B192" s="9" t="s">
        <v>19</v>
      </c>
      <c r="C192" s="9">
        <v>23</v>
      </c>
      <c r="D192" s="20">
        <v>2310620</v>
      </c>
      <c r="E192" s="21" t="s">
        <v>203</v>
      </c>
      <c r="F192" s="22">
        <v>18</v>
      </c>
      <c r="G192" s="10">
        <v>136</v>
      </c>
      <c r="H192" s="23">
        <f t="shared" si="4"/>
        <v>0.1323529411764706</v>
      </c>
      <c r="I192" s="10">
        <v>1044</v>
      </c>
      <c r="J192" s="10">
        <f t="shared" si="5"/>
        <v>1</v>
      </c>
    </row>
    <row r="193" spans="1:10" ht="12.75">
      <c r="A193">
        <v>1</v>
      </c>
      <c r="B193" s="9" t="s">
        <v>19</v>
      </c>
      <c r="C193" s="9">
        <v>23</v>
      </c>
      <c r="D193" s="20">
        <v>2310650</v>
      </c>
      <c r="E193" s="21" t="s">
        <v>204</v>
      </c>
      <c r="F193" s="22">
        <v>31</v>
      </c>
      <c r="G193" s="10">
        <v>170</v>
      </c>
      <c r="H193" s="23">
        <f t="shared" si="4"/>
        <v>0.18235294117647058</v>
      </c>
      <c r="I193" s="10">
        <v>1384</v>
      </c>
      <c r="J193" s="10">
        <f t="shared" si="5"/>
        <v>1</v>
      </c>
    </row>
    <row r="194" spans="1:10" ht="12.75">
      <c r="A194">
        <v>1</v>
      </c>
      <c r="B194" s="9" t="s">
        <v>19</v>
      </c>
      <c r="C194" s="9">
        <v>23</v>
      </c>
      <c r="D194" s="20">
        <v>2310680</v>
      </c>
      <c r="E194" s="21" t="s">
        <v>205</v>
      </c>
      <c r="F194" s="22">
        <v>20</v>
      </c>
      <c r="G194" s="10">
        <v>104</v>
      </c>
      <c r="H194" s="23">
        <f t="shared" si="4"/>
        <v>0.19230769230769232</v>
      </c>
      <c r="I194" s="10">
        <v>776</v>
      </c>
      <c r="J194" s="10">
        <f t="shared" si="5"/>
        <v>1</v>
      </c>
    </row>
    <row r="195" spans="1:10" ht="12.75">
      <c r="A195">
        <v>1</v>
      </c>
      <c r="B195" s="9" t="s">
        <v>19</v>
      </c>
      <c r="C195" s="9">
        <v>23</v>
      </c>
      <c r="D195" s="20">
        <v>2310710</v>
      </c>
      <c r="E195" s="21" t="s">
        <v>206</v>
      </c>
      <c r="F195" s="22">
        <v>141</v>
      </c>
      <c r="G195" s="10">
        <v>1969</v>
      </c>
      <c r="H195" s="23">
        <f t="shared" si="4"/>
        <v>0.07160995429151853</v>
      </c>
      <c r="I195" s="10">
        <v>13928</v>
      </c>
      <c r="J195" s="10">
        <f t="shared" si="5"/>
        <v>1</v>
      </c>
    </row>
    <row r="196" spans="1:10" ht="12.75">
      <c r="A196">
        <v>1</v>
      </c>
      <c r="B196" s="9" t="s">
        <v>19</v>
      </c>
      <c r="C196" s="9">
        <v>23</v>
      </c>
      <c r="D196" s="20">
        <v>2310770</v>
      </c>
      <c r="E196" s="21" t="s">
        <v>207</v>
      </c>
      <c r="F196" s="22">
        <v>461</v>
      </c>
      <c r="G196" s="10">
        <v>3328</v>
      </c>
      <c r="H196" s="23">
        <f t="shared" si="4"/>
        <v>0.1385216346153846</v>
      </c>
      <c r="I196" s="10">
        <v>23769</v>
      </c>
      <c r="J196" s="10">
        <f t="shared" si="5"/>
        <v>0</v>
      </c>
    </row>
    <row r="197" spans="1:10" ht="12.75">
      <c r="A197">
        <v>1</v>
      </c>
      <c r="B197" s="9" t="s">
        <v>19</v>
      </c>
      <c r="C197" s="9">
        <v>23</v>
      </c>
      <c r="D197" s="20">
        <v>2310830</v>
      </c>
      <c r="E197" s="21" t="s">
        <v>208</v>
      </c>
      <c r="F197" s="22">
        <v>38</v>
      </c>
      <c r="G197" s="10">
        <v>138</v>
      </c>
      <c r="H197" s="23">
        <f t="shared" si="4"/>
        <v>0.2753623188405797</v>
      </c>
      <c r="I197" s="10">
        <v>1298</v>
      </c>
      <c r="J197" s="10">
        <f t="shared" si="5"/>
        <v>1</v>
      </c>
    </row>
    <row r="198" spans="1:10" ht="12.75">
      <c r="A198">
        <v>1</v>
      </c>
      <c r="B198" s="9" t="s">
        <v>19</v>
      </c>
      <c r="C198" s="9">
        <v>23</v>
      </c>
      <c r="D198" s="20">
        <v>2310890</v>
      </c>
      <c r="E198" s="21" t="s">
        <v>209</v>
      </c>
      <c r="F198" s="22">
        <v>83</v>
      </c>
      <c r="G198" s="10">
        <v>499</v>
      </c>
      <c r="H198" s="23">
        <f t="shared" si="4"/>
        <v>0.16633266533066132</v>
      </c>
      <c r="I198" s="10">
        <v>3262</v>
      </c>
      <c r="J198" s="10">
        <f t="shared" si="5"/>
        <v>1</v>
      </c>
    </row>
    <row r="199" spans="1:10" ht="12.75">
      <c r="A199">
        <v>1</v>
      </c>
      <c r="B199" s="9" t="s">
        <v>19</v>
      </c>
      <c r="C199" s="9">
        <v>23</v>
      </c>
      <c r="D199" s="20">
        <v>2310980</v>
      </c>
      <c r="E199" s="21" t="s">
        <v>210</v>
      </c>
      <c r="F199" s="22">
        <v>73</v>
      </c>
      <c r="G199" s="10">
        <v>881</v>
      </c>
      <c r="H199" s="23">
        <f t="shared" si="4"/>
        <v>0.08286038592508513</v>
      </c>
      <c r="I199" s="10">
        <v>5584</v>
      </c>
      <c r="J199" s="10">
        <f t="shared" si="5"/>
        <v>1</v>
      </c>
    </row>
    <row r="200" spans="1:10" ht="12.75">
      <c r="A200">
        <v>1</v>
      </c>
      <c r="B200" s="9" t="s">
        <v>19</v>
      </c>
      <c r="C200" s="9">
        <v>23</v>
      </c>
      <c r="D200" s="20">
        <v>2311010</v>
      </c>
      <c r="E200" s="21" t="s">
        <v>211</v>
      </c>
      <c r="F200" s="22">
        <v>81</v>
      </c>
      <c r="G200" s="10">
        <v>244</v>
      </c>
      <c r="H200" s="23">
        <f t="shared" si="4"/>
        <v>0.3319672131147541</v>
      </c>
      <c r="I200" s="10">
        <v>2326</v>
      </c>
      <c r="J200" s="10">
        <f t="shared" si="5"/>
        <v>1</v>
      </c>
    </row>
    <row r="201" spans="1:10" ht="12.75">
      <c r="A201">
        <v>1</v>
      </c>
      <c r="B201" s="9" t="s">
        <v>19</v>
      </c>
      <c r="C201" s="9">
        <v>23</v>
      </c>
      <c r="D201" s="20">
        <v>2311100</v>
      </c>
      <c r="E201" s="21" t="s">
        <v>212</v>
      </c>
      <c r="F201" s="22">
        <v>73</v>
      </c>
      <c r="G201" s="10">
        <v>710</v>
      </c>
      <c r="H201" s="23">
        <f t="shared" si="4"/>
        <v>0.1028169014084507</v>
      </c>
      <c r="I201" s="10">
        <v>5334</v>
      </c>
      <c r="J201" s="10">
        <f t="shared" si="5"/>
        <v>1</v>
      </c>
    </row>
    <row r="202" spans="1:10" ht="12.75">
      <c r="A202">
        <v>1</v>
      </c>
      <c r="B202" s="9" t="s">
        <v>19</v>
      </c>
      <c r="C202" s="9">
        <v>23</v>
      </c>
      <c r="D202" s="20">
        <v>2311130</v>
      </c>
      <c r="E202" s="21" t="s">
        <v>213</v>
      </c>
      <c r="F202" s="22">
        <v>87</v>
      </c>
      <c r="G202" s="10">
        <v>768</v>
      </c>
      <c r="H202" s="23">
        <f aca="true" t="shared" si="6" ref="H202:H265">IF(G202&gt;0,F202/G202,0)</f>
        <v>0.11328125</v>
      </c>
      <c r="I202" s="10">
        <v>8184</v>
      </c>
      <c r="J202" s="10">
        <f aca="true" t="shared" si="7" ref="J202:J275">IF(I202&lt;20000,1,0)</f>
        <v>1</v>
      </c>
    </row>
    <row r="203" spans="1:10" ht="12.75">
      <c r="A203">
        <v>1</v>
      </c>
      <c r="B203" s="9" t="s">
        <v>19</v>
      </c>
      <c r="C203" s="9">
        <v>23</v>
      </c>
      <c r="D203" s="20">
        <v>2311160</v>
      </c>
      <c r="E203" s="21" t="s">
        <v>214</v>
      </c>
      <c r="F203" s="22">
        <v>331</v>
      </c>
      <c r="G203" s="10">
        <v>1118</v>
      </c>
      <c r="H203" s="23">
        <f t="shared" si="6"/>
        <v>0.2960644007155635</v>
      </c>
      <c r="I203" s="10">
        <v>7556</v>
      </c>
      <c r="J203" s="10">
        <f t="shared" si="7"/>
        <v>1</v>
      </c>
    </row>
    <row r="204" spans="1:10" ht="12.75">
      <c r="A204">
        <v>1</v>
      </c>
      <c r="B204" s="9" t="s">
        <v>19</v>
      </c>
      <c r="C204" s="9">
        <v>23</v>
      </c>
      <c r="D204" s="20">
        <v>2311220</v>
      </c>
      <c r="E204" s="21" t="s">
        <v>215</v>
      </c>
      <c r="F204" s="22">
        <v>38</v>
      </c>
      <c r="G204" s="10">
        <v>261</v>
      </c>
      <c r="H204" s="23">
        <f t="shared" si="6"/>
        <v>0.14559386973180077</v>
      </c>
      <c r="I204" s="10">
        <v>1806</v>
      </c>
      <c r="J204" s="10">
        <f t="shared" si="7"/>
        <v>1</v>
      </c>
    </row>
    <row r="205" spans="1:10" ht="12.75">
      <c r="A205">
        <v>1</v>
      </c>
      <c r="B205" s="9" t="s">
        <v>19</v>
      </c>
      <c r="C205" s="9">
        <v>23</v>
      </c>
      <c r="D205" s="20">
        <v>2311250</v>
      </c>
      <c r="E205" s="21" t="s">
        <v>216</v>
      </c>
      <c r="F205" s="22">
        <v>68</v>
      </c>
      <c r="G205" s="10">
        <v>467</v>
      </c>
      <c r="H205" s="23">
        <f t="shared" si="6"/>
        <v>0.145610278372591</v>
      </c>
      <c r="I205" s="10">
        <v>3411</v>
      </c>
      <c r="J205" s="10">
        <f t="shared" si="7"/>
        <v>1</v>
      </c>
    </row>
    <row r="206" spans="1:10" ht="12.75">
      <c r="A206">
        <v>1</v>
      </c>
      <c r="B206" s="9" t="s">
        <v>19</v>
      </c>
      <c r="C206" s="9">
        <v>23</v>
      </c>
      <c r="D206" s="20">
        <v>2311280</v>
      </c>
      <c r="E206" s="21" t="s">
        <v>217</v>
      </c>
      <c r="F206" s="22">
        <v>33</v>
      </c>
      <c r="G206" s="10">
        <v>230</v>
      </c>
      <c r="H206" s="23">
        <f t="shared" si="6"/>
        <v>0.14347826086956522</v>
      </c>
      <c r="I206" s="10">
        <v>1887</v>
      </c>
      <c r="J206" s="10">
        <f t="shared" si="7"/>
        <v>1</v>
      </c>
    </row>
    <row r="207" spans="1:10" ht="12.75">
      <c r="A207">
        <v>1</v>
      </c>
      <c r="B207" s="9" t="s">
        <v>19</v>
      </c>
      <c r="C207" s="9">
        <v>23</v>
      </c>
      <c r="D207" s="20">
        <v>2311310</v>
      </c>
      <c r="E207" s="21" t="s">
        <v>218</v>
      </c>
      <c r="F207" s="22">
        <v>41</v>
      </c>
      <c r="G207" s="10">
        <v>229</v>
      </c>
      <c r="H207" s="23">
        <f t="shared" si="6"/>
        <v>0.17903930131004367</v>
      </c>
      <c r="I207" s="10">
        <v>1711</v>
      </c>
      <c r="J207" s="10">
        <f t="shared" si="7"/>
        <v>1</v>
      </c>
    </row>
    <row r="208" spans="1:10" ht="12.75">
      <c r="A208">
        <v>1</v>
      </c>
      <c r="B208" s="9" t="s">
        <v>19</v>
      </c>
      <c r="C208" s="9">
        <v>23</v>
      </c>
      <c r="D208" s="20">
        <v>2311370</v>
      </c>
      <c r="E208" s="21" t="s">
        <v>219</v>
      </c>
      <c r="F208" s="22">
        <v>109</v>
      </c>
      <c r="G208" s="10">
        <v>2341</v>
      </c>
      <c r="H208" s="23">
        <f t="shared" si="6"/>
        <v>0.04656129859034601</v>
      </c>
      <c r="I208" s="10">
        <v>14157</v>
      </c>
      <c r="J208" s="10">
        <f t="shared" si="7"/>
        <v>1</v>
      </c>
    </row>
    <row r="209" spans="1:10" ht="12.75">
      <c r="A209">
        <v>1</v>
      </c>
      <c r="B209" s="9" t="s">
        <v>19</v>
      </c>
      <c r="C209" s="9">
        <v>23</v>
      </c>
      <c r="D209" s="20">
        <v>2311430</v>
      </c>
      <c r="E209" s="21" t="s">
        <v>220</v>
      </c>
      <c r="F209" s="22">
        <v>114</v>
      </c>
      <c r="G209" s="10">
        <v>623</v>
      </c>
      <c r="H209" s="23">
        <f t="shared" si="6"/>
        <v>0.18298555377207062</v>
      </c>
      <c r="I209" s="10">
        <v>4459</v>
      </c>
      <c r="J209" s="10">
        <f t="shared" si="7"/>
        <v>1</v>
      </c>
    </row>
    <row r="210" spans="1:10" ht="12.75">
      <c r="A210">
        <v>1</v>
      </c>
      <c r="B210" s="9" t="s">
        <v>19</v>
      </c>
      <c r="C210" s="9">
        <v>23</v>
      </c>
      <c r="D210" s="20">
        <v>2311550</v>
      </c>
      <c r="E210" s="21" t="s">
        <v>221</v>
      </c>
      <c r="F210" s="22">
        <v>300</v>
      </c>
      <c r="G210" s="10">
        <v>1982</v>
      </c>
      <c r="H210" s="23">
        <f t="shared" si="6"/>
        <v>0.15136226034308778</v>
      </c>
      <c r="I210" s="10">
        <v>14802</v>
      </c>
      <c r="J210" s="10">
        <f t="shared" si="7"/>
        <v>1</v>
      </c>
    </row>
    <row r="211" spans="1:10" ht="12.75">
      <c r="A211">
        <v>1</v>
      </c>
      <c r="B211" s="9" t="s">
        <v>19</v>
      </c>
      <c r="C211" s="9">
        <v>23</v>
      </c>
      <c r="D211" s="20">
        <v>2311580</v>
      </c>
      <c r="E211" s="21" t="s">
        <v>222</v>
      </c>
      <c r="F211" s="22">
        <v>130</v>
      </c>
      <c r="G211" s="10">
        <v>578</v>
      </c>
      <c r="H211" s="23">
        <f t="shared" si="6"/>
        <v>0.22491349480968859</v>
      </c>
      <c r="I211" s="10">
        <v>4133</v>
      </c>
      <c r="J211" s="10">
        <f t="shared" si="7"/>
        <v>1</v>
      </c>
    </row>
    <row r="212" spans="1:10" ht="12.75">
      <c r="A212">
        <v>1</v>
      </c>
      <c r="B212" s="9" t="s">
        <v>19</v>
      </c>
      <c r="C212" s="9">
        <v>23</v>
      </c>
      <c r="D212" s="20">
        <v>2311610</v>
      </c>
      <c r="E212" s="21" t="s">
        <v>223</v>
      </c>
      <c r="F212" s="22">
        <v>24</v>
      </c>
      <c r="G212" s="10">
        <v>265</v>
      </c>
      <c r="H212" s="23">
        <f t="shared" si="6"/>
        <v>0.09056603773584905</v>
      </c>
      <c r="I212" s="10">
        <v>2070</v>
      </c>
      <c r="J212" s="10">
        <f t="shared" si="7"/>
        <v>1</v>
      </c>
    </row>
    <row r="213" spans="1:10" ht="12.75">
      <c r="A213">
        <v>1</v>
      </c>
      <c r="B213" s="9" t="s">
        <v>19</v>
      </c>
      <c r="C213" s="9">
        <v>23</v>
      </c>
      <c r="D213" s="20">
        <v>2311670</v>
      </c>
      <c r="E213" s="21" t="s">
        <v>224</v>
      </c>
      <c r="F213" s="22">
        <v>69</v>
      </c>
      <c r="G213" s="10">
        <v>708</v>
      </c>
      <c r="H213" s="23">
        <f t="shared" si="6"/>
        <v>0.09745762711864407</v>
      </c>
      <c r="I213" s="10">
        <v>5050</v>
      </c>
      <c r="J213" s="10">
        <f t="shared" si="7"/>
        <v>1</v>
      </c>
    </row>
    <row r="214" spans="1:10" ht="12.75">
      <c r="A214">
        <v>1</v>
      </c>
      <c r="B214" s="9" t="s">
        <v>19</v>
      </c>
      <c r="C214" s="9">
        <v>23</v>
      </c>
      <c r="D214" s="20">
        <v>2311700</v>
      </c>
      <c r="E214" s="21" t="s">
        <v>225</v>
      </c>
      <c r="F214" s="22">
        <v>44</v>
      </c>
      <c r="G214" s="10">
        <v>316</v>
      </c>
      <c r="H214" s="23">
        <f t="shared" si="6"/>
        <v>0.13924050632911392</v>
      </c>
      <c r="I214" s="10">
        <v>2198</v>
      </c>
      <c r="J214" s="10">
        <f t="shared" si="7"/>
        <v>1</v>
      </c>
    </row>
    <row r="215" spans="1:10" ht="12.75">
      <c r="A215">
        <v>1</v>
      </c>
      <c r="B215" s="9" t="s">
        <v>19</v>
      </c>
      <c r="C215" s="9">
        <v>23</v>
      </c>
      <c r="D215" s="20">
        <v>2314530</v>
      </c>
      <c r="E215" s="21" t="s">
        <v>226</v>
      </c>
      <c r="F215" s="22">
        <v>153</v>
      </c>
      <c r="G215" s="10">
        <v>968</v>
      </c>
      <c r="H215" s="23">
        <f t="shared" si="6"/>
        <v>0.15805785123966942</v>
      </c>
      <c r="I215" s="10">
        <v>6489</v>
      </c>
      <c r="J215" s="10">
        <f t="shared" si="7"/>
        <v>1</v>
      </c>
    </row>
    <row r="216" spans="1:10" ht="12.75">
      <c r="A216">
        <v>1</v>
      </c>
      <c r="B216" s="9" t="s">
        <v>19</v>
      </c>
      <c r="C216" s="9">
        <v>23</v>
      </c>
      <c r="D216" s="20">
        <v>2314330</v>
      </c>
      <c r="E216" s="21" t="s">
        <v>227</v>
      </c>
      <c r="F216" s="22">
        <v>364</v>
      </c>
      <c r="G216" s="10">
        <v>2259</v>
      </c>
      <c r="H216" s="23">
        <f t="shared" si="6"/>
        <v>0.16113324479858343</v>
      </c>
      <c r="I216" s="10">
        <v>14779</v>
      </c>
      <c r="J216" s="10">
        <f t="shared" si="7"/>
        <v>1</v>
      </c>
    </row>
    <row r="217" spans="1:10" ht="12.75">
      <c r="A217">
        <v>1</v>
      </c>
      <c r="B217" s="9" t="s">
        <v>19</v>
      </c>
      <c r="C217" s="9">
        <v>23</v>
      </c>
      <c r="D217" s="20">
        <v>2314240</v>
      </c>
      <c r="E217" s="21" t="s">
        <v>228</v>
      </c>
      <c r="F217" s="22">
        <v>56</v>
      </c>
      <c r="G217" s="10">
        <v>2132</v>
      </c>
      <c r="H217" s="23">
        <f t="shared" si="6"/>
        <v>0.02626641651031895</v>
      </c>
      <c r="I217" s="10">
        <v>11312</v>
      </c>
      <c r="J217" s="10">
        <f t="shared" si="7"/>
        <v>1</v>
      </c>
    </row>
    <row r="218" spans="1:10" ht="12.75">
      <c r="A218">
        <v>1</v>
      </c>
      <c r="B218" s="9" t="s">
        <v>19</v>
      </c>
      <c r="C218" s="9">
        <v>23</v>
      </c>
      <c r="D218" s="20">
        <v>2314160</v>
      </c>
      <c r="E218" s="21" t="s">
        <v>229</v>
      </c>
      <c r="F218" s="22">
        <v>117</v>
      </c>
      <c r="G218" s="10">
        <v>2205</v>
      </c>
      <c r="H218" s="23">
        <f t="shared" si="6"/>
        <v>0.053061224489795916</v>
      </c>
      <c r="I218" s="10">
        <v>12476</v>
      </c>
      <c r="J218" s="10">
        <f t="shared" si="7"/>
        <v>1</v>
      </c>
    </row>
    <row r="219" spans="1:10" ht="12.75">
      <c r="A219">
        <v>1</v>
      </c>
      <c r="B219" s="9" t="s">
        <v>19</v>
      </c>
      <c r="C219" s="9">
        <v>23</v>
      </c>
      <c r="D219" s="20">
        <v>2314610</v>
      </c>
      <c r="E219" s="21" t="s">
        <v>230</v>
      </c>
      <c r="F219" s="22">
        <v>191</v>
      </c>
      <c r="G219" s="10">
        <v>958</v>
      </c>
      <c r="H219" s="23">
        <f t="shared" si="6"/>
        <v>0.19937369519832984</v>
      </c>
      <c r="I219" s="10">
        <v>6093</v>
      </c>
      <c r="J219" s="10">
        <f t="shared" si="7"/>
        <v>1</v>
      </c>
    </row>
    <row r="220" spans="1:10" ht="12.75">
      <c r="A220">
        <v>1</v>
      </c>
      <c r="B220" s="9" t="s">
        <v>19</v>
      </c>
      <c r="C220" s="9">
        <v>23</v>
      </c>
      <c r="D220" s="20">
        <v>2314590</v>
      </c>
      <c r="E220" s="21" t="s">
        <v>231</v>
      </c>
      <c r="F220" s="22">
        <v>405</v>
      </c>
      <c r="G220" s="10">
        <v>2405</v>
      </c>
      <c r="H220" s="23">
        <f t="shared" si="6"/>
        <v>0.1683991683991684</v>
      </c>
      <c r="I220" s="10">
        <v>16663</v>
      </c>
      <c r="J220" s="10">
        <f t="shared" si="7"/>
        <v>1</v>
      </c>
    </row>
    <row r="221" spans="1:10" ht="12.75">
      <c r="A221">
        <v>1</v>
      </c>
      <c r="B221" s="9" t="s">
        <v>19</v>
      </c>
      <c r="C221" s="9">
        <v>23</v>
      </c>
      <c r="D221" s="20">
        <v>2314190</v>
      </c>
      <c r="E221" s="21" t="s">
        <v>232</v>
      </c>
      <c r="F221" s="22">
        <v>134</v>
      </c>
      <c r="G221" s="10">
        <v>1216</v>
      </c>
      <c r="H221" s="23">
        <f t="shared" si="6"/>
        <v>0.11019736842105263</v>
      </c>
      <c r="I221" s="10">
        <v>8198</v>
      </c>
      <c r="J221" s="10">
        <f t="shared" si="7"/>
        <v>1</v>
      </c>
    </row>
    <row r="222" spans="1:10" ht="12.75">
      <c r="A222">
        <v>1</v>
      </c>
      <c r="B222" s="9" t="s">
        <v>19</v>
      </c>
      <c r="C222" s="9">
        <v>23</v>
      </c>
      <c r="D222" s="20">
        <v>2314670</v>
      </c>
      <c r="E222" s="21" t="s">
        <v>233</v>
      </c>
      <c r="F222" s="22">
        <v>265</v>
      </c>
      <c r="G222" s="10">
        <v>3521</v>
      </c>
      <c r="H222" s="23">
        <f t="shared" si="6"/>
        <v>0.07526270945754047</v>
      </c>
      <c r="I222" s="10">
        <v>23326</v>
      </c>
      <c r="J222" s="10">
        <f t="shared" si="7"/>
        <v>0</v>
      </c>
    </row>
    <row r="223" spans="1:10" ht="12.75">
      <c r="A223">
        <v>1</v>
      </c>
      <c r="B223" s="9" t="s">
        <v>19</v>
      </c>
      <c r="C223" s="9">
        <v>23</v>
      </c>
      <c r="D223" s="20">
        <v>2314300</v>
      </c>
      <c r="E223" s="21" t="s">
        <v>234</v>
      </c>
      <c r="F223" s="22">
        <v>95</v>
      </c>
      <c r="G223" s="10">
        <v>545</v>
      </c>
      <c r="H223" s="23">
        <f t="shared" si="6"/>
        <v>0.1743119266055046</v>
      </c>
      <c r="I223" s="10">
        <v>3631</v>
      </c>
      <c r="J223" s="10">
        <f t="shared" si="7"/>
        <v>1</v>
      </c>
    </row>
    <row r="224" spans="1:10" ht="12.75">
      <c r="A224">
        <v>1</v>
      </c>
      <c r="B224" s="9" t="s">
        <v>19</v>
      </c>
      <c r="C224" s="9">
        <v>23</v>
      </c>
      <c r="D224" s="20">
        <v>2314560</v>
      </c>
      <c r="E224" s="21" t="s">
        <v>235</v>
      </c>
      <c r="F224" s="22">
        <v>129</v>
      </c>
      <c r="G224" s="10">
        <v>740</v>
      </c>
      <c r="H224" s="23">
        <f t="shared" si="6"/>
        <v>0.17432432432432432</v>
      </c>
      <c r="I224" s="10">
        <v>5303</v>
      </c>
      <c r="J224" s="10">
        <f t="shared" si="7"/>
        <v>1</v>
      </c>
    </row>
    <row r="225" spans="1:10" ht="12.75">
      <c r="A225">
        <v>1</v>
      </c>
      <c r="B225" s="9" t="s">
        <v>19</v>
      </c>
      <c r="C225" s="9">
        <v>23</v>
      </c>
      <c r="D225" s="20">
        <v>2314700</v>
      </c>
      <c r="E225" s="21" t="s">
        <v>236</v>
      </c>
      <c r="F225" s="22">
        <v>197</v>
      </c>
      <c r="G225" s="10">
        <v>2952</v>
      </c>
      <c r="H225" s="23">
        <f t="shared" si="6"/>
        <v>0.06673441734417344</v>
      </c>
      <c r="I225" s="10">
        <v>18802</v>
      </c>
      <c r="J225" s="10">
        <f t="shared" si="7"/>
        <v>1</v>
      </c>
    </row>
    <row r="226" spans="1:10" ht="12.75">
      <c r="A226">
        <v>1</v>
      </c>
      <c r="B226" s="9" t="s">
        <v>19</v>
      </c>
      <c r="C226" s="9">
        <v>23</v>
      </c>
      <c r="D226" s="20">
        <v>2314210</v>
      </c>
      <c r="E226" s="21" t="s">
        <v>237</v>
      </c>
      <c r="F226" s="22">
        <v>202</v>
      </c>
      <c r="G226" s="10">
        <v>1762</v>
      </c>
      <c r="H226" s="23">
        <f t="shared" si="6"/>
        <v>0.11464245175936436</v>
      </c>
      <c r="I226" s="10">
        <v>13439</v>
      </c>
      <c r="J226" s="10">
        <f t="shared" si="7"/>
        <v>1</v>
      </c>
    </row>
    <row r="227" spans="1:10" ht="12.75">
      <c r="A227">
        <v>1</v>
      </c>
      <c r="B227" s="9" t="s">
        <v>19</v>
      </c>
      <c r="C227" s="9">
        <v>23</v>
      </c>
      <c r="D227" s="20">
        <v>2314470</v>
      </c>
      <c r="E227" s="21" t="s">
        <v>238</v>
      </c>
      <c r="F227" s="22">
        <v>56</v>
      </c>
      <c r="G227" s="10">
        <v>911</v>
      </c>
      <c r="H227" s="23">
        <f t="shared" si="6"/>
        <v>0.06147091108671789</v>
      </c>
      <c r="I227" s="10">
        <v>6156</v>
      </c>
      <c r="J227" s="10">
        <f t="shared" si="7"/>
        <v>1</v>
      </c>
    </row>
    <row r="228" spans="1:10" ht="12.75">
      <c r="A228">
        <v>1</v>
      </c>
      <c r="B228" s="9" t="s">
        <v>19</v>
      </c>
      <c r="C228" s="9">
        <v>23</v>
      </c>
      <c r="D228" s="20">
        <v>2314440</v>
      </c>
      <c r="E228" s="21" t="s">
        <v>239</v>
      </c>
      <c r="F228" s="22">
        <v>136</v>
      </c>
      <c r="G228" s="10">
        <v>1281</v>
      </c>
      <c r="H228" s="23">
        <f t="shared" si="6"/>
        <v>0.10616705698672912</v>
      </c>
      <c r="I228" s="10">
        <v>8158</v>
      </c>
      <c r="J228" s="10">
        <f t="shared" si="7"/>
        <v>1</v>
      </c>
    </row>
    <row r="229" spans="1:10" ht="12.75">
      <c r="A229">
        <v>1</v>
      </c>
      <c r="B229" s="9" t="s">
        <v>19</v>
      </c>
      <c r="C229" s="9">
        <v>23</v>
      </c>
      <c r="D229" s="20">
        <v>2314410</v>
      </c>
      <c r="E229" s="21" t="s">
        <v>240</v>
      </c>
      <c r="F229" s="22">
        <v>1</v>
      </c>
      <c r="G229" s="10">
        <v>9</v>
      </c>
      <c r="H229" s="23">
        <f t="shared" si="6"/>
        <v>0.1111111111111111</v>
      </c>
      <c r="I229" s="10">
        <v>74</v>
      </c>
      <c r="J229" s="10">
        <f t="shared" si="7"/>
        <v>1</v>
      </c>
    </row>
    <row r="230" spans="1:10" ht="12.75">
      <c r="A230">
        <v>1</v>
      </c>
      <c r="B230" s="9" t="s">
        <v>19</v>
      </c>
      <c r="C230" s="9">
        <v>23</v>
      </c>
      <c r="D230" s="20">
        <v>2314760</v>
      </c>
      <c r="E230" s="21" t="s">
        <v>241</v>
      </c>
      <c r="F230" s="22">
        <v>141</v>
      </c>
      <c r="G230" s="10">
        <v>935</v>
      </c>
      <c r="H230" s="23">
        <f t="shared" si="6"/>
        <v>0.15080213903743314</v>
      </c>
      <c r="I230" s="10">
        <v>6239</v>
      </c>
      <c r="J230" s="10">
        <f t="shared" si="7"/>
        <v>1</v>
      </c>
    </row>
    <row r="231" spans="1:10" ht="12.75">
      <c r="A231">
        <v>1</v>
      </c>
      <c r="B231" s="9" t="s">
        <v>19</v>
      </c>
      <c r="C231" s="9">
        <v>23</v>
      </c>
      <c r="D231" s="20">
        <v>2314761</v>
      </c>
      <c r="E231" s="21" t="s">
        <v>242</v>
      </c>
      <c r="F231" s="22">
        <v>164</v>
      </c>
      <c r="G231" s="10">
        <v>981</v>
      </c>
      <c r="H231" s="23">
        <f t="shared" si="6"/>
        <v>0.1671763506625892</v>
      </c>
      <c r="I231" s="10">
        <v>6688</v>
      </c>
      <c r="J231" s="10">
        <f t="shared" si="7"/>
        <v>1</v>
      </c>
    </row>
    <row r="232" spans="1:10" ht="12.75">
      <c r="A232">
        <v>1</v>
      </c>
      <c r="B232" s="9" t="s">
        <v>19</v>
      </c>
      <c r="C232" s="9">
        <v>23</v>
      </c>
      <c r="D232" s="20">
        <v>2314762</v>
      </c>
      <c r="E232" s="21" t="s">
        <v>243</v>
      </c>
      <c r="F232" s="22">
        <v>81</v>
      </c>
      <c r="G232" s="10">
        <v>464</v>
      </c>
      <c r="H232" s="23">
        <f t="shared" si="6"/>
        <v>0.17456896551724138</v>
      </c>
      <c r="I232" s="10">
        <v>3327</v>
      </c>
      <c r="J232" s="10">
        <f t="shared" si="7"/>
        <v>1</v>
      </c>
    </row>
    <row r="233" spans="1:10" ht="12.75">
      <c r="A233">
        <v>1</v>
      </c>
      <c r="B233" s="9" t="s">
        <v>19</v>
      </c>
      <c r="C233" s="9">
        <v>23</v>
      </c>
      <c r="D233" s="20">
        <v>2314765</v>
      </c>
      <c r="E233" s="21" t="s">
        <v>244</v>
      </c>
      <c r="F233" s="22">
        <v>113</v>
      </c>
      <c r="G233" s="10">
        <v>1244</v>
      </c>
      <c r="H233" s="23">
        <f t="shared" si="6"/>
        <v>0.09083601286173633</v>
      </c>
      <c r="I233" s="10">
        <v>8370</v>
      </c>
      <c r="J233" s="10">
        <f t="shared" si="7"/>
        <v>1</v>
      </c>
    </row>
    <row r="234" spans="1:10" ht="12.75">
      <c r="A234">
        <v>1</v>
      </c>
      <c r="B234" s="9" t="s">
        <v>19</v>
      </c>
      <c r="C234" s="9">
        <v>23</v>
      </c>
      <c r="D234" s="20">
        <v>2314767</v>
      </c>
      <c r="E234" s="21" t="s">
        <v>245</v>
      </c>
      <c r="F234" s="22">
        <v>135</v>
      </c>
      <c r="G234" s="10">
        <v>654</v>
      </c>
      <c r="H234" s="23">
        <f t="shared" si="6"/>
        <v>0.20642201834862386</v>
      </c>
      <c r="I234" s="10">
        <v>5052</v>
      </c>
      <c r="J234" s="10">
        <f t="shared" si="7"/>
        <v>1</v>
      </c>
    </row>
    <row r="235" spans="1:10" ht="12.75">
      <c r="A235">
        <v>1</v>
      </c>
      <c r="B235" s="9" t="s">
        <v>19</v>
      </c>
      <c r="C235" s="9">
        <v>23</v>
      </c>
      <c r="D235" s="20">
        <v>2314768</v>
      </c>
      <c r="E235" s="21" t="s">
        <v>246</v>
      </c>
      <c r="F235" s="22">
        <v>210</v>
      </c>
      <c r="G235" s="10">
        <v>2739</v>
      </c>
      <c r="H235" s="23">
        <f t="shared" si="6"/>
        <v>0.07667031763417305</v>
      </c>
      <c r="I235" s="10">
        <v>19929</v>
      </c>
      <c r="J235" s="10">
        <f t="shared" si="7"/>
        <v>1</v>
      </c>
    </row>
    <row r="236" spans="1:10" ht="12.75">
      <c r="A236">
        <v>1</v>
      </c>
      <c r="B236" s="9" t="s">
        <v>19</v>
      </c>
      <c r="C236" s="9">
        <v>23</v>
      </c>
      <c r="D236" s="20">
        <v>2311910</v>
      </c>
      <c r="E236" s="21" t="s">
        <v>247</v>
      </c>
      <c r="F236" s="22">
        <v>10</v>
      </c>
      <c r="G236" s="10">
        <v>48</v>
      </c>
      <c r="H236" s="23">
        <f t="shared" si="6"/>
        <v>0.20833333333333334</v>
      </c>
      <c r="I236" s="10">
        <v>334</v>
      </c>
      <c r="J236" s="10">
        <f t="shared" si="7"/>
        <v>1</v>
      </c>
    </row>
    <row r="237" spans="1:10" ht="12.75">
      <c r="A237">
        <v>1</v>
      </c>
      <c r="B237" s="9" t="s">
        <v>19</v>
      </c>
      <c r="C237" s="9">
        <v>23</v>
      </c>
      <c r="D237" s="20">
        <v>2314837</v>
      </c>
      <c r="E237" s="21" t="s">
        <v>248</v>
      </c>
      <c r="F237" s="22">
        <v>16</v>
      </c>
      <c r="G237" s="10">
        <v>235</v>
      </c>
      <c r="H237" s="23">
        <f t="shared" si="6"/>
        <v>0.06808510638297872</v>
      </c>
      <c r="I237" s="10">
        <v>1801</v>
      </c>
      <c r="J237" s="10">
        <f t="shared" si="7"/>
        <v>1</v>
      </c>
    </row>
    <row r="238" spans="1:10" ht="12.75">
      <c r="A238">
        <v>1</v>
      </c>
      <c r="B238" s="9" t="s">
        <v>19</v>
      </c>
      <c r="C238" s="9">
        <v>23</v>
      </c>
      <c r="D238" s="20">
        <v>2300057</v>
      </c>
      <c r="E238" s="21" t="s">
        <v>249</v>
      </c>
      <c r="F238" s="22">
        <v>0</v>
      </c>
      <c r="G238" s="10">
        <v>1</v>
      </c>
      <c r="H238" s="23">
        <f t="shared" si="6"/>
        <v>0</v>
      </c>
      <c r="I238" s="10">
        <v>35</v>
      </c>
      <c r="J238" s="10">
        <f t="shared" si="7"/>
        <v>1</v>
      </c>
    </row>
    <row r="239" spans="1:10" ht="12.75">
      <c r="A239">
        <v>1</v>
      </c>
      <c r="B239" s="9" t="s">
        <v>19</v>
      </c>
      <c r="C239" s="9">
        <v>23</v>
      </c>
      <c r="D239" s="20">
        <v>2312140</v>
      </c>
      <c r="E239" s="21" t="s">
        <v>250</v>
      </c>
      <c r="F239" s="22">
        <v>32</v>
      </c>
      <c r="G239" s="10">
        <v>181</v>
      </c>
      <c r="H239" s="23">
        <f t="shared" si="6"/>
        <v>0.17679558011049723</v>
      </c>
      <c r="I239" s="10">
        <v>1209</v>
      </c>
      <c r="J239" s="10">
        <f t="shared" si="7"/>
        <v>1</v>
      </c>
    </row>
    <row r="240" spans="1:10" ht="12.75">
      <c r="A240">
        <v>1</v>
      </c>
      <c r="B240" s="9" t="s">
        <v>19</v>
      </c>
      <c r="C240" s="9">
        <v>23</v>
      </c>
      <c r="D240" s="20">
        <v>2312180</v>
      </c>
      <c r="E240" s="21" t="s">
        <v>251</v>
      </c>
      <c r="F240" s="22">
        <v>5</v>
      </c>
      <c r="G240" s="10">
        <v>20</v>
      </c>
      <c r="H240" s="23">
        <f t="shared" si="6"/>
        <v>0.25</v>
      </c>
      <c r="I240" s="10">
        <v>223</v>
      </c>
      <c r="J240" s="10">
        <f t="shared" si="7"/>
        <v>1</v>
      </c>
    </row>
    <row r="241" spans="1:10" ht="12.75">
      <c r="A241">
        <v>1</v>
      </c>
      <c r="B241" s="9" t="s">
        <v>19</v>
      </c>
      <c r="C241" s="9">
        <v>23</v>
      </c>
      <c r="D241" s="20">
        <v>2382008</v>
      </c>
      <c r="E241" s="21" t="s">
        <v>252</v>
      </c>
      <c r="F241" s="22">
        <v>12</v>
      </c>
      <c r="G241" s="10">
        <v>81</v>
      </c>
      <c r="H241" s="23">
        <f t="shared" si="6"/>
        <v>0.14814814814814814</v>
      </c>
      <c r="I241" s="10">
        <v>805</v>
      </c>
      <c r="J241" s="10">
        <f t="shared" si="7"/>
        <v>1</v>
      </c>
    </row>
    <row r="242" spans="1:10" ht="12.75">
      <c r="A242">
        <v>1</v>
      </c>
      <c r="B242" s="9" t="s">
        <v>19</v>
      </c>
      <c r="C242" s="9">
        <v>23</v>
      </c>
      <c r="D242" s="20">
        <v>2312300</v>
      </c>
      <c r="E242" s="21" t="s">
        <v>253</v>
      </c>
      <c r="F242" s="22">
        <v>9</v>
      </c>
      <c r="G242" s="10">
        <v>92</v>
      </c>
      <c r="H242" s="23">
        <f t="shared" si="6"/>
        <v>0.09782608695652174</v>
      </c>
      <c r="I242" s="10">
        <v>899</v>
      </c>
      <c r="J242" s="10">
        <f t="shared" si="7"/>
        <v>1</v>
      </c>
    </row>
    <row r="243" spans="1:10" ht="12.75">
      <c r="A243">
        <v>1</v>
      </c>
      <c r="B243" s="9" t="s">
        <v>19</v>
      </c>
      <c r="C243" s="9">
        <v>23</v>
      </c>
      <c r="D243" s="20">
        <v>2312330</v>
      </c>
      <c r="E243" s="21" t="s">
        <v>254</v>
      </c>
      <c r="F243" s="22">
        <v>312</v>
      </c>
      <c r="G243" s="10">
        <v>3274</v>
      </c>
      <c r="H243" s="23">
        <f t="shared" si="6"/>
        <v>0.09529627367135003</v>
      </c>
      <c r="I243" s="10">
        <v>26204</v>
      </c>
      <c r="J243" s="10">
        <f t="shared" si="7"/>
        <v>0</v>
      </c>
    </row>
    <row r="244" spans="1:10" ht="12.75">
      <c r="A244">
        <v>1</v>
      </c>
      <c r="B244" s="9" t="s">
        <v>19</v>
      </c>
      <c r="C244" s="9">
        <v>23</v>
      </c>
      <c r="D244" s="20">
        <v>2312360</v>
      </c>
      <c r="E244" s="21" t="s">
        <v>255</v>
      </c>
      <c r="F244" s="22">
        <v>12</v>
      </c>
      <c r="G244" s="10">
        <v>54</v>
      </c>
      <c r="H244" s="23">
        <f t="shared" si="6"/>
        <v>0.2222222222222222</v>
      </c>
      <c r="I244" s="10">
        <v>608</v>
      </c>
      <c r="J244" s="10">
        <f t="shared" si="7"/>
        <v>1</v>
      </c>
    </row>
    <row r="245" spans="1:10" ht="12.75">
      <c r="A245">
        <v>1</v>
      </c>
      <c r="B245" s="9" t="s">
        <v>19</v>
      </c>
      <c r="C245" s="9">
        <v>23</v>
      </c>
      <c r="D245" s="20">
        <v>2312390</v>
      </c>
      <c r="E245" s="21" t="s">
        <v>256</v>
      </c>
      <c r="F245" s="22">
        <v>9</v>
      </c>
      <c r="G245" s="10">
        <v>151</v>
      </c>
      <c r="H245" s="23">
        <f t="shared" si="6"/>
        <v>0.059602649006622516</v>
      </c>
      <c r="I245" s="10">
        <v>1788</v>
      </c>
      <c r="J245" s="10">
        <f t="shared" si="7"/>
        <v>1</v>
      </c>
    </row>
    <row r="246" spans="2:10" ht="12.75">
      <c r="B246" s="9" t="s">
        <v>19</v>
      </c>
      <c r="C246" s="9">
        <v>23</v>
      </c>
      <c r="D246" s="20">
        <v>2314820</v>
      </c>
      <c r="E246" s="21" t="s">
        <v>257</v>
      </c>
      <c r="F246" s="22">
        <v>36</v>
      </c>
      <c r="G246" s="10">
        <v>313</v>
      </c>
      <c r="H246" s="23">
        <f t="shared" si="6"/>
        <v>0.11501597444089456</v>
      </c>
      <c r="I246" s="10">
        <v>2590</v>
      </c>
      <c r="J246" s="10">
        <f aca="true" t="shared" si="8" ref="J246:J257">IF(I246&lt;20000,1,0)</f>
        <v>1</v>
      </c>
    </row>
    <row r="247" spans="2:10" ht="12.75">
      <c r="B247" s="9" t="s">
        <v>19</v>
      </c>
      <c r="C247" s="9">
        <v>23</v>
      </c>
      <c r="D247" s="20">
        <v>2312750</v>
      </c>
      <c r="E247" s="21" t="s">
        <v>258</v>
      </c>
      <c r="F247" s="22">
        <v>20</v>
      </c>
      <c r="G247" s="10">
        <v>173</v>
      </c>
      <c r="H247" s="23">
        <f t="shared" si="6"/>
        <v>0.11560693641618497</v>
      </c>
      <c r="I247" s="10">
        <v>1487</v>
      </c>
      <c r="J247" s="10">
        <f t="shared" si="8"/>
        <v>1</v>
      </c>
    </row>
    <row r="248" spans="2:10" ht="12.75">
      <c r="B248" s="9" t="s">
        <v>19</v>
      </c>
      <c r="C248" s="9">
        <v>23</v>
      </c>
      <c r="D248" s="20">
        <v>2312810</v>
      </c>
      <c r="E248" s="21" t="s">
        <v>259</v>
      </c>
      <c r="F248" s="22">
        <v>3</v>
      </c>
      <c r="G248" s="10">
        <v>9</v>
      </c>
      <c r="H248" s="23">
        <f t="shared" si="6"/>
        <v>0.3333333333333333</v>
      </c>
      <c r="I248" s="10">
        <v>61</v>
      </c>
      <c r="J248" s="10">
        <f t="shared" si="8"/>
        <v>1</v>
      </c>
    </row>
    <row r="249" spans="2:10" ht="12.75">
      <c r="B249" s="9" t="s">
        <v>19</v>
      </c>
      <c r="C249" s="9">
        <v>23</v>
      </c>
      <c r="D249" s="20">
        <v>2300052</v>
      </c>
      <c r="E249" s="21" t="s">
        <v>260</v>
      </c>
      <c r="F249" s="22">
        <v>1</v>
      </c>
      <c r="G249" s="10">
        <v>2</v>
      </c>
      <c r="H249" s="23">
        <f t="shared" si="6"/>
        <v>0.5</v>
      </c>
      <c r="I249" s="10">
        <v>36</v>
      </c>
      <c r="J249" s="10">
        <f t="shared" si="8"/>
        <v>1</v>
      </c>
    </row>
    <row r="250" spans="2:10" ht="12.75">
      <c r="B250" s="9" t="s">
        <v>19</v>
      </c>
      <c r="C250" s="9">
        <v>23</v>
      </c>
      <c r="D250" s="20">
        <v>2312960</v>
      </c>
      <c r="E250" s="21" t="s">
        <v>261</v>
      </c>
      <c r="F250" s="22">
        <v>6</v>
      </c>
      <c r="G250" s="10">
        <v>126</v>
      </c>
      <c r="H250" s="23">
        <f t="shared" si="6"/>
        <v>0.047619047619047616</v>
      </c>
      <c r="I250" s="10">
        <v>1580</v>
      </c>
      <c r="J250" s="10">
        <f t="shared" si="8"/>
        <v>1</v>
      </c>
    </row>
    <row r="251" spans="2:10" ht="12.75">
      <c r="B251" s="9" t="s">
        <v>19</v>
      </c>
      <c r="C251" s="9">
        <v>23</v>
      </c>
      <c r="D251" s="20">
        <v>2312980</v>
      </c>
      <c r="E251" s="21" t="s">
        <v>262</v>
      </c>
      <c r="F251" s="22">
        <v>18</v>
      </c>
      <c r="G251" s="10">
        <v>175</v>
      </c>
      <c r="H251" s="23">
        <f t="shared" si="6"/>
        <v>0.10285714285714286</v>
      </c>
      <c r="I251" s="10">
        <v>1499</v>
      </c>
      <c r="J251" s="10">
        <f t="shared" si="8"/>
        <v>1</v>
      </c>
    </row>
    <row r="252" spans="2:10" ht="12.75">
      <c r="B252" s="9" t="s">
        <v>19</v>
      </c>
      <c r="C252" s="9">
        <v>23</v>
      </c>
      <c r="D252" s="20">
        <v>2313070</v>
      </c>
      <c r="E252" s="21" t="s">
        <v>263</v>
      </c>
      <c r="F252" s="22">
        <v>1</v>
      </c>
      <c r="G252" s="10">
        <v>9</v>
      </c>
      <c r="H252" s="23">
        <f t="shared" si="6"/>
        <v>0.1111111111111111</v>
      </c>
      <c r="I252" s="10">
        <v>113</v>
      </c>
      <c r="J252" s="10">
        <f t="shared" si="8"/>
        <v>1</v>
      </c>
    </row>
    <row r="253" spans="2:10" ht="12.75">
      <c r="B253" s="9" t="s">
        <v>19</v>
      </c>
      <c r="C253" s="9">
        <v>23</v>
      </c>
      <c r="D253" s="20">
        <v>2313080</v>
      </c>
      <c r="E253" s="21" t="s">
        <v>264</v>
      </c>
      <c r="F253" s="22">
        <v>4</v>
      </c>
      <c r="G253" s="10">
        <v>21</v>
      </c>
      <c r="H253" s="23">
        <f t="shared" si="6"/>
        <v>0.19047619047619047</v>
      </c>
      <c r="I253" s="10">
        <v>134</v>
      </c>
      <c r="J253" s="10">
        <f t="shared" si="8"/>
        <v>1</v>
      </c>
    </row>
    <row r="254" spans="2:10" ht="12.75">
      <c r="B254" s="9" t="s">
        <v>19</v>
      </c>
      <c r="C254" s="9">
        <v>23</v>
      </c>
      <c r="D254" s="20">
        <v>2313110</v>
      </c>
      <c r="E254" s="21" t="s">
        <v>265</v>
      </c>
      <c r="F254" s="22">
        <v>77</v>
      </c>
      <c r="G254" s="10">
        <v>672</v>
      </c>
      <c r="H254" s="23">
        <f t="shared" si="6"/>
        <v>0.11458333333333333</v>
      </c>
      <c r="I254" s="10">
        <v>4361</v>
      </c>
      <c r="J254" s="10">
        <f t="shared" si="8"/>
        <v>1</v>
      </c>
    </row>
    <row r="255" spans="2:10" ht="12.75">
      <c r="B255" s="9" t="s">
        <v>19</v>
      </c>
      <c r="C255" s="9">
        <v>23</v>
      </c>
      <c r="D255" s="20">
        <v>2313140</v>
      </c>
      <c r="E255" s="21" t="s">
        <v>266</v>
      </c>
      <c r="F255" s="22">
        <v>47</v>
      </c>
      <c r="G255" s="10">
        <v>260</v>
      </c>
      <c r="H255" s="23">
        <f t="shared" si="6"/>
        <v>0.18076923076923077</v>
      </c>
      <c r="I255" s="10">
        <v>1897</v>
      </c>
      <c r="J255" s="10">
        <f t="shared" si="8"/>
        <v>1</v>
      </c>
    </row>
    <row r="256" spans="2:10" ht="12.75">
      <c r="B256" s="9" t="s">
        <v>19</v>
      </c>
      <c r="C256" s="9">
        <v>23</v>
      </c>
      <c r="D256" s="20">
        <v>2313200</v>
      </c>
      <c r="E256" s="21" t="s">
        <v>267</v>
      </c>
      <c r="F256" s="22">
        <v>2</v>
      </c>
      <c r="G256" s="10">
        <v>13</v>
      </c>
      <c r="H256" s="23">
        <f t="shared" si="6"/>
        <v>0.15384615384615385</v>
      </c>
      <c r="I256" s="10">
        <v>96</v>
      </c>
      <c r="J256" s="10">
        <f t="shared" si="8"/>
        <v>1</v>
      </c>
    </row>
    <row r="257" spans="2:10" ht="12.75">
      <c r="B257" s="9" t="s">
        <v>19</v>
      </c>
      <c r="C257" s="9">
        <v>23</v>
      </c>
      <c r="D257" s="20">
        <v>2382012</v>
      </c>
      <c r="E257" s="21" t="s">
        <v>268</v>
      </c>
      <c r="F257" s="22">
        <v>39</v>
      </c>
      <c r="G257" s="10">
        <v>208</v>
      </c>
      <c r="H257" s="23">
        <f t="shared" si="6"/>
        <v>0.1875</v>
      </c>
      <c r="I257" s="10">
        <v>1419</v>
      </c>
      <c r="J257" s="10">
        <f t="shared" si="8"/>
        <v>1</v>
      </c>
    </row>
    <row r="258" spans="2:10" ht="12.75">
      <c r="B258" s="9" t="s">
        <v>19</v>
      </c>
      <c r="C258" s="9">
        <v>23</v>
      </c>
      <c r="D258" s="20">
        <v>2313350</v>
      </c>
      <c r="E258" s="21" t="s">
        <v>269</v>
      </c>
      <c r="F258" s="22">
        <v>315</v>
      </c>
      <c r="G258" s="10">
        <v>1782</v>
      </c>
      <c r="H258" s="23">
        <f t="shared" si="6"/>
        <v>0.17676767676767677</v>
      </c>
      <c r="I258" s="10">
        <v>15743</v>
      </c>
      <c r="J258" s="10">
        <f aca="true" t="shared" si="9" ref="J258:J263">IF(I258&lt;20000,1,0)</f>
        <v>1</v>
      </c>
    </row>
    <row r="259" spans="2:10" ht="12.75">
      <c r="B259" s="9" t="s">
        <v>19</v>
      </c>
      <c r="C259" s="9">
        <v>23</v>
      </c>
      <c r="D259" s="20">
        <v>2313490</v>
      </c>
      <c r="E259" s="21" t="s">
        <v>270</v>
      </c>
      <c r="F259" s="22">
        <v>120</v>
      </c>
      <c r="G259" s="10">
        <v>1333</v>
      </c>
      <c r="H259" s="23">
        <f t="shared" si="6"/>
        <v>0.0900225056264066</v>
      </c>
      <c r="I259" s="10">
        <v>11053</v>
      </c>
      <c r="J259" s="10">
        <f t="shared" si="9"/>
        <v>1</v>
      </c>
    </row>
    <row r="260" spans="2:10" ht="12.75">
      <c r="B260" s="9" t="s">
        <v>19</v>
      </c>
      <c r="C260" s="9">
        <v>23</v>
      </c>
      <c r="D260" s="20">
        <v>2313500</v>
      </c>
      <c r="E260" s="21" t="s">
        <v>271</v>
      </c>
      <c r="F260" s="22">
        <v>2</v>
      </c>
      <c r="G260" s="10">
        <v>6</v>
      </c>
      <c r="H260" s="23">
        <f t="shared" si="6"/>
        <v>0.3333333333333333</v>
      </c>
      <c r="I260" s="10">
        <v>94</v>
      </c>
      <c r="J260" s="10">
        <f t="shared" si="9"/>
        <v>1</v>
      </c>
    </row>
    <row r="261" spans="2:10" ht="12.75">
      <c r="B261" s="9" t="s">
        <v>19</v>
      </c>
      <c r="C261" s="9">
        <v>23</v>
      </c>
      <c r="D261" s="20">
        <v>2313530</v>
      </c>
      <c r="E261" s="21" t="s">
        <v>272</v>
      </c>
      <c r="F261" s="22">
        <v>28</v>
      </c>
      <c r="G261" s="10">
        <v>253</v>
      </c>
      <c r="H261" s="23">
        <f t="shared" si="6"/>
        <v>0.11067193675889328</v>
      </c>
      <c r="I261" s="10">
        <v>1909</v>
      </c>
      <c r="J261" s="10">
        <f t="shared" si="9"/>
        <v>1</v>
      </c>
    </row>
    <row r="262" spans="2:10" ht="12.75">
      <c r="B262" s="9" t="s">
        <v>19</v>
      </c>
      <c r="C262" s="9">
        <v>23</v>
      </c>
      <c r="D262" s="20">
        <v>2300058</v>
      </c>
      <c r="E262" s="21" t="s">
        <v>273</v>
      </c>
      <c r="F262" s="22">
        <v>1</v>
      </c>
      <c r="G262" s="10">
        <v>2</v>
      </c>
      <c r="H262" s="23">
        <f t="shared" si="6"/>
        <v>0.5</v>
      </c>
      <c r="I262" s="10">
        <v>58</v>
      </c>
      <c r="J262" s="10">
        <f t="shared" si="9"/>
        <v>1</v>
      </c>
    </row>
    <row r="263" spans="2:10" ht="12.75">
      <c r="B263" s="9" t="s">
        <v>19</v>
      </c>
      <c r="C263" s="9">
        <v>23</v>
      </c>
      <c r="D263" s="20">
        <v>2313560</v>
      </c>
      <c r="E263" s="21" t="s">
        <v>274</v>
      </c>
      <c r="F263" s="22">
        <v>410</v>
      </c>
      <c r="G263" s="10">
        <v>2322</v>
      </c>
      <c r="H263" s="23">
        <f t="shared" si="6"/>
        <v>0.17657192075796727</v>
      </c>
      <c r="I263" s="10">
        <v>18357</v>
      </c>
      <c r="J263" s="10">
        <f t="shared" si="9"/>
        <v>1</v>
      </c>
    </row>
    <row r="264" spans="1:10" ht="12.75">
      <c r="A264">
        <v>1</v>
      </c>
      <c r="B264" s="9" t="s">
        <v>19</v>
      </c>
      <c r="C264" s="9">
        <v>23</v>
      </c>
      <c r="D264" s="20">
        <v>2313590</v>
      </c>
      <c r="E264" s="21" t="s">
        <v>275</v>
      </c>
      <c r="F264" s="22">
        <v>1</v>
      </c>
      <c r="G264" s="10">
        <v>7</v>
      </c>
      <c r="H264" s="23">
        <f t="shared" si="6"/>
        <v>0.14285714285714285</v>
      </c>
      <c r="I264" s="10">
        <v>60</v>
      </c>
      <c r="J264" s="10">
        <f t="shared" si="7"/>
        <v>1</v>
      </c>
    </row>
    <row r="265" spans="2:10" ht="12.75">
      <c r="B265" s="9" t="s">
        <v>19</v>
      </c>
      <c r="C265" s="9">
        <v>23</v>
      </c>
      <c r="D265" s="20">
        <v>2300068</v>
      </c>
      <c r="E265" s="21" t="s">
        <v>276</v>
      </c>
      <c r="F265" s="22">
        <v>10</v>
      </c>
      <c r="G265" s="10">
        <v>80</v>
      </c>
      <c r="H265" s="23">
        <f t="shared" si="6"/>
        <v>0.125</v>
      </c>
      <c r="I265" s="10">
        <v>467</v>
      </c>
      <c r="J265" s="10">
        <f t="shared" si="7"/>
        <v>1</v>
      </c>
    </row>
    <row r="266" spans="2:10" ht="12.75">
      <c r="B266" s="9" t="s">
        <v>19</v>
      </c>
      <c r="C266" s="9">
        <v>23</v>
      </c>
      <c r="D266" s="20">
        <v>2313710</v>
      </c>
      <c r="E266" s="21" t="s">
        <v>277</v>
      </c>
      <c r="F266" s="22">
        <v>10</v>
      </c>
      <c r="G266" s="10">
        <v>22</v>
      </c>
      <c r="H266" s="23">
        <f aca="true" t="shared" si="10" ref="H266:H275">IF(G266&gt;0,F266/G266,0)</f>
        <v>0.45454545454545453</v>
      </c>
      <c r="I266" s="10">
        <v>206</v>
      </c>
      <c r="J266" s="10">
        <f t="shared" si="7"/>
        <v>1</v>
      </c>
    </row>
    <row r="267" spans="2:10" ht="12.75">
      <c r="B267" s="9" t="s">
        <v>19</v>
      </c>
      <c r="C267" s="9">
        <v>23</v>
      </c>
      <c r="D267" s="20">
        <v>2313740</v>
      </c>
      <c r="E267" s="21" t="s">
        <v>278</v>
      </c>
      <c r="F267" s="22">
        <v>5</v>
      </c>
      <c r="G267" s="10">
        <v>16</v>
      </c>
      <c r="H267" s="23">
        <f t="shared" si="10"/>
        <v>0.3125</v>
      </c>
      <c r="I267" s="10">
        <v>144</v>
      </c>
      <c r="J267" s="10">
        <f t="shared" si="7"/>
        <v>1</v>
      </c>
    </row>
    <row r="268" spans="2:10" ht="12.75">
      <c r="B268" s="9" t="s">
        <v>19</v>
      </c>
      <c r="C268" s="9">
        <v>23</v>
      </c>
      <c r="D268" s="20">
        <v>2313860</v>
      </c>
      <c r="E268" s="21" t="s">
        <v>279</v>
      </c>
      <c r="F268" s="22">
        <v>146</v>
      </c>
      <c r="G268" s="10">
        <v>1219</v>
      </c>
      <c r="H268" s="23">
        <f t="shared" si="10"/>
        <v>0.11977030352748154</v>
      </c>
      <c r="I268" s="10">
        <v>7811</v>
      </c>
      <c r="J268" s="10">
        <f t="shared" si="7"/>
        <v>1</v>
      </c>
    </row>
    <row r="269" spans="1:10" ht="12.75">
      <c r="A269">
        <v>1</v>
      </c>
      <c r="B269" s="9" t="s">
        <v>19</v>
      </c>
      <c r="C269" s="9">
        <v>23</v>
      </c>
      <c r="D269" s="20">
        <v>2314825</v>
      </c>
      <c r="E269" s="21" t="s">
        <v>280</v>
      </c>
      <c r="F269" s="22">
        <v>3</v>
      </c>
      <c r="G269" s="10">
        <v>25</v>
      </c>
      <c r="H269" s="23">
        <f t="shared" si="10"/>
        <v>0.12</v>
      </c>
      <c r="I269" s="10">
        <v>209</v>
      </c>
      <c r="J269" s="10">
        <f t="shared" si="7"/>
        <v>1</v>
      </c>
    </row>
    <row r="270" spans="1:10" ht="12.75">
      <c r="A270">
        <v>1</v>
      </c>
      <c r="B270" s="9" t="s">
        <v>19</v>
      </c>
      <c r="C270" s="9">
        <v>23</v>
      </c>
      <c r="D270" s="20">
        <v>2313970</v>
      </c>
      <c r="E270" s="21" t="s">
        <v>281</v>
      </c>
      <c r="F270" s="22">
        <v>75</v>
      </c>
      <c r="G270" s="10">
        <v>840</v>
      </c>
      <c r="H270" s="23">
        <f t="shared" si="10"/>
        <v>0.08928571428571429</v>
      </c>
      <c r="I270" s="10">
        <v>6101</v>
      </c>
      <c r="J270" s="10">
        <f t="shared" si="7"/>
        <v>1</v>
      </c>
    </row>
    <row r="271" spans="2:10" ht="12.75">
      <c r="B271" s="9" t="s">
        <v>19</v>
      </c>
      <c r="C271" s="9">
        <v>23</v>
      </c>
      <c r="D271" s="20">
        <v>2313980</v>
      </c>
      <c r="E271" s="21" t="s">
        <v>282</v>
      </c>
      <c r="F271" s="22">
        <v>67</v>
      </c>
      <c r="G271" s="10">
        <v>470</v>
      </c>
      <c r="H271" s="23">
        <f t="shared" si="10"/>
        <v>0.1425531914893617</v>
      </c>
      <c r="I271" s="10">
        <v>3753</v>
      </c>
      <c r="J271" s="10">
        <f>IF(I271&lt;20000,1,0)</f>
        <v>1</v>
      </c>
    </row>
    <row r="272" spans="2:10" ht="12.75">
      <c r="B272" s="9" t="s">
        <v>19</v>
      </c>
      <c r="C272" s="9">
        <v>23</v>
      </c>
      <c r="D272" s="20">
        <v>2314010</v>
      </c>
      <c r="E272" s="21" t="s">
        <v>283</v>
      </c>
      <c r="F272" s="22">
        <v>31</v>
      </c>
      <c r="G272" s="10">
        <v>152</v>
      </c>
      <c r="H272" s="23">
        <f t="shared" si="10"/>
        <v>0.20394736842105263</v>
      </c>
      <c r="I272" s="10">
        <v>1132</v>
      </c>
      <c r="J272" s="10">
        <f>IF(I272&lt;20000,1,0)</f>
        <v>1</v>
      </c>
    </row>
    <row r="273" spans="2:10" ht="12.75">
      <c r="B273" s="9" t="s">
        <v>19</v>
      </c>
      <c r="C273" s="9">
        <v>23</v>
      </c>
      <c r="D273" s="20">
        <v>2314040</v>
      </c>
      <c r="E273" s="21" t="s">
        <v>284</v>
      </c>
      <c r="F273" s="22">
        <v>8</v>
      </c>
      <c r="G273" s="10">
        <v>42</v>
      </c>
      <c r="H273" s="23">
        <f t="shared" si="10"/>
        <v>0.19047619047619047</v>
      </c>
      <c r="I273" s="10">
        <v>245</v>
      </c>
      <c r="J273" s="10">
        <f>IF(I273&lt;20000,1,0)</f>
        <v>1</v>
      </c>
    </row>
    <row r="274" spans="2:10" ht="12.75">
      <c r="B274" s="9" t="s">
        <v>19</v>
      </c>
      <c r="C274" s="9">
        <v>23</v>
      </c>
      <c r="D274" s="20">
        <v>2314100</v>
      </c>
      <c r="E274" s="21" t="s">
        <v>285</v>
      </c>
      <c r="F274" s="22">
        <v>60</v>
      </c>
      <c r="G274" s="10">
        <v>1408</v>
      </c>
      <c r="H274" s="23">
        <f t="shared" si="10"/>
        <v>0.04261363636363636</v>
      </c>
      <c r="I274" s="10">
        <v>8746</v>
      </c>
      <c r="J274" s="10">
        <f>IF(I274&lt;20000,1,0)</f>
        <v>1</v>
      </c>
    </row>
    <row r="275" spans="1:10" ht="12.75">
      <c r="A275">
        <v>1</v>
      </c>
      <c r="B275" s="9" t="s">
        <v>19</v>
      </c>
      <c r="C275" s="9">
        <v>23</v>
      </c>
      <c r="D275" s="20">
        <v>2314130</v>
      </c>
      <c r="E275" s="21" t="s">
        <v>286</v>
      </c>
      <c r="F275" s="22">
        <v>90</v>
      </c>
      <c r="G275" s="10">
        <v>1868</v>
      </c>
      <c r="H275" s="23">
        <f t="shared" si="10"/>
        <v>0.048179871520342615</v>
      </c>
      <c r="I275" s="10">
        <v>13174</v>
      </c>
      <c r="J275" s="10">
        <f t="shared" si="7"/>
        <v>1</v>
      </c>
    </row>
    <row r="276" spans="2:10" ht="12.75">
      <c r="B276" s="17"/>
      <c r="C276" s="18"/>
      <c r="D276" s="18"/>
      <c r="E276" s="19"/>
      <c r="F276" s="12"/>
      <c r="G276" s="12"/>
      <c r="H276" s="16"/>
      <c r="I276" s="12"/>
      <c r="J276" s="12"/>
    </row>
    <row r="277" spans="2:10" ht="12.75">
      <c r="B277" s="7"/>
      <c r="C277" s="8"/>
      <c r="D277" s="8"/>
      <c r="E277" s="24" t="s">
        <v>9</v>
      </c>
      <c r="F277" s="25">
        <f>SUM(F10:F275)</f>
        <v>22184</v>
      </c>
      <c r="G277" s="25">
        <f>SUM(G10:G275)</f>
        <v>185305</v>
      </c>
      <c r="H277" s="26">
        <f>IF(F277&gt;0,F277/G277,0)</f>
        <v>0.11971614365505517</v>
      </c>
      <c r="I277" s="25">
        <f>SUM(I10:I275)</f>
        <v>1374797</v>
      </c>
      <c r="J277" s="25">
        <f>SUM(J210:J275)</f>
        <v>64</v>
      </c>
    </row>
    <row r="278" spans="7:10" ht="12.75">
      <c r="G278" t="s">
        <v>14</v>
      </c>
      <c r="J278" s="13">
        <f>COUNTA(E10:E275)</f>
        <v>266</v>
      </c>
    </row>
    <row r="279" spans="7:10" ht="12.75">
      <c r="G279" t="s">
        <v>18</v>
      </c>
      <c r="J279" s="6">
        <f>J277/J278</f>
        <v>0.24060150375939848</v>
      </c>
    </row>
  </sheetData>
  <sheetProtection/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  <ignoredErrors>
    <ignoredError sqref="H2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2018-12-07T13:59:59Z</dcterms:created>
  <dcterms:modified xsi:type="dcterms:W3CDTF">2021-02-11T19:02:11Z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0x01010094D051388F4C8347A442BD4E523BF3F2</vt:lpwstr>
  </property>
</Properties>
</file>