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olivia_wilson_maine_gov/Documents/Desktop/"/>
    </mc:Choice>
  </mc:AlternateContent>
  <xr:revisionPtr revIDLastSave="0" documentId="8_{6A7DAA90-AF37-4FA5-A494-4864862D7166}" xr6:coauthVersionLast="41" xr6:coauthVersionMax="41" xr10:uidLastSave="{00000000-0000-0000-0000-000000000000}"/>
  <workbookProtection workbookAlgorithmName="SHA-512" workbookHashValue="rfJeRD2SQ6Kl4zJKZWECvGQjebvj2ahGiCWAD5IVD1mmInhhFMoEKSsZ08xCjPY8PAKqzyf7pcv/pjyWPuVUeQ==" workbookSaltValue="EDZGfbn7iL9FSPeHRjixIw==" workbookSpinCount="100000" lockStructure="1"/>
  <bookViews>
    <workbookView xWindow="-110" yWindow="-110" windowWidth="19420" windowHeight="10420" firstSheet="1" activeTab="7" xr2:uid="{00000000-000D-0000-FFFF-FFFF00000000}"/>
  </bookViews>
  <sheets>
    <sheet name="Cover Sheet" sheetId="15" r:id="rId1"/>
    <sheet name="Student Data" sheetId="12" r:id="rId2"/>
    <sheet name="Staff Pay" sheetId="3" r:id="rId3"/>
    <sheet name="Contracted Services Expenses" sheetId="8" r:id="rId4"/>
    <sheet name="Instructional Expenses" sheetId="16" r:id="rId5"/>
    <sheet name="Non-Instructional Expenses" sheetId="17" r:id="rId6"/>
    <sheet name="Cost Summary" sheetId="11" r:id="rId7"/>
    <sheet name="Daily Rate" sheetId="9" r:id="rId8"/>
    <sheet name="Required Docs" sheetId="19" r:id="rId9"/>
  </sheets>
  <definedNames>
    <definedName name="_xlnm.Print_Area" localSheetId="3">'Contracted Services Expenses'!$A$5:$I$23</definedName>
    <definedName name="_xlnm.Print_Area" localSheetId="6">'Cost Summary'!$A$1:$K$44</definedName>
    <definedName name="_xlnm.Print_Area" localSheetId="0">'Cover Sheet'!$A$1:$I$42</definedName>
    <definedName name="_xlnm.Print_Area" localSheetId="7">'Daily Rate'!$B$5:$C$22</definedName>
    <definedName name="_xlnm.Print_Area" localSheetId="4">'Instructional Expenses'!$A$5:$H$23</definedName>
    <definedName name="_xlnm.Print_Area" localSheetId="5">'Non-Instructional Expenses'!$A$3:$C$34</definedName>
    <definedName name="_xlnm.Print_Area" localSheetId="2">'Staff Pay'!$A$1:$K$29</definedName>
    <definedName name="_xlnm.Print_Area" localSheetId="1">'Student Data'!$A$5:$O$38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5" l="1"/>
  <c r="H38" i="3" l="1"/>
  <c r="H39" i="3" s="1"/>
  <c r="D38" i="11"/>
  <c r="G38" i="3"/>
  <c r="G39" i="3" s="1"/>
  <c r="C33" i="16"/>
  <c r="D33" i="16" s="1"/>
  <c r="J11" i="8"/>
  <c r="J12" i="8"/>
  <c r="J13" i="8"/>
  <c r="J14" i="8"/>
  <c r="J15" i="8"/>
  <c r="J16" i="8"/>
  <c r="J17" i="8"/>
  <c r="J18" i="8"/>
  <c r="J19" i="8"/>
  <c r="J20" i="8"/>
  <c r="J21" i="8"/>
  <c r="J22" i="8"/>
  <c r="J10" i="8"/>
  <c r="N460" i="12"/>
  <c r="N461" i="12"/>
  <c r="N462" i="12"/>
  <c r="N463" i="12"/>
  <c r="N464" i="12"/>
  <c r="N465" i="12"/>
  <c r="N466" i="12"/>
  <c r="B26" i="9"/>
  <c r="E41" i="11"/>
  <c r="C41" i="11" s="1"/>
  <c r="E40" i="11"/>
  <c r="E39" i="11"/>
  <c r="C39" i="11" s="1"/>
  <c r="E38" i="11"/>
  <c r="E37" i="11"/>
  <c r="E36" i="11"/>
  <c r="C36" i="11" s="1"/>
  <c r="E35" i="11"/>
  <c r="E34" i="11"/>
  <c r="C34" i="11" s="1"/>
  <c r="E33" i="11"/>
  <c r="E32" i="11"/>
  <c r="C32" i="11" s="1"/>
  <c r="E31" i="11"/>
  <c r="C31" i="11" s="1"/>
  <c r="E30" i="11"/>
  <c r="C30" i="11" s="1"/>
  <c r="E29" i="11"/>
  <c r="E27" i="11"/>
  <c r="C27" i="11" s="1"/>
  <c r="E26" i="11"/>
  <c r="C26" i="11" s="1"/>
  <c r="E25" i="11"/>
  <c r="E24" i="11"/>
  <c r="C24" i="11" s="1"/>
  <c r="E23" i="11"/>
  <c r="C23" i="11" s="1"/>
  <c r="E22" i="11"/>
  <c r="C22" i="11" s="1"/>
  <c r="E21" i="11"/>
  <c r="E20" i="11"/>
  <c r="E19" i="11"/>
  <c r="E17" i="11"/>
  <c r="C17" i="11" s="1"/>
  <c r="E15" i="11"/>
  <c r="C15" i="11" s="1"/>
  <c r="E14" i="11"/>
  <c r="C14" i="11" s="1"/>
  <c r="E13" i="11"/>
  <c r="C13" i="11" s="1"/>
  <c r="K12" i="11"/>
  <c r="K11" i="11"/>
  <c r="J12" i="11"/>
  <c r="J11" i="11"/>
  <c r="I12" i="11"/>
  <c r="I11" i="11"/>
  <c r="H12" i="11"/>
  <c r="H11" i="11"/>
  <c r="G12" i="11"/>
  <c r="G11" i="11"/>
  <c r="F12" i="11"/>
  <c r="F11" i="11"/>
  <c r="E12" i="11"/>
  <c r="E11" i="11"/>
  <c r="D12" i="11"/>
  <c r="D11" i="11"/>
  <c r="I11" i="16"/>
  <c r="D19" i="11" s="1"/>
  <c r="I12" i="16"/>
  <c r="D20" i="11" s="1"/>
  <c r="I13" i="16"/>
  <c r="D21" i="11" s="1"/>
  <c r="I14" i="16"/>
  <c r="D25" i="11" s="1"/>
  <c r="I15" i="16"/>
  <c r="D28" i="11" s="1"/>
  <c r="C28" i="11" s="1"/>
  <c r="I16" i="16"/>
  <c r="D29" i="11" s="1"/>
  <c r="I17" i="16"/>
  <c r="D33" i="11" s="1"/>
  <c r="I18" i="16"/>
  <c r="D35" i="11" s="1"/>
  <c r="I19" i="16"/>
  <c r="D37" i="11" s="1"/>
  <c r="I20" i="16"/>
  <c r="I21" i="16"/>
  <c r="I22" i="16"/>
  <c r="D40" i="11" s="1"/>
  <c r="I10" i="16"/>
  <c r="D18" i="11" s="1"/>
  <c r="C18" i="11" s="1"/>
  <c r="E27" i="3"/>
  <c r="E10" i="11" s="1"/>
  <c r="F27" i="3"/>
  <c r="F10" i="11" s="1"/>
  <c r="G27" i="3"/>
  <c r="G10" i="11" s="1"/>
  <c r="H27" i="3"/>
  <c r="H10" i="11" s="1"/>
  <c r="I27" i="3"/>
  <c r="I10" i="11" s="1"/>
  <c r="J27" i="3"/>
  <c r="J10" i="11" s="1"/>
  <c r="K27" i="3"/>
  <c r="K10" i="11" s="1"/>
  <c r="D27" i="3"/>
  <c r="D10" i="11" s="1"/>
  <c r="L21" i="3"/>
  <c r="L22" i="3"/>
  <c r="L23" i="3"/>
  <c r="L24" i="3"/>
  <c r="L25" i="3"/>
  <c r="L26" i="3"/>
  <c r="L28" i="3"/>
  <c r="L29" i="3"/>
  <c r="L19" i="3"/>
  <c r="L20" i="3"/>
  <c r="L13" i="3"/>
  <c r="L14" i="3"/>
  <c r="L15" i="3"/>
  <c r="L16" i="3"/>
  <c r="L17" i="3"/>
  <c r="L18" i="3"/>
  <c r="L12" i="3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6" i="12"/>
  <c r="C19" i="11" l="1"/>
  <c r="J23" i="8"/>
  <c r="E16" i="11" s="1"/>
  <c r="E42" i="11" s="1"/>
  <c r="C29" i="11"/>
  <c r="F30" i="3"/>
  <c r="C20" i="11"/>
  <c r="C33" i="11"/>
  <c r="C40" i="11"/>
  <c r="D42" i="11"/>
  <c r="C21" i="11"/>
  <c r="C25" i="11"/>
  <c r="C35" i="11"/>
  <c r="C48" i="11"/>
  <c r="C38" i="11"/>
  <c r="C37" i="11"/>
  <c r="C12" i="11"/>
  <c r="C10" i="11"/>
  <c r="O5" i="12"/>
  <c r="C35" i="9" s="1"/>
  <c r="B3" i="9"/>
  <c r="B25" i="9" s="1"/>
  <c r="C3" i="11"/>
  <c r="B3" i="17"/>
  <c r="B2" i="16"/>
  <c r="B2" i="8"/>
  <c r="B2" i="3"/>
  <c r="B3" i="12"/>
  <c r="P5" i="12" l="1"/>
  <c r="C34" i="17"/>
  <c r="K40" i="11" l="1"/>
  <c r="J40" i="11"/>
  <c r="I40" i="11"/>
  <c r="H40" i="11"/>
  <c r="G40" i="11"/>
  <c r="K38" i="11"/>
  <c r="J38" i="11"/>
  <c r="I38" i="11"/>
  <c r="H38" i="11"/>
  <c r="G38" i="11"/>
  <c r="K37" i="11"/>
  <c r="J37" i="11"/>
  <c r="I37" i="11"/>
  <c r="H37" i="11"/>
  <c r="G37" i="11"/>
  <c r="K35" i="11"/>
  <c r="J35" i="11"/>
  <c r="I35" i="11"/>
  <c r="H35" i="11"/>
  <c r="G35" i="11"/>
  <c r="K33" i="11"/>
  <c r="J33" i="11"/>
  <c r="I33" i="11"/>
  <c r="H33" i="11"/>
  <c r="G33" i="11"/>
  <c r="K29" i="11"/>
  <c r="J29" i="11"/>
  <c r="I29" i="11"/>
  <c r="H29" i="11"/>
  <c r="G29" i="11"/>
  <c r="K28" i="11"/>
  <c r="J28" i="11"/>
  <c r="I28" i="11"/>
  <c r="H28" i="11"/>
  <c r="G28" i="11"/>
  <c r="K25" i="11"/>
  <c r="J25" i="11"/>
  <c r="I25" i="11"/>
  <c r="H25" i="11"/>
  <c r="G25" i="11"/>
  <c r="K21" i="11"/>
  <c r="J21" i="11"/>
  <c r="I21" i="11"/>
  <c r="H21" i="11"/>
  <c r="G21" i="11"/>
  <c r="K20" i="11"/>
  <c r="J20" i="11"/>
  <c r="I20" i="11"/>
  <c r="H20" i="11"/>
  <c r="G20" i="11"/>
  <c r="K19" i="11"/>
  <c r="J19" i="11"/>
  <c r="I19" i="11"/>
  <c r="H19" i="11"/>
  <c r="G19" i="11"/>
  <c r="K18" i="11"/>
  <c r="J18" i="11"/>
  <c r="I18" i="11"/>
  <c r="H18" i="11"/>
  <c r="G18" i="11"/>
  <c r="G23" i="16" l="1"/>
  <c r="F23" i="16"/>
  <c r="E23" i="16"/>
  <c r="D23" i="16"/>
  <c r="C23" i="16"/>
  <c r="I23" i="16" s="1"/>
  <c r="H23" i="16"/>
  <c r="I23" i="8"/>
  <c r="K16" i="11" s="1"/>
  <c r="K42" i="11" s="1"/>
  <c r="H23" i="8"/>
  <c r="J16" i="11" s="1"/>
  <c r="J42" i="11" s="1"/>
  <c r="G23" i="8"/>
  <c r="I16" i="11" s="1"/>
  <c r="I42" i="11" s="1"/>
  <c r="F23" i="8"/>
  <c r="H16" i="11" s="1"/>
  <c r="H42" i="11" s="1"/>
  <c r="E23" i="8"/>
  <c r="G16" i="11" s="1"/>
  <c r="G42" i="11" s="1"/>
  <c r="D23" i="8"/>
  <c r="F16" i="11" s="1"/>
  <c r="C16" i="11" l="1"/>
  <c r="F42" i="11"/>
  <c r="C43" i="11" s="1"/>
  <c r="C18" i="9"/>
  <c r="C21" i="9" s="1"/>
  <c r="C42" i="11" l="1"/>
  <c r="C47" i="11" s="1"/>
  <c r="C8" i="9"/>
  <c r="C7" i="9"/>
  <c r="C44" i="11" l="1"/>
  <c r="C9" i="9"/>
  <c r="L27" i="3"/>
  <c r="L30" i="3" s="1"/>
  <c r="C11" i="11"/>
  <c r="C6" i="9" l="1"/>
  <c r="C10" i="9" s="1"/>
  <c r="C20" i="9" s="1"/>
  <c r="C33" i="9" s="1"/>
  <c r="C22" i="9" l="1"/>
  <c r="C36" i="9"/>
</calcChain>
</file>

<file path=xl/sharedStrings.xml><?xml version="1.0" encoding="utf-8"?>
<sst xmlns="http://schemas.openxmlformats.org/spreadsheetml/2006/main" count="434" uniqueCount="236">
  <si>
    <t xml:space="preserve"> Year Ending: </t>
  </si>
  <si>
    <t>Education</t>
  </si>
  <si>
    <t>Wages</t>
  </si>
  <si>
    <t>Benefits</t>
  </si>
  <si>
    <t>Teachers</t>
  </si>
  <si>
    <t>Ed Techs</t>
  </si>
  <si>
    <t>Section 28 Personnel</t>
  </si>
  <si>
    <t>Section 65 Personnel</t>
  </si>
  <si>
    <t>Section 68 Personnel</t>
  </si>
  <si>
    <t>Section 85 Personnel</t>
  </si>
  <si>
    <t>Section 109 Personnel</t>
  </si>
  <si>
    <t xml:space="preserve">Total - Salaries and/or  Wages </t>
  </si>
  <si>
    <t xml:space="preserve">DISTRIBUTION OF SALARIES AND WAGES for Admin, Education &amp; Non Maine Care Related Services                                                 </t>
  </si>
  <si>
    <t>FUNCTION</t>
  </si>
  <si>
    <t>Total Contracted Services</t>
  </si>
  <si>
    <t xml:space="preserve">DISTRIBUTION OF CONTRACTED SERVICES For Admin, Education &amp; Related Services                            </t>
  </si>
  <si>
    <t xml:space="preserve"> Site:                                                                           </t>
  </si>
  <si>
    <t>Department of Education - State Agency Clients</t>
  </si>
  <si>
    <t>Insurance/Third Party</t>
  </si>
  <si>
    <t>Other Revenue</t>
  </si>
  <si>
    <t>Site Manager(s) and/or Directors</t>
  </si>
  <si>
    <t>School Administrative Units - Education</t>
  </si>
  <si>
    <t>Expenditures</t>
  </si>
  <si>
    <t>State of Maine</t>
  </si>
  <si>
    <t>Expenses</t>
  </si>
  <si>
    <t>Fiscal Year</t>
  </si>
  <si>
    <t>A</t>
  </si>
  <si>
    <t>B</t>
  </si>
  <si>
    <t>D</t>
  </si>
  <si>
    <t xml:space="preserve">E </t>
  </si>
  <si>
    <t>F</t>
  </si>
  <si>
    <t>G</t>
  </si>
  <si>
    <t>H</t>
  </si>
  <si>
    <t>I</t>
  </si>
  <si>
    <t>J</t>
  </si>
  <si>
    <t>Section 28</t>
  </si>
  <si>
    <t>Section 65</t>
  </si>
  <si>
    <t>Section 68</t>
  </si>
  <si>
    <t>Section 85</t>
  </si>
  <si>
    <t>Section 109</t>
  </si>
  <si>
    <t>Total</t>
  </si>
  <si>
    <t>Direct</t>
  </si>
  <si>
    <t xml:space="preserve">Rehab &amp; Comm </t>
  </si>
  <si>
    <t xml:space="preserve">Children's </t>
  </si>
  <si>
    <t>Physical</t>
  </si>
  <si>
    <t xml:space="preserve">Speech </t>
  </si>
  <si>
    <t>Administrative</t>
  </si>
  <si>
    <t>Instruction</t>
  </si>
  <si>
    <t>Support Services</t>
  </si>
  <si>
    <t>Behavioral Health</t>
  </si>
  <si>
    <t xml:space="preserve">Therapy </t>
  </si>
  <si>
    <t>Therapy</t>
  </si>
  <si>
    <t>Employee Wages</t>
  </si>
  <si>
    <t>Employee benefits</t>
  </si>
  <si>
    <t>Accounting &amp; audit fees</t>
  </si>
  <si>
    <t>Legal fees</t>
  </si>
  <si>
    <t>Journals &amp; publications</t>
  </si>
  <si>
    <t>Rent</t>
  </si>
  <si>
    <t>Heating costs</t>
  </si>
  <si>
    <t>Maintenance &amp; repairs</t>
  </si>
  <si>
    <t>Taxes</t>
  </si>
  <si>
    <t>Educational/training supplies</t>
  </si>
  <si>
    <t>Medical expenses</t>
  </si>
  <si>
    <t>Food</t>
  </si>
  <si>
    <t>Equipment rental</t>
  </si>
  <si>
    <t>Equipment maintenance &amp; repairs</t>
  </si>
  <si>
    <t>Advertising</t>
  </si>
  <si>
    <t>Printing</t>
  </si>
  <si>
    <t>Postage &amp; shipping</t>
  </si>
  <si>
    <t>Membership dues</t>
  </si>
  <si>
    <t>Interest expenses</t>
  </si>
  <si>
    <t>Other expenses</t>
  </si>
  <si>
    <t>Parent company overhead</t>
  </si>
  <si>
    <t># of FTE</t>
  </si>
  <si>
    <t>Mainecare</t>
  </si>
  <si>
    <t>Employee Payroll Taxes</t>
  </si>
  <si>
    <t>Staff development</t>
  </si>
  <si>
    <t>Student Name</t>
  </si>
  <si>
    <t>July</t>
  </si>
  <si>
    <t>March</t>
  </si>
  <si>
    <t>April</t>
  </si>
  <si>
    <t>May</t>
  </si>
  <si>
    <t>June</t>
  </si>
  <si>
    <t>Aug</t>
  </si>
  <si>
    <t>Sep</t>
  </si>
  <si>
    <t>Oct</t>
  </si>
  <si>
    <t>Nov</t>
  </si>
  <si>
    <t>Dec</t>
  </si>
  <si>
    <t>Jan</t>
  </si>
  <si>
    <t>Feb</t>
  </si>
  <si>
    <t>Site Administrative Staff</t>
  </si>
  <si>
    <t>MaineCare</t>
  </si>
  <si>
    <t>Unreimbursed</t>
  </si>
  <si>
    <t xml:space="preserve">Contracted </t>
  </si>
  <si>
    <t xml:space="preserve">Total  </t>
  </si>
  <si>
    <t>Name</t>
  </si>
  <si>
    <t>of</t>
  </si>
  <si>
    <t xml:space="preserve"> Individual</t>
  </si>
  <si>
    <t>Individual</t>
  </si>
  <si>
    <t>Title</t>
  </si>
  <si>
    <t>Contracted Services</t>
  </si>
  <si>
    <t>Building supplies</t>
  </si>
  <si>
    <t>Depreciation</t>
  </si>
  <si>
    <t>Utility costs (non-heating)</t>
  </si>
  <si>
    <t>Transportation</t>
  </si>
  <si>
    <t>Total Expenditures</t>
  </si>
  <si>
    <t>PROFIT / LOSS FOR FY2014</t>
  </si>
  <si>
    <t>Total Education Revenue</t>
  </si>
  <si>
    <t>REVENUE FOR EDUCATION</t>
  </si>
  <si>
    <t>Summary of Total Cost</t>
  </si>
  <si>
    <t>Function</t>
  </si>
  <si>
    <t>Agency:</t>
  </si>
  <si>
    <t>Fiscal Year:</t>
  </si>
  <si>
    <t>Total Program Costs</t>
  </si>
  <si>
    <t>Total Student Days</t>
  </si>
  <si>
    <t>Educational Daily Rate</t>
  </si>
  <si>
    <t>Rate Setting Application and Cost Accounting Package</t>
  </si>
  <si>
    <t>Provider Information</t>
  </si>
  <si>
    <t>Name:</t>
  </si>
  <si>
    <t>Provider ID:</t>
  </si>
  <si>
    <t>Address:</t>
  </si>
  <si>
    <t>Reporting Period</t>
  </si>
  <si>
    <t>Contact Person:</t>
  </si>
  <si>
    <t>E-mail Address:</t>
  </si>
  <si>
    <t>Phone Number:</t>
  </si>
  <si>
    <t xml:space="preserve">Administration &amp; Education </t>
  </si>
  <si>
    <t>Student Capacity</t>
  </si>
  <si>
    <t>Number of Education days:</t>
  </si>
  <si>
    <t>Number of Teacher workshop days:</t>
  </si>
  <si>
    <t>For information call:</t>
  </si>
  <si>
    <t>23 State House Station</t>
  </si>
  <si>
    <t>Augusta, Maine   04333</t>
  </si>
  <si>
    <t>Telephone &amp; technology</t>
  </si>
  <si>
    <t>Insurance</t>
  </si>
  <si>
    <t>(b)</t>
  </si>
  <si>
    <t xml:space="preserve">(c) </t>
  </si>
  <si>
    <t>(d)</t>
  </si>
  <si>
    <t xml:space="preserve">(e) 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</si>
  <si>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</si>
  <si>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</si>
  <si>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</si>
  <si>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</si>
  <si>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</si>
  <si>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</si>
  <si>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</si>
  <si>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</si>
  <si>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</si>
  <si>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</si>
  <si>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</si>
  <si>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</si>
  <si>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 xml:space="preserve">(r) 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</si>
  <si>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</si>
  <si>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</si>
  <si>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</si>
  <si>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</si>
  <si>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</si>
  <si>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</si>
  <si>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</si>
  <si>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</si>
  <si>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</si>
  <si>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</si>
  <si>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</si>
  <si>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</si>
  <si>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</si>
  <si>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</si>
  <si>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</si>
  <si>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State of Maine - Maine Department of Education</t>
  </si>
  <si>
    <t>Cost Summary Sheet</t>
  </si>
  <si>
    <t>State of Maine - Department of Education</t>
  </si>
  <si>
    <t>Self-pay/Private Client Fees</t>
  </si>
  <si>
    <t>Federal Grants</t>
  </si>
  <si>
    <t>Contracted Services Sheet</t>
  </si>
  <si>
    <t>Student Days Summary Sheet</t>
  </si>
  <si>
    <t>Supplies</t>
  </si>
  <si>
    <t>Journals, books &amp; publications</t>
  </si>
  <si>
    <t>Technology</t>
  </si>
  <si>
    <t>Transportation (trips)</t>
  </si>
  <si>
    <t>Agency Administration Staff</t>
  </si>
  <si>
    <t>Business Department Staff</t>
  </si>
  <si>
    <t>Human Resources Staff</t>
  </si>
  <si>
    <t>Training Staff</t>
  </si>
  <si>
    <t>Information Technology Staff</t>
  </si>
  <si>
    <t>Instruction Related non-payroll expenses</t>
  </si>
  <si>
    <t>Parent Company Overhead</t>
  </si>
  <si>
    <t>Indirect</t>
  </si>
  <si>
    <t>Transportation (IEP related)</t>
  </si>
  <si>
    <t>Agency Indirect Expenditures</t>
  </si>
  <si>
    <t>Total Expenditures towards rate</t>
  </si>
  <si>
    <t>Educational Expenses</t>
  </si>
  <si>
    <t>Educational Administrative Expenses</t>
  </si>
  <si>
    <t xml:space="preserve">Name: </t>
  </si>
  <si>
    <t>Non-Instructional Expenses</t>
  </si>
  <si>
    <t>Instructional Expenses</t>
  </si>
  <si>
    <t>Staff Pay Sheet</t>
  </si>
  <si>
    <t>Please return original with all tabs complete to:</t>
  </si>
  <si>
    <t>Occupancy costs</t>
  </si>
  <si>
    <t xml:space="preserve">Occupational </t>
  </si>
  <si>
    <t>Office supplies</t>
  </si>
  <si>
    <t>Maine Dept. of Education</t>
  </si>
  <si>
    <t>or postal mail:</t>
  </si>
  <si>
    <t>Attn: Barbara McGowen</t>
  </si>
  <si>
    <t>barbara.a.mcgowen@maine.gov</t>
  </si>
  <si>
    <t>Barbara McGowen</t>
  </si>
  <si>
    <t>207-624-6645</t>
  </si>
  <si>
    <t>2018-2019</t>
  </si>
  <si>
    <r>
      <rPr>
        <b/>
        <sz val="12"/>
        <color theme="1"/>
        <rFont val="Calibri"/>
        <family val="2"/>
        <scheme val="minor"/>
      </rPr>
      <t>preferably</t>
    </r>
    <r>
      <rPr>
        <sz val="12"/>
        <color theme="1"/>
        <rFont val="Calibri"/>
        <family val="2"/>
        <scheme val="minor"/>
      </rPr>
      <t xml:space="preserve"> via Email:  </t>
    </r>
  </si>
  <si>
    <t>Other expenses (please explain)</t>
  </si>
  <si>
    <t xml:space="preserve">Total </t>
  </si>
  <si>
    <t>Total Staff Pay</t>
  </si>
  <si>
    <t>Allowable</t>
  </si>
  <si>
    <t>Indiret</t>
  </si>
  <si>
    <t>Total Allowable Staff Pay</t>
  </si>
  <si>
    <t>DeMinimis Indirect Rate</t>
  </si>
  <si>
    <t>Total Allowable Expenditures</t>
  </si>
  <si>
    <t>Allowable Related Services</t>
  </si>
  <si>
    <t>Revenue for Education</t>
  </si>
  <si>
    <t>Expenditures Towards Rate</t>
  </si>
  <si>
    <t>Profit / Loss Percentage</t>
  </si>
  <si>
    <t>RATE</t>
  </si>
  <si>
    <t>P&amp;L</t>
  </si>
  <si>
    <t>Other Staff (Detail Below)</t>
  </si>
  <si>
    <t>Other Staff:</t>
  </si>
  <si>
    <t>Position</t>
  </si>
  <si>
    <t>FTE</t>
  </si>
  <si>
    <t>Other Expenses</t>
  </si>
  <si>
    <t>Amount</t>
  </si>
  <si>
    <t>Other expenses (detail below)</t>
  </si>
  <si>
    <t>Required compliance documentation:</t>
  </si>
  <si>
    <t>Profit &amp; Loss statement by site if rate determined by individual site.</t>
  </si>
  <si>
    <t>Parent Company Overhead - Provide a statement of methodology.</t>
  </si>
  <si>
    <t>Number of Potential Educational Days:</t>
  </si>
  <si>
    <t>Telephone &amp; Technology</t>
  </si>
  <si>
    <t>Due no later than August 31, 2020</t>
  </si>
  <si>
    <t>DeMinimis</t>
  </si>
  <si>
    <t>2020-2021</t>
  </si>
  <si>
    <t>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</si>
</sst>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m/d/yy;@"/>
    <numFmt numFmtId="166" formatCode="&quot;$&quot;#,##0.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Lucida Bright"/>
      <family val="1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Lucida Bright"/>
      <family val="1"/>
    </font>
    <font>
      <sz val="18"/>
      <color theme="3"/>
      <name val="Cambria"/>
      <family val="2"/>
      <scheme val="major"/>
    </font>
    <font>
      <sz val="1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mediumGray">
        <bgColor theme="0"/>
      </patternFill>
    </fill>
    <fill>
      <patternFill patternType="gray0625">
        <fgColor theme="0" tint="-0.34998626667073579"/>
        <bgColor theme="0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>
      <alignment vertical="center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23" applyNumberFormat="0" applyFill="0" applyAlignment="0" applyProtection="0"/>
  </cellStyleXfs>
  <cellXfs count="252">
    <xf numFmtId="0" fontId="0" fillId="0" borderId="0" xfId="0"/>
    <xf numFmtId="44" fontId="3" fillId="0" borderId="8" xfId="3" applyNumberFormat="1" applyFont="1" applyFill="1" applyBorder="1" applyProtection="1">
      <protection locked="0"/>
    </xf>
    <xf numFmtId="0" fontId="0" fillId="0" borderId="0" xfId="0"/>
    <xf numFmtId="0" fontId="5" fillId="0" borderId="0" xfId="0" applyFont="1"/>
    <xf numFmtId="0" fontId="0" fillId="0" borderId="12" xfId="0" applyBorder="1"/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5" xfId="0" applyFont="1" applyBorder="1"/>
    <xf numFmtId="0" fontId="0" fillId="0" borderId="8" xfId="0" applyBorder="1"/>
    <xf numFmtId="0" fontId="0" fillId="0" borderId="16" xfId="0" applyBorder="1"/>
    <xf numFmtId="0" fontId="5" fillId="0" borderId="17" xfId="0" applyFont="1" applyBorder="1"/>
    <xf numFmtId="0" fontId="5" fillId="0" borderId="13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shrinkToFit="1"/>
    </xf>
    <xf numFmtId="0" fontId="5" fillId="0" borderId="15" xfId="0" applyFont="1" applyBorder="1" applyAlignment="1">
      <alignment shrinkToFit="1"/>
    </xf>
    <xf numFmtId="0" fontId="5" fillId="0" borderId="17" xfId="0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0" fillId="0" borderId="0" xfId="0" applyBorder="1"/>
    <xf numFmtId="0" fontId="5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8" xfId="0" applyBorder="1" applyAlignment="1">
      <alignment shrinkToFit="1"/>
    </xf>
    <xf numFmtId="0" fontId="5" fillId="0" borderId="18" xfId="0" applyFont="1" applyFill="1" applyBorder="1" applyAlignment="1">
      <alignment shrinkToFit="1"/>
    </xf>
    <xf numFmtId="0" fontId="5" fillId="0" borderId="11" xfId="0" applyFont="1" applyBorder="1" applyAlignment="1">
      <alignment shrinkToFit="1"/>
    </xf>
    <xf numFmtId="0" fontId="0" fillId="0" borderId="8" xfId="0" applyFill="1" applyBorder="1"/>
    <xf numFmtId="0" fontId="3" fillId="0" borderId="8" xfId="3" applyFont="1" applyBorder="1" applyProtection="1"/>
    <xf numFmtId="0" fontId="3" fillId="0" borderId="8" xfId="3" applyFont="1" applyBorder="1" applyProtection="1">
      <protection locked="0"/>
    </xf>
    <xf numFmtId="0" fontId="3" fillId="0" borderId="8" xfId="3" applyFont="1" applyFill="1" applyBorder="1" applyProtection="1"/>
    <xf numFmtId="0" fontId="7" fillId="0" borderId="0" xfId="0" applyFont="1"/>
    <xf numFmtId="0" fontId="5" fillId="0" borderId="8" xfId="0" applyFont="1" applyBorder="1"/>
    <xf numFmtId="166" fontId="5" fillId="0" borderId="8" xfId="0" applyNumberFormat="1" applyFont="1" applyBorder="1"/>
    <xf numFmtId="166" fontId="0" fillId="0" borderId="8" xfId="0" applyNumberFormat="1" applyBorder="1"/>
    <xf numFmtId="166" fontId="0" fillId="3" borderId="8" xfId="0" applyNumberFormat="1" applyFill="1" applyBorder="1"/>
    <xf numFmtId="166" fontId="0" fillId="3" borderId="15" xfId="0" applyNumberFormat="1" applyFill="1" applyBorder="1"/>
    <xf numFmtId="166" fontId="0" fillId="3" borderId="10" xfId="0" applyNumberFormat="1" applyFill="1" applyBorder="1"/>
    <xf numFmtId="166" fontId="0" fillId="3" borderId="17" xfId="0" applyNumberFormat="1" applyFill="1" applyBorder="1"/>
    <xf numFmtId="0" fontId="0" fillId="0" borderId="0" xfId="0" applyAlignme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Alignment="1">
      <alignment horizontal="left"/>
    </xf>
    <xf numFmtId="0" fontId="9" fillId="0" borderId="8" xfId="0" applyFont="1" applyBorder="1"/>
    <xf numFmtId="0" fontId="10" fillId="0" borderId="8" xfId="0" applyFont="1" applyBorder="1"/>
    <xf numFmtId="0" fontId="9" fillId="0" borderId="14" xfId="0" applyFont="1" applyBorder="1" applyAlignment="1">
      <alignment shrinkToFit="1"/>
    </xf>
    <xf numFmtId="0" fontId="9" fillId="0" borderId="8" xfId="0" applyFont="1" applyBorder="1" applyAlignment="1">
      <alignment shrinkToFit="1"/>
    </xf>
    <xf numFmtId="0" fontId="9" fillId="0" borderId="15" xfId="0" applyFont="1" applyBorder="1" applyAlignment="1">
      <alignment shrinkToFit="1"/>
    </xf>
    <xf numFmtId="0" fontId="9" fillId="0" borderId="16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9" fillId="0" borderId="17" xfId="0" applyFont="1" applyBorder="1" applyAlignment="1">
      <alignment shrinkToFit="1"/>
    </xf>
    <xf numFmtId="166" fontId="0" fillId="0" borderId="12" xfId="0" applyNumberFormat="1" applyFill="1" applyBorder="1"/>
    <xf numFmtId="166" fontId="0" fillId="0" borderId="11" xfId="0" applyNumberFormat="1" applyFill="1" applyBorder="1"/>
    <xf numFmtId="166" fontId="0" fillId="0" borderId="13" xfId="0" applyNumberFormat="1" applyFill="1" applyBorder="1"/>
    <xf numFmtId="166" fontId="0" fillId="0" borderId="8" xfId="0" applyNumberFormat="1" applyFill="1" applyBorder="1"/>
    <xf numFmtId="166" fontId="0" fillId="0" borderId="15" xfId="0" applyNumberFormat="1" applyFill="1" applyBorder="1"/>
    <xf numFmtId="44" fontId="12" fillId="0" borderId="8" xfId="3" applyNumberFormat="1" applyFont="1" applyFill="1" applyBorder="1" applyProtection="1">
      <protection locked="0"/>
    </xf>
    <xf numFmtId="44" fontId="11" fillId="1" borderId="8" xfId="0" applyNumberFormat="1" applyFont="1" applyFill="1" applyBorder="1"/>
    <xf numFmtId="44" fontId="12" fillId="1" borderId="8" xfId="3" applyNumberFormat="1" applyFont="1" applyFill="1" applyBorder="1" applyProtection="1">
      <protection locked="0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Alignment="1"/>
    <xf numFmtId="0" fontId="0" fillId="0" borderId="8" xfId="0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shrinkToFit="1"/>
    </xf>
    <xf numFmtId="0" fontId="14" fillId="0" borderId="9" xfId="4" applyFont="1" applyFill="1" applyBorder="1" applyAlignment="1">
      <alignment horizontal="left" vertical="center" wrapText="1"/>
    </xf>
    <xf numFmtId="0" fontId="14" fillId="0" borderId="4" xfId="4" applyFont="1" applyFill="1" applyBorder="1" applyAlignment="1">
      <alignment horizontal="centerContinuous" vertical="center"/>
    </xf>
    <xf numFmtId="0" fontId="14" fillId="0" borderId="8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shrinkToFit="1"/>
    </xf>
    <xf numFmtId="0" fontId="15" fillId="0" borderId="8" xfId="4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shrinkToFit="1"/>
    </xf>
    <xf numFmtId="0" fontId="9" fillId="0" borderId="3" xfId="0" applyFont="1" applyFill="1" applyBorder="1"/>
    <xf numFmtId="166" fontId="0" fillId="0" borderId="0" xfId="0" applyNumberFormat="1"/>
    <xf numFmtId="0" fontId="9" fillId="0" borderId="8" xfId="0" applyFont="1" applyFill="1" applyBorder="1"/>
    <xf numFmtId="0" fontId="0" fillId="0" borderId="22" xfId="0" applyBorder="1" applyAlignment="1"/>
    <xf numFmtId="0" fontId="14" fillId="0" borderId="5" xfId="4" applyFont="1" applyFill="1" applyBorder="1"/>
    <xf numFmtId="0" fontId="14" fillId="0" borderId="9" xfId="4" applyFont="1" applyFill="1" applyBorder="1" applyAlignment="1">
      <alignment horizontal="left" vertical="center"/>
    </xf>
    <xf numFmtId="0" fontId="14" fillId="0" borderId="4" xfId="4" applyNumberFormat="1" applyFont="1" applyFill="1" applyBorder="1" applyAlignment="1">
      <alignment horizontal="left" vertical="center"/>
    </xf>
    <xf numFmtId="165" fontId="14" fillId="0" borderId="4" xfId="4" applyNumberFormat="1" applyFont="1" applyFill="1" applyBorder="1" applyAlignment="1">
      <alignment horizontal="centerContinuous" vertical="center"/>
    </xf>
    <xf numFmtId="164" fontId="14" fillId="0" borderId="4" xfId="4" applyNumberFormat="1" applyFont="1" applyFill="1" applyBorder="1" applyAlignment="1">
      <alignment horizontal="centerContinuous" vertical="center"/>
    </xf>
    <xf numFmtId="0" fontId="14" fillId="0" borderId="4" xfId="4" applyFont="1" applyBorder="1" applyAlignment="1">
      <alignment horizontal="centerContinuous" vertical="center"/>
    </xf>
    <xf numFmtId="0" fontId="14" fillId="0" borderId="5" xfId="4" applyFont="1" applyBorder="1"/>
    <xf numFmtId="0" fontId="14" fillId="0" borderId="9" xfId="4" applyFont="1" applyBorder="1" applyAlignment="1"/>
    <xf numFmtId="0" fontId="14" fillId="0" borderId="9" xfId="4" applyFont="1" applyBorder="1" applyAlignment="1">
      <alignment vertical="center"/>
    </xf>
    <xf numFmtId="0" fontId="14" fillId="0" borderId="1" xfId="4" applyFont="1" applyBorder="1" applyAlignment="1"/>
    <xf numFmtId="0" fontId="14" fillId="0" borderId="8" xfId="4" applyFont="1" applyBorder="1" applyAlignment="1">
      <alignment horizontal="centerContinuous" vertical="center" wrapText="1"/>
    </xf>
    <xf numFmtId="0" fontId="14" fillId="0" borderId="8" xfId="4" applyFont="1" applyBorder="1" applyAlignment="1">
      <alignment horizontal="centerContinuous" vertical="center" shrinkToFit="1"/>
    </xf>
    <xf numFmtId="0" fontId="14" fillId="0" borderId="7" xfId="4" applyFont="1" applyBorder="1" applyAlignment="1">
      <alignment wrapText="1"/>
    </xf>
    <xf numFmtId="0" fontId="14" fillId="0" borderId="0" xfId="4" applyFont="1" applyBorder="1" applyAlignment="1">
      <alignment horizontal="center" vertical="center" shrinkToFit="1"/>
    </xf>
    <xf numFmtId="0" fontId="14" fillId="0" borderId="6" xfId="4" applyFont="1" applyBorder="1" applyAlignment="1">
      <alignment horizontal="centerContinuous" vertical="center" shrinkToFit="1"/>
    </xf>
    <xf numFmtId="0" fontId="14" fillId="0" borderId="7" xfId="4" applyFont="1" applyBorder="1"/>
    <xf numFmtId="0" fontId="14" fillId="0" borderId="8" xfId="1" applyFont="1" applyFill="1" applyBorder="1" applyAlignment="1">
      <alignment vertical="center" shrinkToFit="1"/>
    </xf>
    <xf numFmtId="0" fontId="14" fillId="0" borderId="8" xfId="4" applyFont="1" applyFill="1" applyBorder="1" applyAlignment="1">
      <alignment shrinkToFit="1"/>
    </xf>
    <xf numFmtId="0" fontId="14" fillId="0" borderId="8" xfId="4" applyFont="1" applyBorder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shrinkToFit="1"/>
    </xf>
    <xf numFmtId="0" fontId="22" fillId="0" borderId="4" xfId="0" applyFont="1" applyBorder="1" applyAlignment="1"/>
    <xf numFmtId="0" fontId="22" fillId="0" borderId="2" xfId="0" applyFont="1" applyBorder="1" applyAlignment="1"/>
    <xf numFmtId="0" fontId="23" fillId="0" borderId="8" xfId="0" applyFont="1" applyBorder="1" applyAlignment="1">
      <alignment shrinkToFit="1"/>
    </xf>
    <xf numFmtId="0" fontId="23" fillId="0" borderId="8" xfId="0" applyFont="1" applyBorder="1" applyAlignment="1">
      <alignment horizontal="center" shrinkToFit="1"/>
    </xf>
    <xf numFmtId="0" fontId="22" fillId="0" borderId="24" xfId="0" applyFont="1" applyBorder="1" applyAlignment="1"/>
    <xf numFmtId="0" fontId="22" fillId="0" borderId="25" xfId="0" applyFont="1" applyBorder="1" applyAlignment="1"/>
    <xf numFmtId="0" fontId="22" fillId="0" borderId="8" xfId="0" applyFont="1" applyBorder="1"/>
    <xf numFmtId="7" fontId="14" fillId="6" borderId="8" xfId="2" applyNumberFormat="1" applyFont="1" applyFill="1" applyBorder="1"/>
    <xf numFmtId="7" fontId="14" fillId="2" borderId="8" xfId="2" applyNumberFormat="1" applyFont="1" applyFill="1" applyBorder="1"/>
    <xf numFmtId="7" fontId="14" fillId="2" borderId="8" xfId="2" applyNumberFormat="1" applyFont="1" applyFill="1" applyBorder="1" applyProtection="1">
      <protection locked="0"/>
    </xf>
    <xf numFmtId="0" fontId="22" fillId="0" borderId="0" xfId="0" applyFont="1" applyAlignment="1">
      <alignment horizontal="center"/>
    </xf>
    <xf numFmtId="7" fontId="11" fillId="0" borderId="23" xfId="9" applyNumberFormat="1"/>
    <xf numFmtId="0" fontId="0" fillId="0" borderId="0" xfId="0" applyFont="1" applyAlignment="1"/>
    <xf numFmtId="0" fontId="15" fillId="0" borderId="8" xfId="4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 shrinkToFit="1"/>
    </xf>
    <xf numFmtId="7" fontId="15" fillId="2" borderId="8" xfId="2" applyNumberFormat="1" applyFont="1" applyFill="1" applyBorder="1" applyProtection="1">
      <protection locked="0"/>
    </xf>
    <xf numFmtId="7" fontId="15" fillId="0" borderId="8" xfId="2" applyNumberFormat="1" applyFont="1" applyFill="1" applyBorder="1" applyProtection="1">
      <protection locked="0"/>
    </xf>
    <xf numFmtId="7" fontId="15" fillId="2" borderId="8" xfId="2" applyNumberFormat="1" applyFont="1" applyFill="1" applyBorder="1"/>
    <xf numFmtId="0" fontId="16" fillId="0" borderId="8" xfId="4" applyFont="1" applyFill="1" applyBorder="1" applyAlignment="1">
      <alignment horizontal="centerContinuous" vertical="center" wrapText="1"/>
    </xf>
    <xf numFmtId="7" fontId="16" fillId="2" borderId="8" xfId="2" applyNumberFormat="1" applyFont="1" applyFill="1" applyBorder="1"/>
    <xf numFmtId="7" fontId="16" fillId="2" borderId="8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shrinkToFit="1"/>
    </xf>
    <xf numFmtId="0" fontId="0" fillId="3" borderId="8" xfId="0" applyFill="1" applyBorder="1"/>
    <xf numFmtId="166" fontId="0" fillId="4" borderId="10" xfId="0" applyNumberFormat="1" applyFill="1" applyBorder="1"/>
    <xf numFmtId="49" fontId="0" fillId="0" borderId="0" xfId="0" applyNumberFormat="1" applyAlignment="1"/>
    <xf numFmtId="0" fontId="0" fillId="0" borderId="27" xfId="0" applyBorder="1"/>
    <xf numFmtId="0" fontId="0" fillId="0" borderId="28" xfId="0" applyNumberFormat="1" applyBorder="1" applyAlignment="1"/>
    <xf numFmtId="0" fontId="0" fillId="0" borderId="29" xfId="0" applyBorder="1"/>
    <xf numFmtId="0" fontId="0" fillId="0" borderId="30" xfId="0" applyBorder="1"/>
    <xf numFmtId="49" fontId="0" fillId="0" borderId="0" xfId="0" applyNumberFormat="1" applyBorder="1" applyAlignment="1"/>
    <xf numFmtId="0" fontId="0" fillId="0" borderId="31" xfId="0" applyBorder="1"/>
    <xf numFmtId="0" fontId="0" fillId="0" borderId="15" xfId="0" applyBorder="1" applyAlignment="1"/>
    <xf numFmtId="0" fontId="0" fillId="0" borderId="15" xfId="0" applyBorder="1"/>
    <xf numFmtId="44" fontId="0" fillId="0" borderId="15" xfId="0" applyNumberFormat="1" applyBorder="1"/>
    <xf numFmtId="0" fontId="0" fillId="3" borderId="0" xfId="0" applyFill="1" applyBorder="1"/>
    <xf numFmtId="0" fontId="0" fillId="3" borderId="31" xfId="0" applyFill="1" applyBorder="1"/>
    <xf numFmtId="37" fontId="0" fillId="0" borderId="15" xfId="0" applyNumberFormat="1" applyBorder="1"/>
    <xf numFmtId="0" fontId="0" fillId="0" borderId="32" xfId="0" applyBorder="1"/>
    <xf numFmtId="0" fontId="0" fillId="0" borderId="22" xfId="0" applyBorder="1"/>
    <xf numFmtId="0" fontId="0" fillId="0" borderId="33" xfId="0" applyBorder="1"/>
    <xf numFmtId="0" fontId="0" fillId="0" borderId="8" xfId="0" applyBorder="1" applyAlignment="1" applyProtection="1">
      <alignment shrinkToFit="1"/>
      <protection locked="0"/>
    </xf>
    <xf numFmtId="0" fontId="0" fillId="0" borderId="8" xfId="0" applyBorder="1" applyProtection="1">
      <protection locked="0"/>
    </xf>
    <xf numFmtId="2" fontId="14" fillId="0" borderId="8" xfId="4" applyNumberFormat="1" applyFont="1" applyBorder="1" applyAlignment="1" applyProtection="1">
      <alignment horizontal="center" vertical="center" shrinkToFit="1"/>
      <protection locked="0"/>
    </xf>
    <xf numFmtId="0" fontId="23" fillId="3" borderId="8" xfId="0" applyFont="1" applyFill="1" applyBorder="1" applyAlignment="1" applyProtection="1">
      <alignment shrinkToFit="1"/>
    </xf>
    <xf numFmtId="7" fontId="14" fillId="5" borderId="8" xfId="2" applyNumberFormat="1" applyFont="1" applyFill="1" applyBorder="1" applyProtection="1"/>
    <xf numFmtId="0" fontId="17" fillId="0" borderId="0" xfId="0" applyFont="1" applyBorder="1" applyAlignment="1">
      <alignment horizontal="right"/>
    </xf>
    <xf numFmtId="7" fontId="11" fillId="0" borderId="34" xfId="9" applyNumberFormat="1" applyBorder="1"/>
    <xf numFmtId="0" fontId="22" fillId="0" borderId="0" xfId="0" applyFont="1" applyBorder="1"/>
    <xf numFmtId="0" fontId="22" fillId="0" borderId="35" xfId="0" applyFont="1" applyBorder="1"/>
    <xf numFmtId="0" fontId="22" fillId="0" borderId="36" xfId="0" applyFont="1" applyBorder="1"/>
    <xf numFmtId="0" fontId="15" fillId="0" borderId="8" xfId="4" applyFont="1" applyBorder="1" applyAlignment="1">
      <alignment horizontal="center"/>
    </xf>
    <xf numFmtId="0" fontId="5" fillId="0" borderId="8" xfId="0" applyFont="1" applyFill="1" applyBorder="1" applyAlignment="1">
      <alignment horizontal="center" shrinkToFit="1"/>
    </xf>
    <xf numFmtId="0" fontId="15" fillId="0" borderId="8" xfId="4" applyFont="1" applyBorder="1" applyAlignment="1">
      <alignment horizontal="center" wrapText="1"/>
    </xf>
    <xf numFmtId="0" fontId="15" fillId="0" borderId="8" xfId="4" applyFont="1" applyFill="1" applyBorder="1" applyAlignment="1" applyProtection="1">
      <alignment shrinkToFit="1"/>
      <protection locked="0"/>
    </xf>
    <xf numFmtId="0" fontId="19" fillId="0" borderId="8" xfId="4" applyFont="1" applyFill="1" applyBorder="1" applyAlignment="1">
      <alignment vertical="center" wrapText="1"/>
    </xf>
    <xf numFmtId="0" fontId="0" fillId="0" borderId="8" xfId="0" applyFont="1" applyBorder="1" applyAlignment="1" applyProtection="1">
      <alignment shrinkToFit="1"/>
      <protection locked="0"/>
    </xf>
    <xf numFmtId="0" fontId="15" fillId="0" borderId="8" xfId="4" applyFont="1" applyBorder="1" applyProtection="1"/>
    <xf numFmtId="0" fontId="15" fillId="0" borderId="8" xfId="4" applyFont="1" applyFill="1" applyBorder="1" applyProtection="1"/>
    <xf numFmtId="0" fontId="0" fillId="0" borderId="38" xfId="0" applyBorder="1"/>
    <xf numFmtId="0" fontId="0" fillId="0" borderId="39" xfId="0" applyBorder="1"/>
    <xf numFmtId="166" fontId="5" fillId="0" borderId="8" xfId="0" applyNumberFormat="1" applyFont="1" applyBorder="1" applyProtection="1">
      <protection locked="0"/>
    </xf>
    <xf numFmtId="0" fontId="16" fillId="0" borderId="0" xfId="6" applyFont="1" applyProtection="1">
      <protection locked="0"/>
    </xf>
    <xf numFmtId="0" fontId="8" fillId="0" borderId="0" xfId="0" applyFont="1" applyProtection="1">
      <protection locked="0"/>
    </xf>
    <xf numFmtId="0" fontId="19" fillId="0" borderId="0" xfId="6" applyFont="1" applyProtection="1">
      <protection locked="0"/>
    </xf>
    <xf numFmtId="0" fontId="20" fillId="0" borderId="0" xfId="7" applyFont="1" applyProtection="1">
      <protection locked="0"/>
    </xf>
    <xf numFmtId="0" fontId="8" fillId="0" borderId="0" xfId="0" applyFont="1" applyAlignment="1" applyProtection="1">
      <protection locked="0"/>
    </xf>
    <xf numFmtId="0" fontId="16" fillId="0" borderId="0" xfId="6" applyFont="1" applyAlignment="1" applyProtection="1">
      <protection locked="0"/>
    </xf>
    <xf numFmtId="0" fontId="16" fillId="0" borderId="8" xfId="6" applyFont="1" applyBorder="1" applyAlignment="1" applyProtection="1"/>
    <xf numFmtId="0" fontId="16" fillId="0" borderId="8" xfId="6" applyFont="1" applyBorder="1" applyAlignment="1" applyProtection="1">
      <protection locked="0"/>
    </xf>
    <xf numFmtId="2" fontId="14" fillId="0" borderId="3" xfId="4" applyNumberFormat="1" applyFont="1" applyFill="1" applyBorder="1" applyAlignment="1" applyProtection="1">
      <alignment horizontal="center"/>
      <protection locked="0"/>
    </xf>
    <xf numFmtId="2" fontId="14" fillId="0" borderId="6" xfId="4" applyNumberFormat="1" applyFont="1" applyFill="1" applyBorder="1" applyAlignment="1" applyProtection="1">
      <alignment horizontal="center"/>
      <protection locked="0"/>
    </xf>
    <xf numFmtId="0" fontId="22" fillId="0" borderId="20" xfId="0" applyFont="1" applyBorder="1" applyProtection="1">
      <protection locked="0"/>
    </xf>
    <xf numFmtId="0" fontId="22" fillId="0" borderId="14" xfId="0" applyFont="1" applyBorder="1" applyProtection="1">
      <protection locked="0"/>
    </xf>
    <xf numFmtId="0" fontId="22" fillId="0" borderId="16" xfId="0" applyFont="1" applyBorder="1" applyProtection="1">
      <protection locked="0"/>
    </xf>
    <xf numFmtId="166" fontId="5" fillId="4" borderId="8" xfId="0" applyNumberFormat="1" applyFont="1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6" xfId="0" applyBorder="1"/>
    <xf numFmtId="2" fontId="22" fillId="0" borderId="7" xfId="0" applyNumberFormat="1" applyFont="1" applyBorder="1" applyProtection="1">
      <protection locked="0"/>
    </xf>
    <xf numFmtId="2" fontId="22" fillId="0" borderId="8" xfId="0" applyNumberFormat="1" applyFont="1" applyBorder="1" applyProtection="1">
      <protection locked="0"/>
    </xf>
    <xf numFmtId="2" fontId="22" fillId="0" borderId="10" xfId="0" applyNumberFormat="1" applyFont="1" applyBorder="1" applyProtection="1">
      <protection locked="0"/>
    </xf>
    <xf numFmtId="166" fontId="14" fillId="0" borderId="8" xfId="4" applyNumberFormat="1" applyFont="1" applyBorder="1" applyAlignment="1" applyProtection="1">
      <alignment horizontal="right" vertical="center" shrinkToFit="1"/>
      <protection locked="0"/>
    </xf>
    <xf numFmtId="166" fontId="14" fillId="2" borderId="8" xfId="2" applyNumberFormat="1" applyFont="1" applyFill="1" applyBorder="1" applyAlignment="1" applyProtection="1">
      <alignment horizontal="right"/>
      <protection locked="0"/>
    </xf>
    <xf numFmtId="166" fontId="14" fillId="5" borderId="8" xfId="2" applyNumberFormat="1" applyFont="1" applyFill="1" applyBorder="1" applyAlignment="1" applyProtection="1">
      <alignment horizontal="right"/>
    </xf>
    <xf numFmtId="166" fontId="14" fillId="2" borderId="8" xfId="2" applyNumberFormat="1" applyFont="1" applyFill="1" applyBorder="1" applyAlignment="1">
      <alignment horizontal="right"/>
    </xf>
    <xf numFmtId="166" fontId="22" fillId="0" borderId="21" xfId="0" applyNumberFormat="1" applyFont="1" applyBorder="1" applyProtection="1">
      <protection locked="0"/>
    </xf>
    <xf numFmtId="166" fontId="22" fillId="0" borderId="15" xfId="0" applyNumberFormat="1" applyFont="1" applyBorder="1" applyProtection="1">
      <protection locked="0"/>
    </xf>
    <xf numFmtId="166" fontId="22" fillId="0" borderId="17" xfId="0" applyNumberFormat="1" applyFont="1" applyBorder="1" applyProtection="1">
      <protection locked="0"/>
    </xf>
    <xf numFmtId="7" fontId="0" fillId="0" borderId="11" xfId="0" applyNumberFormat="1" applyFill="1" applyBorder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66" fontId="22" fillId="0" borderId="8" xfId="0" applyNumberFormat="1" applyFont="1" applyBorder="1" applyProtection="1">
      <protection locked="0"/>
    </xf>
    <xf numFmtId="166" fontId="22" fillId="0" borderId="10" xfId="0" applyNumberFormat="1" applyFont="1" applyBorder="1" applyProtection="1">
      <protection locked="0"/>
    </xf>
    <xf numFmtId="166" fontId="22" fillId="0" borderId="7" xfId="0" applyNumberFormat="1" applyFont="1" applyBorder="1" applyProtection="1">
      <protection locked="0"/>
    </xf>
    <xf numFmtId="0" fontId="22" fillId="0" borderId="37" xfId="0" applyFont="1" applyFill="1" applyBorder="1"/>
    <xf numFmtId="166" fontId="22" fillId="0" borderId="40" xfId="0" applyNumberFormat="1" applyFont="1" applyBorder="1"/>
    <xf numFmtId="166" fontId="22" fillId="0" borderId="41" xfId="0" applyNumberFormat="1" applyFont="1" applyBorder="1"/>
    <xf numFmtId="166" fontId="22" fillId="0" borderId="8" xfId="0" applyNumberFormat="1" applyFont="1" applyBorder="1" applyAlignment="1" applyProtection="1">
      <alignment horizontal="right"/>
      <protection locked="0"/>
    </xf>
    <xf numFmtId="0" fontId="16" fillId="0" borderId="0" xfId="6" applyFont="1" applyAlignment="1" applyProtection="1">
      <alignment horizontal="right"/>
      <protection locked="0"/>
    </xf>
    <xf numFmtId="0" fontId="16" fillId="0" borderId="19" xfId="6" applyFont="1" applyBorder="1" applyAlignment="1" applyProtection="1">
      <alignment horizontal="right"/>
      <protection locked="0"/>
    </xf>
    <xf numFmtId="0" fontId="16" fillId="0" borderId="0" xfId="6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9" fillId="0" borderId="0" xfId="6" applyFont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16" fillId="0" borderId="9" xfId="6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49" fontId="8" fillId="0" borderId="9" xfId="6" applyNumberFormat="1" applyFont="1" applyBorder="1" applyAlignment="1" applyProtection="1">
      <protection locked="0"/>
    </xf>
    <xf numFmtId="49" fontId="8" fillId="0" borderId="4" xfId="0" applyNumberFormat="1" applyFont="1" applyBorder="1" applyAlignment="1" applyProtection="1">
      <protection locked="0"/>
    </xf>
    <xf numFmtId="49" fontId="8" fillId="0" borderId="5" xfId="0" applyNumberFormat="1" applyFont="1" applyBorder="1" applyAlignment="1" applyProtection="1">
      <protection locked="0"/>
    </xf>
    <xf numFmtId="0" fontId="19" fillId="0" borderId="0" xfId="6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protection locked="0"/>
    </xf>
    <xf numFmtId="0" fontId="19" fillId="0" borderId="0" xfId="6" applyFont="1" applyAlignment="1" applyProtection="1">
      <alignment horizontal="right"/>
      <protection locked="0"/>
    </xf>
    <xf numFmtId="0" fontId="18" fillId="0" borderId="0" xfId="6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6" fillId="0" borderId="0" xfId="6" applyFont="1" applyAlignment="1" applyProtection="1"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/>
    <xf numFmtId="0" fontId="22" fillId="0" borderId="8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36" xfId="0" applyFont="1" applyBorder="1" applyAlignment="1">
      <alignment horizontal="left"/>
    </xf>
    <xf numFmtId="0" fontId="17" fillId="0" borderId="24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2" fillId="0" borderId="7" xfId="0" applyFont="1" applyBorder="1" applyAlignment="1" applyProtection="1">
      <alignment horizontal="center"/>
      <protection locked="0"/>
    </xf>
    <xf numFmtId="0" fontId="14" fillId="0" borderId="9" xfId="1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21" fillId="0" borderId="0" xfId="0" applyFont="1" applyAlignment="1"/>
    <xf numFmtId="0" fontId="22" fillId="0" borderId="0" xfId="0" applyFont="1" applyAlignment="1"/>
    <xf numFmtId="0" fontId="14" fillId="0" borderId="9" xfId="4" applyFont="1" applyFill="1" applyBorder="1" applyAlignment="1">
      <alignment horizontal="left" vertical="center"/>
    </xf>
    <xf numFmtId="0" fontId="22" fillId="0" borderId="4" xfId="0" applyFont="1" applyBorder="1" applyAlignment="1"/>
    <xf numFmtId="0" fontId="22" fillId="0" borderId="5" xfId="0" applyFont="1" applyBorder="1" applyAlignment="1"/>
    <xf numFmtId="0" fontId="22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Font="1" applyAlignment="1"/>
    <xf numFmtId="0" fontId="15" fillId="0" borderId="8" xfId="4" applyFont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 wrapText="1"/>
    </xf>
    <xf numFmtId="0" fontId="19" fillId="0" borderId="4" xfId="4" applyFont="1" applyFill="1" applyBorder="1" applyAlignment="1">
      <alignment horizontal="center" vertical="center" wrapText="1"/>
    </xf>
    <xf numFmtId="0" fontId="19" fillId="0" borderId="5" xfId="4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30" xfId="8" applyBorder="1" applyAlignment="1">
      <alignment horizontal="center"/>
    </xf>
    <xf numFmtId="0" fontId="13" fillId="0" borderId="0" xfId="8" applyBorder="1" applyAlignment="1">
      <alignment horizontal="center"/>
    </xf>
    <xf numFmtId="0" fontId="13" fillId="0" borderId="31" xfId="8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0">
    <cellStyle name="Comma 2" xfId="2" xr:uid="{00000000-0005-0000-0000-000000000000}"/>
    <cellStyle name="Hyperlink" xfId="7" builtinId="8"/>
    <cellStyle name="Normal" xfId="0" builtinId="0"/>
    <cellStyle name="Normal 2" xfId="1" xr:uid="{00000000-0005-0000-0000-000003000000}"/>
    <cellStyle name="Normal 3" xfId="5" xr:uid="{00000000-0005-0000-0000-000004000000}"/>
    <cellStyle name="Normal_Book1" xfId="3" xr:uid="{00000000-0005-0000-0000-000005000000}"/>
    <cellStyle name="Normal_Book2" xfId="6" xr:uid="{00000000-0005-0000-0000-000006000000}"/>
    <cellStyle name="Normal_Dist of Salaries" xfId="4" xr:uid="{00000000-0005-0000-0000-000007000000}"/>
    <cellStyle name="Title" xfId="8" builtinId="15"/>
    <cellStyle name="Total" xfId="9" builtinId="2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rbara.a.mcgowen@maine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showGridLines="0" zoomScale="90" zoomScaleNormal="90" workbookViewId="0">
      <selection activeCell="G29" sqref="G29"/>
    </sheetView>
  </sheetViews>
  <sheetFormatPr defaultColWidth="9.1796875" defaultRowHeight="15.5" x14ac:dyDescent="0.35"/>
  <cols>
    <col min="1" max="5" width="9.1796875" style="161"/>
    <col min="6" max="6" width="13.453125" style="161" customWidth="1"/>
    <col min="7" max="7" width="17.54296875" style="161" customWidth="1"/>
    <col min="8" max="16384" width="9.1796875" style="161"/>
  </cols>
  <sheetData>
    <row r="1" spans="1:9" x14ac:dyDescent="0.35">
      <c r="A1" s="160"/>
      <c r="B1" s="160"/>
      <c r="C1" s="160"/>
      <c r="D1" s="160"/>
      <c r="E1" s="160"/>
      <c r="F1" s="160"/>
      <c r="G1" s="160"/>
      <c r="H1" s="160"/>
    </row>
    <row r="2" spans="1:9" ht="30" customHeight="1" x14ac:dyDescent="0.35">
      <c r="A2" s="204" t="s">
        <v>23</v>
      </c>
      <c r="B2" s="205"/>
      <c r="C2" s="205"/>
      <c r="D2" s="205"/>
      <c r="E2" s="205"/>
      <c r="F2" s="205"/>
      <c r="G2" s="205"/>
      <c r="H2" s="205"/>
      <c r="I2" s="205"/>
    </row>
    <row r="3" spans="1:9" x14ac:dyDescent="0.35">
      <c r="A3" s="160"/>
      <c r="B3" s="160"/>
      <c r="C3" s="160"/>
      <c r="D3" s="162"/>
      <c r="E3" s="160"/>
      <c r="F3" s="160"/>
      <c r="G3" s="160"/>
      <c r="H3" s="160"/>
    </row>
    <row r="4" spans="1:9" ht="30" customHeight="1" x14ac:dyDescent="0.35">
      <c r="A4" s="204" t="s">
        <v>116</v>
      </c>
      <c r="B4" s="205"/>
      <c r="C4" s="205"/>
      <c r="D4" s="205"/>
      <c r="E4" s="205"/>
      <c r="F4" s="205"/>
      <c r="G4" s="205"/>
      <c r="H4" s="205"/>
      <c r="I4" s="205"/>
    </row>
    <row r="5" spans="1:9" x14ac:dyDescent="0.35">
      <c r="A5" s="160"/>
      <c r="B5" s="160"/>
      <c r="C5" s="160"/>
      <c r="D5" s="160"/>
      <c r="E5" s="160"/>
      <c r="F5" s="160"/>
      <c r="G5" s="160"/>
      <c r="H5" s="160"/>
    </row>
    <row r="6" spans="1:9" ht="15" customHeight="1" x14ac:dyDescent="0.35">
      <c r="A6" s="215" t="s">
        <v>232</v>
      </c>
      <c r="B6" s="216"/>
      <c r="C6" s="216"/>
      <c r="D6" s="216"/>
      <c r="E6" s="216"/>
      <c r="F6" s="216"/>
      <c r="G6" s="216"/>
      <c r="H6" s="216"/>
      <c r="I6" s="216"/>
    </row>
    <row r="7" spans="1:9" x14ac:dyDescent="0.35">
      <c r="A7" s="160"/>
      <c r="B7" s="160"/>
      <c r="C7" s="160"/>
      <c r="D7" s="160"/>
      <c r="E7" s="160"/>
      <c r="F7" s="160"/>
      <c r="G7" s="160"/>
      <c r="H7" s="160"/>
    </row>
    <row r="8" spans="1:9" x14ac:dyDescent="0.35">
      <c r="A8" s="204" t="s">
        <v>117</v>
      </c>
      <c r="B8" s="205"/>
      <c r="C8" s="205"/>
      <c r="D8" s="205"/>
      <c r="E8" s="205"/>
      <c r="F8" s="205"/>
      <c r="G8" s="205"/>
      <c r="H8" s="205"/>
      <c r="I8" s="205"/>
    </row>
    <row r="9" spans="1:9" x14ac:dyDescent="0.35">
      <c r="A9" s="160"/>
      <c r="B9" s="160"/>
      <c r="C9" s="160"/>
      <c r="D9" s="160"/>
      <c r="E9" s="160"/>
      <c r="F9" s="160"/>
      <c r="G9" s="160"/>
      <c r="H9" s="160"/>
    </row>
    <row r="10" spans="1:9" x14ac:dyDescent="0.35">
      <c r="A10" s="160"/>
      <c r="B10" s="160"/>
      <c r="C10" s="160"/>
      <c r="D10" s="160"/>
      <c r="E10" s="160"/>
      <c r="F10" s="160"/>
      <c r="G10" s="160"/>
      <c r="H10" s="160"/>
    </row>
    <row r="11" spans="1:9" x14ac:dyDescent="0.35">
      <c r="A11" s="212" t="s">
        <v>118</v>
      </c>
      <c r="B11" s="213"/>
      <c r="C11" s="206"/>
      <c r="D11" s="207"/>
      <c r="E11" s="207"/>
      <c r="F11" s="207"/>
      <c r="G11" s="207"/>
      <c r="H11" s="208"/>
    </row>
    <row r="12" spans="1:9" x14ac:dyDescent="0.35">
      <c r="A12" s="212" t="s">
        <v>119</v>
      </c>
      <c r="B12" s="213"/>
      <c r="C12" s="206"/>
      <c r="D12" s="207"/>
      <c r="E12" s="207"/>
      <c r="F12" s="207"/>
      <c r="G12" s="207"/>
      <c r="H12" s="208"/>
    </row>
    <row r="13" spans="1:9" x14ac:dyDescent="0.35">
      <c r="A13" s="212" t="s">
        <v>120</v>
      </c>
      <c r="B13" s="213"/>
      <c r="C13" s="206"/>
      <c r="D13" s="207"/>
      <c r="E13" s="207"/>
      <c r="F13" s="207"/>
      <c r="G13" s="207"/>
      <c r="H13" s="208"/>
    </row>
    <row r="14" spans="1:9" x14ac:dyDescent="0.35">
      <c r="A14" s="160"/>
      <c r="B14" s="160"/>
      <c r="C14" s="160"/>
      <c r="D14" s="160"/>
      <c r="E14" s="160"/>
      <c r="F14" s="160"/>
      <c r="G14" s="160"/>
      <c r="H14" s="160"/>
    </row>
    <row r="15" spans="1:9" x14ac:dyDescent="0.35">
      <c r="A15" s="160"/>
      <c r="B15" s="160"/>
      <c r="C15" s="160"/>
      <c r="D15" s="160"/>
      <c r="E15" s="160"/>
      <c r="F15" s="160"/>
      <c r="G15" s="160"/>
      <c r="H15" s="160"/>
    </row>
    <row r="16" spans="1:9" x14ac:dyDescent="0.35">
      <c r="A16" s="202" t="s">
        <v>121</v>
      </c>
      <c r="B16" s="205"/>
      <c r="C16" s="205"/>
      <c r="D16" s="205"/>
      <c r="E16" s="205"/>
      <c r="F16" s="205"/>
      <c r="G16" s="205"/>
      <c r="H16" s="205"/>
      <c r="I16" s="205"/>
    </row>
    <row r="17" spans="1:9" x14ac:dyDescent="0.35">
      <c r="A17" s="160"/>
      <c r="B17" s="160"/>
      <c r="C17" s="160"/>
      <c r="D17" s="160"/>
      <c r="E17" s="160"/>
      <c r="F17" s="160"/>
      <c r="G17" s="160"/>
      <c r="H17" s="160"/>
    </row>
    <row r="18" spans="1:9" x14ac:dyDescent="0.35">
      <c r="A18" s="212" t="s">
        <v>112</v>
      </c>
      <c r="B18" s="213"/>
      <c r="C18" s="209"/>
      <c r="D18" s="210"/>
      <c r="E18" s="210"/>
      <c r="F18" s="210"/>
      <c r="G18" s="210"/>
      <c r="H18" s="211"/>
    </row>
    <row r="19" spans="1:9" x14ac:dyDescent="0.35">
      <c r="A19" s="160"/>
      <c r="B19" s="162"/>
      <c r="C19" s="160"/>
      <c r="D19" s="160"/>
      <c r="E19" s="160"/>
      <c r="F19" s="160"/>
      <c r="G19" s="160"/>
      <c r="H19" s="160"/>
    </row>
    <row r="20" spans="1:9" x14ac:dyDescent="0.35">
      <c r="A20" s="214" t="s">
        <v>122</v>
      </c>
      <c r="B20" s="213"/>
      <c r="C20" s="206"/>
      <c r="D20" s="207"/>
      <c r="E20" s="207"/>
      <c r="F20" s="207"/>
      <c r="G20" s="207"/>
      <c r="H20" s="208"/>
    </row>
    <row r="21" spans="1:9" x14ac:dyDescent="0.35">
      <c r="A21" s="214" t="s">
        <v>123</v>
      </c>
      <c r="B21" s="213"/>
      <c r="C21" s="206"/>
      <c r="D21" s="207"/>
      <c r="E21" s="207"/>
      <c r="F21" s="207"/>
      <c r="G21" s="207"/>
      <c r="H21" s="208"/>
    </row>
    <row r="22" spans="1:9" x14ac:dyDescent="0.35">
      <c r="A22" s="214" t="s">
        <v>124</v>
      </c>
      <c r="B22" s="213"/>
      <c r="C22" s="206"/>
      <c r="D22" s="207"/>
      <c r="E22" s="207"/>
      <c r="F22" s="207"/>
      <c r="G22" s="207"/>
      <c r="H22" s="208"/>
    </row>
    <row r="23" spans="1:9" x14ac:dyDescent="0.35">
      <c r="A23" s="160"/>
      <c r="B23" s="160"/>
      <c r="C23" s="160"/>
      <c r="D23" s="160"/>
      <c r="E23" s="160"/>
      <c r="F23" s="160"/>
      <c r="G23" s="160"/>
      <c r="H23" s="160"/>
    </row>
    <row r="24" spans="1:9" x14ac:dyDescent="0.35">
      <c r="A24" s="160"/>
      <c r="B24" s="160"/>
      <c r="C24" s="160"/>
      <c r="D24" s="160"/>
      <c r="E24" s="160"/>
      <c r="F24" s="160"/>
      <c r="G24" s="160"/>
      <c r="H24" s="160"/>
    </row>
    <row r="25" spans="1:9" x14ac:dyDescent="0.35">
      <c r="A25" s="202" t="s">
        <v>125</v>
      </c>
      <c r="B25" s="203"/>
      <c r="C25" s="203"/>
      <c r="D25" s="203"/>
      <c r="E25" s="203"/>
      <c r="F25" s="203"/>
      <c r="G25" s="203"/>
      <c r="H25" s="203"/>
      <c r="I25" s="203"/>
    </row>
    <row r="26" spans="1:9" x14ac:dyDescent="0.35">
      <c r="A26" s="160"/>
      <c r="B26" s="160"/>
      <c r="C26" s="160"/>
      <c r="D26" s="160"/>
      <c r="E26" s="160"/>
      <c r="F26" s="160"/>
      <c r="G26" s="160"/>
      <c r="H26" s="160"/>
    </row>
    <row r="27" spans="1:9" x14ac:dyDescent="0.35">
      <c r="A27" s="217" t="s">
        <v>126</v>
      </c>
      <c r="B27" s="205"/>
      <c r="C27" s="205"/>
      <c r="D27" s="205"/>
      <c r="E27" s="205"/>
      <c r="F27" s="213"/>
      <c r="G27" s="167"/>
    </row>
    <row r="28" spans="1:9" x14ac:dyDescent="0.35">
      <c r="A28" s="217" t="s">
        <v>127</v>
      </c>
      <c r="B28" s="205"/>
      <c r="C28" s="205"/>
      <c r="D28" s="205"/>
      <c r="E28" s="205"/>
      <c r="F28" s="213"/>
      <c r="G28" s="167"/>
    </row>
    <row r="29" spans="1:9" x14ac:dyDescent="0.35">
      <c r="A29" s="217" t="s">
        <v>128</v>
      </c>
      <c r="B29" s="205"/>
      <c r="C29" s="205"/>
      <c r="D29" s="205"/>
      <c r="E29" s="205"/>
      <c r="F29" s="213"/>
      <c r="G29" s="167"/>
    </row>
    <row r="30" spans="1:9" x14ac:dyDescent="0.35">
      <c r="A30" s="200" t="s">
        <v>230</v>
      </c>
      <c r="B30" s="200"/>
      <c r="C30" s="200"/>
      <c r="D30" s="200"/>
      <c r="E30" s="200"/>
      <c r="F30" s="201"/>
      <c r="G30" s="166">
        <f>SUM((G27*G28)-G29)</f>
        <v>0</v>
      </c>
    </row>
    <row r="31" spans="1:9" x14ac:dyDescent="0.35">
      <c r="A31" s="160"/>
      <c r="B31" s="160"/>
      <c r="C31" s="160"/>
      <c r="D31" s="160"/>
      <c r="E31" s="160"/>
      <c r="F31" s="160"/>
      <c r="G31" s="160"/>
    </row>
    <row r="32" spans="1:9" x14ac:dyDescent="0.35">
      <c r="A32" s="160" t="s">
        <v>129</v>
      </c>
      <c r="B32" s="160"/>
      <c r="C32" s="160"/>
      <c r="D32" s="160"/>
      <c r="E32" s="160"/>
      <c r="F32" s="160" t="s">
        <v>194</v>
      </c>
      <c r="G32" s="160"/>
      <c r="H32" s="160"/>
    </row>
    <row r="33" spans="1:9" x14ac:dyDescent="0.35">
      <c r="A33" s="160"/>
      <c r="B33" s="160"/>
      <c r="C33" s="160"/>
      <c r="D33" s="160"/>
      <c r="E33" s="160"/>
      <c r="F33" s="160"/>
      <c r="G33" s="160"/>
      <c r="H33" s="160"/>
    </row>
    <row r="34" spans="1:9" x14ac:dyDescent="0.35">
      <c r="A34" s="160" t="s">
        <v>202</v>
      </c>
      <c r="B34" s="160"/>
      <c r="C34" s="160"/>
      <c r="D34" s="160"/>
      <c r="E34" s="160"/>
      <c r="F34" s="161" t="s">
        <v>205</v>
      </c>
    </row>
    <row r="35" spans="1:9" x14ac:dyDescent="0.35">
      <c r="A35" s="160" t="s">
        <v>203</v>
      </c>
      <c r="B35" s="160"/>
      <c r="C35" s="160"/>
      <c r="D35" s="160"/>
      <c r="E35" s="160"/>
      <c r="F35" s="163" t="s">
        <v>201</v>
      </c>
      <c r="I35" s="164"/>
    </row>
    <row r="36" spans="1:9" x14ac:dyDescent="0.35">
      <c r="A36" s="160"/>
      <c r="B36" s="160"/>
      <c r="C36" s="160"/>
      <c r="D36" s="160"/>
      <c r="E36" s="160"/>
      <c r="I36" s="164"/>
    </row>
    <row r="37" spans="1:9" x14ac:dyDescent="0.35">
      <c r="A37" s="160"/>
      <c r="B37" s="160"/>
      <c r="C37" s="160"/>
      <c r="D37" s="160"/>
      <c r="E37" s="160"/>
      <c r="F37" s="161" t="s">
        <v>199</v>
      </c>
      <c r="I37" s="164"/>
    </row>
    <row r="38" spans="1:9" x14ac:dyDescent="0.35">
      <c r="A38" s="160"/>
      <c r="B38" s="160"/>
      <c r="C38" s="160"/>
      <c r="D38" s="160"/>
      <c r="E38" s="160"/>
      <c r="F38" s="160"/>
      <c r="G38" s="160"/>
      <c r="H38" s="160"/>
      <c r="I38" s="164"/>
    </row>
    <row r="39" spans="1:9" x14ac:dyDescent="0.35">
      <c r="A39" s="160"/>
      <c r="B39" s="160"/>
      <c r="C39" s="160"/>
      <c r="D39" s="160"/>
      <c r="E39" s="160"/>
      <c r="F39" s="165" t="s">
        <v>198</v>
      </c>
      <c r="G39" s="164"/>
      <c r="H39" s="164"/>
    </row>
    <row r="40" spans="1:9" x14ac:dyDescent="0.35">
      <c r="A40" s="160"/>
      <c r="B40" s="160"/>
      <c r="C40" s="160"/>
      <c r="D40" s="160"/>
      <c r="E40" s="160"/>
      <c r="F40" s="165" t="s">
        <v>200</v>
      </c>
      <c r="G40" s="164"/>
      <c r="H40" s="164"/>
      <c r="I40" s="164"/>
    </row>
    <row r="41" spans="1:9" x14ac:dyDescent="0.35">
      <c r="A41" s="160"/>
      <c r="B41" s="160"/>
      <c r="C41" s="160"/>
      <c r="D41" s="160"/>
      <c r="E41" s="160"/>
      <c r="F41" s="165" t="s">
        <v>130</v>
      </c>
      <c r="G41" s="164"/>
      <c r="H41" s="164"/>
    </row>
    <row r="42" spans="1:9" x14ac:dyDescent="0.35">
      <c r="F42" s="165" t="s">
        <v>131</v>
      </c>
      <c r="G42" s="164"/>
      <c r="H42" s="164"/>
    </row>
  </sheetData>
  <sheetProtection algorithmName="SHA-512" hashValue="pVdtNa/r0elBYdEh1RgRMe7wa6PCB/INFFNHilejxxk6YEgCX3i7Yc5XIVvviEVDMZvzreN0paAPPxqRtqp+lA==" saltValue="/tPmkbcg5QV2gOdMIyG+Cw==" spinCount="100000" sheet="1" objects="1" scenarios="1"/>
  <protectedRanges>
    <protectedRange sqref="C20:H22 C11:H13" name="Range2"/>
    <protectedRange sqref="G27:G29" name="Range3"/>
  </protectedRanges>
  <mergeCells count="24">
    <mergeCell ref="A2:I2"/>
    <mergeCell ref="A11:B11"/>
    <mergeCell ref="A12:B12"/>
    <mergeCell ref="A13:B13"/>
    <mergeCell ref="A29:F29"/>
    <mergeCell ref="A28:F28"/>
    <mergeCell ref="A27:F27"/>
    <mergeCell ref="C11:H11"/>
    <mergeCell ref="C12:H12"/>
    <mergeCell ref="A21:B21"/>
    <mergeCell ref="A22:B22"/>
    <mergeCell ref="A30:F30"/>
    <mergeCell ref="A25:I25"/>
    <mergeCell ref="A8:I8"/>
    <mergeCell ref="A4:I4"/>
    <mergeCell ref="C13:H13"/>
    <mergeCell ref="C20:H20"/>
    <mergeCell ref="C21:H21"/>
    <mergeCell ref="C22:H22"/>
    <mergeCell ref="A16:I16"/>
    <mergeCell ref="C18:H18"/>
    <mergeCell ref="A18:B18"/>
    <mergeCell ref="A20:B20"/>
    <mergeCell ref="A6:I6"/>
  </mergeCells>
  <hyperlinks>
    <hyperlink ref="F35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4"/>
  <sheetViews>
    <sheetView showGridLines="0" workbookViewId="0">
      <selection activeCell="B4" sqref="B4:N4"/>
    </sheetView>
  </sheetViews>
  <sheetFormatPr defaultRowHeight="14.5" x14ac:dyDescent="0.35"/>
  <cols>
    <col min="1" max="1" width="27.26953125" style="21" customWidth="1"/>
    <col min="2" max="2" width="5" customWidth="1"/>
    <col min="3" max="13" width="5.26953125" customWidth="1"/>
    <col min="14" max="14" width="5.7265625" customWidth="1"/>
  </cols>
  <sheetData>
    <row r="1" spans="1:16" s="2" customFormat="1" ht="15.5" x14ac:dyDescent="0.35">
      <c r="A1" s="29" t="s">
        <v>172</v>
      </c>
      <c r="B1" s="3"/>
      <c r="C1" s="3"/>
      <c r="D1" s="3"/>
      <c r="E1" s="220" t="s">
        <v>166</v>
      </c>
      <c r="F1" s="221"/>
      <c r="G1" s="221"/>
      <c r="H1" s="221"/>
      <c r="I1" s="221"/>
      <c r="J1" s="221"/>
      <c r="K1" s="221"/>
      <c r="L1" s="221"/>
      <c r="M1" s="221"/>
      <c r="N1" s="221"/>
    </row>
    <row r="2" spans="1:16" s="2" customFormat="1" ht="15.5" x14ac:dyDescent="0.35">
      <c r="A2" s="29"/>
      <c r="B2" s="3"/>
      <c r="C2" s="3"/>
      <c r="D2" s="3"/>
      <c r="E2" s="38"/>
      <c r="F2" s="37"/>
      <c r="G2" s="37"/>
      <c r="H2" s="37"/>
      <c r="I2" s="37"/>
      <c r="J2" s="37"/>
      <c r="K2" s="37"/>
      <c r="L2" s="37"/>
      <c r="M2" s="37"/>
      <c r="N2" s="37"/>
    </row>
    <row r="3" spans="1:16" s="2" customFormat="1" x14ac:dyDescent="0.35">
      <c r="A3" s="40" t="s">
        <v>190</v>
      </c>
      <c r="B3" s="218" t="str">
        <f>IF(ISTEXT('Cover Sheet'!C11),'Cover Sheet'!C11,"")</f>
        <v/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6" s="2" customFormat="1" x14ac:dyDescent="0.35">
      <c r="A4" s="41" t="s">
        <v>112</v>
      </c>
      <c r="B4" s="219" t="s">
        <v>234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6" x14ac:dyDescent="0.35">
      <c r="A5" s="22" t="s">
        <v>77</v>
      </c>
      <c r="B5" s="22" t="s">
        <v>78</v>
      </c>
      <c r="C5" s="22" t="s">
        <v>83</v>
      </c>
      <c r="D5" s="22" t="s">
        <v>84</v>
      </c>
      <c r="E5" s="22" t="s">
        <v>85</v>
      </c>
      <c r="F5" s="22" t="s">
        <v>86</v>
      </c>
      <c r="G5" s="22" t="s">
        <v>87</v>
      </c>
      <c r="H5" s="22" t="s">
        <v>88</v>
      </c>
      <c r="I5" s="22" t="s">
        <v>89</v>
      </c>
      <c r="J5" s="22" t="s">
        <v>79</v>
      </c>
      <c r="K5" s="22" t="s">
        <v>80</v>
      </c>
      <c r="L5" s="22" t="s">
        <v>81</v>
      </c>
      <c r="M5" s="22" t="s">
        <v>82</v>
      </c>
      <c r="N5" s="22" t="s">
        <v>40</v>
      </c>
      <c r="O5" s="21">
        <f>SUM(N6:N300)</f>
        <v>0</v>
      </c>
      <c r="P5" t="str">
        <f>IF(O5&lt;'Cover Sheet'!G30:G30,"OK","Error")</f>
        <v>Error</v>
      </c>
    </row>
    <row r="6" spans="1:16" x14ac:dyDescent="0.3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9">
        <f>SUM(B6:M6)</f>
        <v>0</v>
      </c>
    </row>
    <row r="7" spans="1:16" x14ac:dyDescent="0.3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9">
        <f t="shared" ref="N7:N70" si="0">SUM(B7:M7)</f>
        <v>0</v>
      </c>
    </row>
    <row r="8" spans="1:16" x14ac:dyDescent="0.35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9">
        <f t="shared" si="0"/>
        <v>0</v>
      </c>
    </row>
    <row r="9" spans="1:16" x14ac:dyDescent="0.35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9">
        <f t="shared" si="0"/>
        <v>0</v>
      </c>
    </row>
    <row r="10" spans="1:16" x14ac:dyDescent="0.35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9">
        <f t="shared" si="0"/>
        <v>0</v>
      </c>
    </row>
    <row r="11" spans="1:16" x14ac:dyDescent="0.35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9">
        <f t="shared" si="0"/>
        <v>0</v>
      </c>
    </row>
    <row r="12" spans="1:16" x14ac:dyDescent="0.35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9">
        <f t="shared" si="0"/>
        <v>0</v>
      </c>
    </row>
    <row r="13" spans="1:16" x14ac:dyDescent="0.35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9">
        <f t="shared" si="0"/>
        <v>0</v>
      </c>
    </row>
    <row r="14" spans="1:16" x14ac:dyDescent="0.35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9">
        <f t="shared" si="0"/>
        <v>0</v>
      </c>
    </row>
    <row r="15" spans="1:16" x14ac:dyDescent="0.35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9">
        <f t="shared" si="0"/>
        <v>0</v>
      </c>
    </row>
    <row r="16" spans="1:16" x14ac:dyDescent="0.35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9">
        <f t="shared" si="0"/>
        <v>0</v>
      </c>
    </row>
    <row r="17" spans="1:14" x14ac:dyDescent="0.35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9">
        <f t="shared" si="0"/>
        <v>0</v>
      </c>
    </row>
    <row r="18" spans="1:14" x14ac:dyDescent="0.35">
      <c r="A18" s="13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9">
        <f t="shared" si="0"/>
        <v>0</v>
      </c>
    </row>
    <row r="19" spans="1:14" x14ac:dyDescent="0.35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9">
        <f t="shared" si="0"/>
        <v>0</v>
      </c>
    </row>
    <row r="20" spans="1:14" x14ac:dyDescent="0.35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9">
        <f t="shared" si="0"/>
        <v>0</v>
      </c>
    </row>
    <row r="21" spans="1:14" x14ac:dyDescent="0.35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9">
        <f t="shared" si="0"/>
        <v>0</v>
      </c>
    </row>
    <row r="22" spans="1:14" x14ac:dyDescent="0.35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9">
        <f t="shared" si="0"/>
        <v>0</v>
      </c>
    </row>
    <row r="23" spans="1:14" x14ac:dyDescent="0.3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9">
        <f t="shared" si="0"/>
        <v>0</v>
      </c>
    </row>
    <row r="24" spans="1:14" x14ac:dyDescent="0.35">
      <c r="A24" s="139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9">
        <f t="shared" si="0"/>
        <v>0</v>
      </c>
    </row>
    <row r="25" spans="1:14" x14ac:dyDescent="0.35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9">
        <f t="shared" si="0"/>
        <v>0</v>
      </c>
    </row>
    <row r="26" spans="1:14" x14ac:dyDescent="0.35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9">
        <f t="shared" si="0"/>
        <v>0</v>
      </c>
    </row>
    <row r="27" spans="1:14" x14ac:dyDescent="0.35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9">
        <f t="shared" si="0"/>
        <v>0</v>
      </c>
    </row>
    <row r="28" spans="1:14" x14ac:dyDescent="0.35">
      <c r="A28" s="139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9">
        <f t="shared" si="0"/>
        <v>0</v>
      </c>
    </row>
    <row r="29" spans="1:14" x14ac:dyDescent="0.35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9">
        <f t="shared" si="0"/>
        <v>0</v>
      </c>
    </row>
    <row r="30" spans="1:14" x14ac:dyDescent="0.3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9">
        <f t="shared" si="0"/>
        <v>0</v>
      </c>
    </row>
    <row r="31" spans="1:14" x14ac:dyDescent="0.35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9">
        <f t="shared" si="0"/>
        <v>0</v>
      </c>
    </row>
    <row r="32" spans="1:14" x14ac:dyDescent="0.35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9">
        <f t="shared" si="0"/>
        <v>0</v>
      </c>
    </row>
    <row r="33" spans="1:14" x14ac:dyDescent="0.35">
      <c r="A33" s="13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9">
        <f t="shared" si="0"/>
        <v>0</v>
      </c>
    </row>
    <row r="34" spans="1:14" x14ac:dyDescent="0.35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9">
        <f t="shared" si="0"/>
        <v>0</v>
      </c>
    </row>
    <row r="35" spans="1:14" x14ac:dyDescent="0.35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9">
        <f t="shared" si="0"/>
        <v>0</v>
      </c>
    </row>
    <row r="36" spans="1:14" x14ac:dyDescent="0.35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9">
        <f t="shared" si="0"/>
        <v>0</v>
      </c>
    </row>
    <row r="37" spans="1:14" x14ac:dyDescent="0.35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9">
        <f t="shared" si="0"/>
        <v>0</v>
      </c>
    </row>
    <row r="38" spans="1:14" x14ac:dyDescent="0.35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9">
        <f t="shared" si="0"/>
        <v>0</v>
      </c>
    </row>
    <row r="39" spans="1:14" x14ac:dyDescent="0.35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9">
        <f t="shared" si="0"/>
        <v>0</v>
      </c>
    </row>
    <row r="40" spans="1:14" x14ac:dyDescent="0.35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9">
        <f t="shared" si="0"/>
        <v>0</v>
      </c>
    </row>
    <row r="41" spans="1:14" x14ac:dyDescent="0.35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9">
        <f t="shared" si="0"/>
        <v>0</v>
      </c>
    </row>
    <row r="42" spans="1:14" x14ac:dyDescent="0.35">
      <c r="A42" s="139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9">
        <f t="shared" si="0"/>
        <v>0</v>
      </c>
    </row>
    <row r="43" spans="1:14" x14ac:dyDescent="0.35">
      <c r="A43" s="13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9">
        <f t="shared" si="0"/>
        <v>0</v>
      </c>
    </row>
    <row r="44" spans="1:14" x14ac:dyDescent="0.35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9">
        <f t="shared" si="0"/>
        <v>0</v>
      </c>
    </row>
    <row r="45" spans="1:14" x14ac:dyDescent="0.35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9">
        <f t="shared" si="0"/>
        <v>0</v>
      </c>
    </row>
    <row r="46" spans="1:14" x14ac:dyDescent="0.35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9">
        <f t="shared" si="0"/>
        <v>0</v>
      </c>
    </row>
    <row r="47" spans="1:14" x14ac:dyDescent="0.35">
      <c r="A47" s="139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9">
        <f t="shared" si="0"/>
        <v>0</v>
      </c>
    </row>
    <row r="48" spans="1:14" x14ac:dyDescent="0.3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9">
        <f t="shared" si="0"/>
        <v>0</v>
      </c>
    </row>
    <row r="49" spans="1:14" x14ac:dyDescent="0.35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9">
        <f t="shared" si="0"/>
        <v>0</v>
      </c>
    </row>
    <row r="50" spans="1:14" x14ac:dyDescent="0.35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9">
        <f t="shared" si="0"/>
        <v>0</v>
      </c>
    </row>
    <row r="51" spans="1:14" x14ac:dyDescent="0.35">
      <c r="A51" s="139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9">
        <f t="shared" si="0"/>
        <v>0</v>
      </c>
    </row>
    <row r="52" spans="1:14" x14ac:dyDescent="0.35">
      <c r="A52" s="139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9">
        <f t="shared" si="0"/>
        <v>0</v>
      </c>
    </row>
    <row r="53" spans="1:14" x14ac:dyDescent="0.35">
      <c r="A53" s="139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9">
        <f t="shared" si="0"/>
        <v>0</v>
      </c>
    </row>
    <row r="54" spans="1:14" x14ac:dyDescent="0.3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9">
        <f t="shared" si="0"/>
        <v>0</v>
      </c>
    </row>
    <row r="55" spans="1:14" x14ac:dyDescent="0.35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9">
        <f t="shared" si="0"/>
        <v>0</v>
      </c>
    </row>
    <row r="56" spans="1:14" x14ac:dyDescent="0.35">
      <c r="A56" s="13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9">
        <f t="shared" si="0"/>
        <v>0</v>
      </c>
    </row>
    <row r="57" spans="1:14" x14ac:dyDescent="0.35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9">
        <f t="shared" si="0"/>
        <v>0</v>
      </c>
    </row>
    <row r="58" spans="1:14" x14ac:dyDescent="0.35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9">
        <f t="shared" si="0"/>
        <v>0</v>
      </c>
    </row>
    <row r="59" spans="1:14" x14ac:dyDescent="0.35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9">
        <f t="shared" si="0"/>
        <v>0</v>
      </c>
    </row>
    <row r="60" spans="1:14" x14ac:dyDescent="0.35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9">
        <f t="shared" si="0"/>
        <v>0</v>
      </c>
    </row>
    <row r="61" spans="1:14" x14ac:dyDescent="0.3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9">
        <f t="shared" si="0"/>
        <v>0</v>
      </c>
    </row>
    <row r="62" spans="1:14" x14ac:dyDescent="0.35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9">
        <f t="shared" si="0"/>
        <v>0</v>
      </c>
    </row>
    <row r="63" spans="1:14" x14ac:dyDescent="0.35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9">
        <f t="shared" si="0"/>
        <v>0</v>
      </c>
    </row>
    <row r="64" spans="1:14" x14ac:dyDescent="0.35">
      <c r="A64" s="139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9">
        <f t="shared" si="0"/>
        <v>0</v>
      </c>
    </row>
    <row r="65" spans="1:14" x14ac:dyDescent="0.35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9">
        <f t="shared" si="0"/>
        <v>0</v>
      </c>
    </row>
    <row r="66" spans="1:14" x14ac:dyDescent="0.35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9">
        <f t="shared" si="0"/>
        <v>0</v>
      </c>
    </row>
    <row r="67" spans="1:14" x14ac:dyDescent="0.35">
      <c r="A67" s="139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9">
        <f t="shared" si="0"/>
        <v>0</v>
      </c>
    </row>
    <row r="68" spans="1:14" x14ac:dyDescent="0.35">
      <c r="A68" s="139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9">
        <f t="shared" si="0"/>
        <v>0</v>
      </c>
    </row>
    <row r="69" spans="1:14" x14ac:dyDescent="0.35">
      <c r="A69" s="139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9">
        <f t="shared" si="0"/>
        <v>0</v>
      </c>
    </row>
    <row r="70" spans="1:14" x14ac:dyDescent="0.35">
      <c r="A70" s="139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9">
        <f t="shared" si="0"/>
        <v>0</v>
      </c>
    </row>
    <row r="71" spans="1:14" x14ac:dyDescent="0.35">
      <c r="A71" s="139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9">
        <f t="shared" ref="N71:N134" si="1">SUM(B71:M71)</f>
        <v>0</v>
      </c>
    </row>
    <row r="72" spans="1:14" x14ac:dyDescent="0.35">
      <c r="A72" s="139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9">
        <f t="shared" si="1"/>
        <v>0</v>
      </c>
    </row>
    <row r="73" spans="1:14" x14ac:dyDescent="0.35">
      <c r="A73" s="139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9">
        <f t="shared" si="1"/>
        <v>0</v>
      </c>
    </row>
    <row r="74" spans="1:14" x14ac:dyDescent="0.35">
      <c r="A74" s="139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9">
        <f t="shared" si="1"/>
        <v>0</v>
      </c>
    </row>
    <row r="75" spans="1:14" x14ac:dyDescent="0.35">
      <c r="A75" s="13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9">
        <f t="shared" si="1"/>
        <v>0</v>
      </c>
    </row>
    <row r="76" spans="1:14" x14ac:dyDescent="0.35">
      <c r="A76" s="139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9">
        <f t="shared" si="1"/>
        <v>0</v>
      </c>
    </row>
    <row r="77" spans="1:14" x14ac:dyDescent="0.35">
      <c r="A77" s="139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9">
        <f t="shared" si="1"/>
        <v>0</v>
      </c>
    </row>
    <row r="78" spans="1:14" x14ac:dyDescent="0.35">
      <c r="A78" s="139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9">
        <f t="shared" si="1"/>
        <v>0</v>
      </c>
    </row>
    <row r="79" spans="1:14" x14ac:dyDescent="0.35">
      <c r="A79" s="139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9">
        <f t="shared" si="1"/>
        <v>0</v>
      </c>
    </row>
    <row r="80" spans="1:14" x14ac:dyDescent="0.35">
      <c r="A80" s="139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9">
        <f t="shared" si="1"/>
        <v>0</v>
      </c>
    </row>
    <row r="81" spans="1:14" x14ac:dyDescent="0.35">
      <c r="A81" s="139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9">
        <f t="shared" si="1"/>
        <v>0</v>
      </c>
    </row>
    <row r="82" spans="1:14" x14ac:dyDescent="0.35">
      <c r="A82" s="139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9">
        <f t="shared" si="1"/>
        <v>0</v>
      </c>
    </row>
    <row r="83" spans="1:14" x14ac:dyDescent="0.35">
      <c r="A83" s="139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9">
        <f t="shared" si="1"/>
        <v>0</v>
      </c>
    </row>
    <row r="84" spans="1:14" x14ac:dyDescent="0.35">
      <c r="A84" s="139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9">
        <f t="shared" si="1"/>
        <v>0</v>
      </c>
    </row>
    <row r="85" spans="1:14" x14ac:dyDescent="0.35">
      <c r="A85" s="139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9">
        <f t="shared" si="1"/>
        <v>0</v>
      </c>
    </row>
    <row r="86" spans="1:14" x14ac:dyDescent="0.35">
      <c r="A86" s="139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9">
        <f t="shared" si="1"/>
        <v>0</v>
      </c>
    </row>
    <row r="87" spans="1:14" x14ac:dyDescent="0.35">
      <c r="A87" s="139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9">
        <f t="shared" si="1"/>
        <v>0</v>
      </c>
    </row>
    <row r="88" spans="1:14" x14ac:dyDescent="0.35">
      <c r="A88" s="139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9">
        <f t="shared" si="1"/>
        <v>0</v>
      </c>
    </row>
    <row r="89" spans="1:14" x14ac:dyDescent="0.35">
      <c r="A89" s="139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9">
        <f t="shared" si="1"/>
        <v>0</v>
      </c>
    </row>
    <row r="90" spans="1:14" x14ac:dyDescent="0.35">
      <c r="A90" s="139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9">
        <f t="shared" si="1"/>
        <v>0</v>
      </c>
    </row>
    <row r="91" spans="1:14" x14ac:dyDescent="0.35">
      <c r="A91" s="139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9">
        <f t="shared" si="1"/>
        <v>0</v>
      </c>
    </row>
    <row r="92" spans="1:14" x14ac:dyDescent="0.35">
      <c r="A92" s="139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9">
        <f t="shared" si="1"/>
        <v>0</v>
      </c>
    </row>
    <row r="93" spans="1:14" x14ac:dyDescent="0.35">
      <c r="A93" s="139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9">
        <f t="shared" si="1"/>
        <v>0</v>
      </c>
    </row>
    <row r="94" spans="1:14" x14ac:dyDescent="0.35">
      <c r="A94" s="139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9">
        <f t="shared" si="1"/>
        <v>0</v>
      </c>
    </row>
    <row r="95" spans="1:14" x14ac:dyDescent="0.35">
      <c r="A95" s="139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9">
        <f t="shared" si="1"/>
        <v>0</v>
      </c>
    </row>
    <row r="96" spans="1:14" x14ac:dyDescent="0.35">
      <c r="A96" s="139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9">
        <f t="shared" si="1"/>
        <v>0</v>
      </c>
    </row>
    <row r="97" spans="1:14" x14ac:dyDescent="0.35">
      <c r="A97" s="139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9">
        <f t="shared" si="1"/>
        <v>0</v>
      </c>
    </row>
    <row r="98" spans="1:14" x14ac:dyDescent="0.35">
      <c r="A98" s="139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9">
        <f t="shared" si="1"/>
        <v>0</v>
      </c>
    </row>
    <row r="99" spans="1:14" x14ac:dyDescent="0.35">
      <c r="A99" s="139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9">
        <f t="shared" si="1"/>
        <v>0</v>
      </c>
    </row>
    <row r="100" spans="1:14" x14ac:dyDescent="0.35">
      <c r="A100" s="139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9">
        <f t="shared" si="1"/>
        <v>0</v>
      </c>
    </row>
    <row r="101" spans="1:14" x14ac:dyDescent="0.35">
      <c r="A101" s="139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9">
        <f t="shared" si="1"/>
        <v>0</v>
      </c>
    </row>
    <row r="102" spans="1:14" x14ac:dyDescent="0.35">
      <c r="A102" s="139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9">
        <f t="shared" si="1"/>
        <v>0</v>
      </c>
    </row>
    <row r="103" spans="1:14" x14ac:dyDescent="0.35">
      <c r="A103" s="139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9">
        <f t="shared" si="1"/>
        <v>0</v>
      </c>
    </row>
    <row r="104" spans="1:14" x14ac:dyDescent="0.35">
      <c r="A104" s="139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9">
        <f t="shared" si="1"/>
        <v>0</v>
      </c>
    </row>
    <row r="105" spans="1:14" x14ac:dyDescent="0.35">
      <c r="A105" s="139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9">
        <f t="shared" si="1"/>
        <v>0</v>
      </c>
    </row>
    <row r="106" spans="1:14" x14ac:dyDescent="0.35">
      <c r="A106" s="139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9">
        <f t="shared" si="1"/>
        <v>0</v>
      </c>
    </row>
    <row r="107" spans="1:14" x14ac:dyDescent="0.35">
      <c r="A107" s="139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9">
        <f t="shared" si="1"/>
        <v>0</v>
      </c>
    </row>
    <row r="108" spans="1:14" x14ac:dyDescent="0.35">
      <c r="A108" s="139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9">
        <f t="shared" si="1"/>
        <v>0</v>
      </c>
    </row>
    <row r="109" spans="1:14" x14ac:dyDescent="0.35">
      <c r="A109" s="139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9">
        <f t="shared" si="1"/>
        <v>0</v>
      </c>
    </row>
    <row r="110" spans="1:14" x14ac:dyDescent="0.35">
      <c r="A110" s="139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9">
        <f t="shared" si="1"/>
        <v>0</v>
      </c>
    </row>
    <row r="111" spans="1:14" x14ac:dyDescent="0.35">
      <c r="A111" s="139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9">
        <f t="shared" si="1"/>
        <v>0</v>
      </c>
    </row>
    <row r="112" spans="1:14" x14ac:dyDescent="0.35">
      <c r="A112" s="139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9">
        <f t="shared" si="1"/>
        <v>0</v>
      </c>
    </row>
    <row r="113" spans="1:14" x14ac:dyDescent="0.35">
      <c r="A113" s="139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9">
        <f t="shared" si="1"/>
        <v>0</v>
      </c>
    </row>
    <row r="114" spans="1:14" x14ac:dyDescent="0.35">
      <c r="A114" s="139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9">
        <f t="shared" si="1"/>
        <v>0</v>
      </c>
    </row>
    <row r="115" spans="1:14" x14ac:dyDescent="0.35">
      <c r="A115" s="139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9">
        <f t="shared" si="1"/>
        <v>0</v>
      </c>
    </row>
    <row r="116" spans="1:14" x14ac:dyDescent="0.35">
      <c r="A116" s="139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9">
        <f t="shared" si="1"/>
        <v>0</v>
      </c>
    </row>
    <row r="117" spans="1:14" x14ac:dyDescent="0.35">
      <c r="A117" s="139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9">
        <f t="shared" si="1"/>
        <v>0</v>
      </c>
    </row>
    <row r="118" spans="1:14" x14ac:dyDescent="0.35">
      <c r="A118" s="139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9">
        <f t="shared" si="1"/>
        <v>0</v>
      </c>
    </row>
    <row r="119" spans="1:14" x14ac:dyDescent="0.35">
      <c r="A119" s="139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9">
        <f t="shared" si="1"/>
        <v>0</v>
      </c>
    </row>
    <row r="120" spans="1:14" x14ac:dyDescent="0.35">
      <c r="A120" s="139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9">
        <f t="shared" si="1"/>
        <v>0</v>
      </c>
    </row>
    <row r="121" spans="1:14" x14ac:dyDescent="0.35">
      <c r="A121" s="139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9">
        <f t="shared" si="1"/>
        <v>0</v>
      </c>
    </row>
    <row r="122" spans="1:14" x14ac:dyDescent="0.35">
      <c r="A122" s="139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9">
        <f t="shared" si="1"/>
        <v>0</v>
      </c>
    </row>
    <row r="123" spans="1:14" x14ac:dyDescent="0.35">
      <c r="A123" s="139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9">
        <f t="shared" si="1"/>
        <v>0</v>
      </c>
    </row>
    <row r="124" spans="1:14" x14ac:dyDescent="0.35">
      <c r="A124" s="139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9">
        <f t="shared" si="1"/>
        <v>0</v>
      </c>
    </row>
    <row r="125" spans="1:14" x14ac:dyDescent="0.35">
      <c r="A125" s="139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9">
        <f t="shared" si="1"/>
        <v>0</v>
      </c>
    </row>
    <row r="126" spans="1:14" x14ac:dyDescent="0.35">
      <c r="A126" s="139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9">
        <f t="shared" si="1"/>
        <v>0</v>
      </c>
    </row>
    <row r="127" spans="1:14" x14ac:dyDescent="0.35">
      <c r="A127" s="139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9">
        <f t="shared" si="1"/>
        <v>0</v>
      </c>
    </row>
    <row r="128" spans="1:14" x14ac:dyDescent="0.35">
      <c r="A128" s="139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9">
        <f t="shared" si="1"/>
        <v>0</v>
      </c>
    </row>
    <row r="129" spans="1:14" x14ac:dyDescent="0.35">
      <c r="A129" s="139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9">
        <f t="shared" si="1"/>
        <v>0</v>
      </c>
    </row>
    <row r="130" spans="1:14" x14ac:dyDescent="0.35">
      <c r="A130" s="139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9">
        <f t="shared" si="1"/>
        <v>0</v>
      </c>
    </row>
    <row r="131" spans="1:14" x14ac:dyDescent="0.35">
      <c r="A131" s="139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9">
        <f t="shared" si="1"/>
        <v>0</v>
      </c>
    </row>
    <row r="132" spans="1:14" x14ac:dyDescent="0.35">
      <c r="A132" s="139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9">
        <f t="shared" si="1"/>
        <v>0</v>
      </c>
    </row>
    <row r="133" spans="1:14" x14ac:dyDescent="0.35">
      <c r="A133" s="139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9">
        <f t="shared" si="1"/>
        <v>0</v>
      </c>
    </row>
    <row r="134" spans="1:14" x14ac:dyDescent="0.35">
      <c r="A134" s="139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9">
        <f t="shared" si="1"/>
        <v>0</v>
      </c>
    </row>
    <row r="135" spans="1:14" x14ac:dyDescent="0.35">
      <c r="A135" s="139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9">
        <f t="shared" ref="N135:N198" si="2">SUM(B135:M135)</f>
        <v>0</v>
      </c>
    </row>
    <row r="136" spans="1:14" x14ac:dyDescent="0.35">
      <c r="A136" s="139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9">
        <f t="shared" si="2"/>
        <v>0</v>
      </c>
    </row>
    <row r="137" spans="1:14" x14ac:dyDescent="0.35">
      <c r="A137" s="139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9">
        <f t="shared" si="2"/>
        <v>0</v>
      </c>
    </row>
    <row r="138" spans="1:14" x14ac:dyDescent="0.35">
      <c r="A138" s="139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9">
        <f t="shared" si="2"/>
        <v>0</v>
      </c>
    </row>
    <row r="139" spans="1:14" x14ac:dyDescent="0.35">
      <c r="A139" s="139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9">
        <f t="shared" si="2"/>
        <v>0</v>
      </c>
    </row>
    <row r="140" spans="1:14" x14ac:dyDescent="0.35">
      <c r="A140" s="139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9">
        <f t="shared" si="2"/>
        <v>0</v>
      </c>
    </row>
    <row r="141" spans="1:14" x14ac:dyDescent="0.35">
      <c r="A141" s="139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9">
        <f t="shared" si="2"/>
        <v>0</v>
      </c>
    </row>
    <row r="142" spans="1:14" x14ac:dyDescent="0.35">
      <c r="A142" s="139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9">
        <f t="shared" si="2"/>
        <v>0</v>
      </c>
    </row>
    <row r="143" spans="1:14" x14ac:dyDescent="0.35">
      <c r="A143" s="139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9">
        <f t="shared" si="2"/>
        <v>0</v>
      </c>
    </row>
    <row r="144" spans="1:14" x14ac:dyDescent="0.35">
      <c r="A144" s="139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9">
        <f t="shared" si="2"/>
        <v>0</v>
      </c>
    </row>
    <row r="145" spans="1:14" x14ac:dyDescent="0.35">
      <c r="A145" s="139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9">
        <f t="shared" si="2"/>
        <v>0</v>
      </c>
    </row>
    <row r="146" spans="1:14" x14ac:dyDescent="0.35">
      <c r="A146" s="139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9">
        <f t="shared" si="2"/>
        <v>0</v>
      </c>
    </row>
    <row r="147" spans="1:14" x14ac:dyDescent="0.35">
      <c r="A147" s="139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9">
        <f t="shared" si="2"/>
        <v>0</v>
      </c>
    </row>
    <row r="148" spans="1:14" x14ac:dyDescent="0.35">
      <c r="A148" s="139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9">
        <f t="shared" si="2"/>
        <v>0</v>
      </c>
    </row>
    <row r="149" spans="1:14" x14ac:dyDescent="0.35">
      <c r="A149" s="139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9">
        <f t="shared" si="2"/>
        <v>0</v>
      </c>
    </row>
    <row r="150" spans="1:14" x14ac:dyDescent="0.35">
      <c r="A150" s="139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9">
        <f t="shared" si="2"/>
        <v>0</v>
      </c>
    </row>
    <row r="151" spans="1:14" x14ac:dyDescent="0.35">
      <c r="A151" s="139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9">
        <f t="shared" si="2"/>
        <v>0</v>
      </c>
    </row>
    <row r="152" spans="1:14" x14ac:dyDescent="0.35">
      <c r="A152" s="139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9">
        <f t="shared" si="2"/>
        <v>0</v>
      </c>
    </row>
    <row r="153" spans="1:14" x14ac:dyDescent="0.35">
      <c r="A153" s="139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9">
        <f t="shared" si="2"/>
        <v>0</v>
      </c>
    </row>
    <row r="154" spans="1:14" x14ac:dyDescent="0.35">
      <c r="A154" s="139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9">
        <f t="shared" si="2"/>
        <v>0</v>
      </c>
    </row>
    <row r="155" spans="1:14" x14ac:dyDescent="0.35">
      <c r="A155" s="139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9">
        <f t="shared" si="2"/>
        <v>0</v>
      </c>
    </row>
    <row r="156" spans="1:14" x14ac:dyDescent="0.35">
      <c r="A156" s="139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9">
        <f t="shared" si="2"/>
        <v>0</v>
      </c>
    </row>
    <row r="157" spans="1:14" x14ac:dyDescent="0.35">
      <c r="A157" s="139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9">
        <f t="shared" si="2"/>
        <v>0</v>
      </c>
    </row>
    <row r="158" spans="1:14" x14ac:dyDescent="0.35">
      <c r="A158" s="139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9">
        <f t="shared" si="2"/>
        <v>0</v>
      </c>
    </row>
    <row r="159" spans="1:14" x14ac:dyDescent="0.35">
      <c r="A159" s="139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9">
        <f t="shared" si="2"/>
        <v>0</v>
      </c>
    </row>
    <row r="160" spans="1:14" x14ac:dyDescent="0.35">
      <c r="A160" s="139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9">
        <f t="shared" si="2"/>
        <v>0</v>
      </c>
    </row>
    <row r="161" spans="1:14" x14ac:dyDescent="0.35">
      <c r="A161" s="139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9">
        <f t="shared" si="2"/>
        <v>0</v>
      </c>
    </row>
    <row r="162" spans="1:14" x14ac:dyDescent="0.35">
      <c r="A162" s="139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9">
        <f t="shared" si="2"/>
        <v>0</v>
      </c>
    </row>
    <row r="163" spans="1:14" x14ac:dyDescent="0.35">
      <c r="A163" s="139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9">
        <f t="shared" si="2"/>
        <v>0</v>
      </c>
    </row>
    <row r="164" spans="1:14" x14ac:dyDescent="0.35">
      <c r="A164" s="139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9">
        <f t="shared" si="2"/>
        <v>0</v>
      </c>
    </row>
    <row r="165" spans="1:14" x14ac:dyDescent="0.35">
      <c r="A165" s="139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9">
        <f t="shared" si="2"/>
        <v>0</v>
      </c>
    </row>
    <row r="166" spans="1:14" x14ac:dyDescent="0.35">
      <c r="A166" s="139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9">
        <f t="shared" si="2"/>
        <v>0</v>
      </c>
    </row>
    <row r="167" spans="1:14" x14ac:dyDescent="0.35">
      <c r="A167" s="139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9">
        <f t="shared" si="2"/>
        <v>0</v>
      </c>
    </row>
    <row r="168" spans="1:14" x14ac:dyDescent="0.35">
      <c r="A168" s="139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9">
        <f t="shared" si="2"/>
        <v>0</v>
      </c>
    </row>
    <row r="169" spans="1:14" x14ac:dyDescent="0.35">
      <c r="A169" s="139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9">
        <f t="shared" si="2"/>
        <v>0</v>
      </c>
    </row>
    <row r="170" spans="1:14" x14ac:dyDescent="0.35">
      <c r="A170" s="139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9">
        <f t="shared" si="2"/>
        <v>0</v>
      </c>
    </row>
    <row r="171" spans="1:14" x14ac:dyDescent="0.35">
      <c r="A171" s="139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9">
        <f t="shared" si="2"/>
        <v>0</v>
      </c>
    </row>
    <row r="172" spans="1:14" x14ac:dyDescent="0.35">
      <c r="A172" s="139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9">
        <f t="shared" si="2"/>
        <v>0</v>
      </c>
    </row>
    <row r="173" spans="1:14" x14ac:dyDescent="0.35">
      <c r="A173" s="139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9">
        <f t="shared" si="2"/>
        <v>0</v>
      </c>
    </row>
    <row r="174" spans="1:14" x14ac:dyDescent="0.35">
      <c r="A174" s="139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9">
        <f t="shared" si="2"/>
        <v>0</v>
      </c>
    </row>
    <row r="175" spans="1:14" x14ac:dyDescent="0.35">
      <c r="A175" s="139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9">
        <f t="shared" si="2"/>
        <v>0</v>
      </c>
    </row>
    <row r="176" spans="1:14" x14ac:dyDescent="0.35">
      <c r="A176" s="139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9">
        <f t="shared" si="2"/>
        <v>0</v>
      </c>
    </row>
    <row r="177" spans="1:14" x14ac:dyDescent="0.35">
      <c r="A177" s="139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9">
        <f t="shared" si="2"/>
        <v>0</v>
      </c>
    </row>
    <row r="178" spans="1:14" x14ac:dyDescent="0.35">
      <c r="A178" s="139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9">
        <f t="shared" si="2"/>
        <v>0</v>
      </c>
    </row>
    <row r="179" spans="1:14" x14ac:dyDescent="0.35">
      <c r="A179" s="139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9">
        <f t="shared" si="2"/>
        <v>0</v>
      </c>
    </row>
    <row r="180" spans="1:14" x14ac:dyDescent="0.35">
      <c r="A180" s="139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9">
        <f t="shared" si="2"/>
        <v>0</v>
      </c>
    </row>
    <row r="181" spans="1:14" x14ac:dyDescent="0.35">
      <c r="A181" s="139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9">
        <f t="shared" si="2"/>
        <v>0</v>
      </c>
    </row>
    <row r="182" spans="1:14" x14ac:dyDescent="0.35">
      <c r="A182" s="139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9">
        <f t="shared" si="2"/>
        <v>0</v>
      </c>
    </row>
    <row r="183" spans="1:14" x14ac:dyDescent="0.35">
      <c r="A183" s="139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9">
        <f t="shared" si="2"/>
        <v>0</v>
      </c>
    </row>
    <row r="184" spans="1:14" x14ac:dyDescent="0.35">
      <c r="A184" s="139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9">
        <f t="shared" si="2"/>
        <v>0</v>
      </c>
    </row>
    <row r="185" spans="1:14" x14ac:dyDescent="0.35">
      <c r="A185" s="139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9">
        <f t="shared" si="2"/>
        <v>0</v>
      </c>
    </row>
    <row r="186" spans="1:14" x14ac:dyDescent="0.35">
      <c r="A186" s="139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9">
        <f t="shared" si="2"/>
        <v>0</v>
      </c>
    </row>
    <row r="187" spans="1:14" x14ac:dyDescent="0.35">
      <c r="A187" s="139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9">
        <f t="shared" si="2"/>
        <v>0</v>
      </c>
    </row>
    <row r="188" spans="1:14" x14ac:dyDescent="0.35">
      <c r="A188" s="139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9">
        <f t="shared" si="2"/>
        <v>0</v>
      </c>
    </row>
    <row r="189" spans="1:14" x14ac:dyDescent="0.35">
      <c r="A189" s="139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9">
        <f t="shared" si="2"/>
        <v>0</v>
      </c>
    </row>
    <row r="190" spans="1:14" x14ac:dyDescent="0.35">
      <c r="A190" s="139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9">
        <f t="shared" si="2"/>
        <v>0</v>
      </c>
    </row>
    <row r="191" spans="1:14" x14ac:dyDescent="0.35">
      <c r="A191" s="139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9">
        <f t="shared" si="2"/>
        <v>0</v>
      </c>
    </row>
    <row r="192" spans="1:14" x14ac:dyDescent="0.35">
      <c r="A192" s="139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9">
        <f t="shared" si="2"/>
        <v>0</v>
      </c>
    </row>
    <row r="193" spans="1:14" x14ac:dyDescent="0.35">
      <c r="A193" s="139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9">
        <f t="shared" si="2"/>
        <v>0</v>
      </c>
    </row>
    <row r="194" spans="1:14" x14ac:dyDescent="0.35">
      <c r="A194" s="139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9">
        <f t="shared" si="2"/>
        <v>0</v>
      </c>
    </row>
    <row r="195" spans="1:14" x14ac:dyDescent="0.35">
      <c r="A195" s="139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9">
        <f t="shared" si="2"/>
        <v>0</v>
      </c>
    </row>
    <row r="196" spans="1:14" x14ac:dyDescent="0.35">
      <c r="A196" s="139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9">
        <f t="shared" si="2"/>
        <v>0</v>
      </c>
    </row>
    <row r="197" spans="1:14" x14ac:dyDescent="0.35">
      <c r="A197" s="139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9">
        <f t="shared" si="2"/>
        <v>0</v>
      </c>
    </row>
    <row r="198" spans="1:14" x14ac:dyDescent="0.35">
      <c r="A198" s="139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9">
        <f t="shared" si="2"/>
        <v>0</v>
      </c>
    </row>
    <row r="199" spans="1:14" x14ac:dyDescent="0.35">
      <c r="A199" s="139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9">
        <f t="shared" ref="N199:N262" si="3">SUM(B199:M199)</f>
        <v>0</v>
      </c>
    </row>
    <row r="200" spans="1:14" x14ac:dyDescent="0.35">
      <c r="A200" s="139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9">
        <f t="shared" si="3"/>
        <v>0</v>
      </c>
    </row>
    <row r="201" spans="1:14" x14ac:dyDescent="0.35">
      <c r="A201" s="139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9">
        <f t="shared" si="3"/>
        <v>0</v>
      </c>
    </row>
    <row r="202" spans="1:14" x14ac:dyDescent="0.35">
      <c r="A202" s="139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9">
        <f t="shared" si="3"/>
        <v>0</v>
      </c>
    </row>
    <row r="203" spans="1:14" x14ac:dyDescent="0.35">
      <c r="A203" s="139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9">
        <f t="shared" si="3"/>
        <v>0</v>
      </c>
    </row>
    <row r="204" spans="1:14" x14ac:dyDescent="0.35">
      <c r="A204" s="139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9">
        <f t="shared" si="3"/>
        <v>0</v>
      </c>
    </row>
    <row r="205" spans="1:14" x14ac:dyDescent="0.35">
      <c r="A205" s="139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9">
        <f t="shared" si="3"/>
        <v>0</v>
      </c>
    </row>
    <row r="206" spans="1:14" x14ac:dyDescent="0.35">
      <c r="A206" s="139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9">
        <f t="shared" si="3"/>
        <v>0</v>
      </c>
    </row>
    <row r="207" spans="1:14" x14ac:dyDescent="0.35">
      <c r="A207" s="139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9">
        <f t="shared" si="3"/>
        <v>0</v>
      </c>
    </row>
    <row r="208" spans="1:14" x14ac:dyDescent="0.35">
      <c r="A208" s="139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9">
        <f t="shared" si="3"/>
        <v>0</v>
      </c>
    </row>
    <row r="209" spans="1:14" x14ac:dyDescent="0.35">
      <c r="A209" s="139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9">
        <f t="shared" si="3"/>
        <v>0</v>
      </c>
    </row>
    <row r="210" spans="1:14" x14ac:dyDescent="0.35">
      <c r="A210" s="139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9">
        <f t="shared" si="3"/>
        <v>0</v>
      </c>
    </row>
    <row r="211" spans="1:14" x14ac:dyDescent="0.35">
      <c r="A211" s="139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9">
        <f t="shared" si="3"/>
        <v>0</v>
      </c>
    </row>
    <row r="212" spans="1:14" x14ac:dyDescent="0.35">
      <c r="A212" s="139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9">
        <f t="shared" si="3"/>
        <v>0</v>
      </c>
    </row>
    <row r="213" spans="1:14" x14ac:dyDescent="0.35">
      <c r="A213" s="139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9">
        <f t="shared" si="3"/>
        <v>0</v>
      </c>
    </row>
    <row r="214" spans="1:14" x14ac:dyDescent="0.35">
      <c r="A214" s="139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9">
        <f t="shared" si="3"/>
        <v>0</v>
      </c>
    </row>
    <row r="215" spans="1:14" x14ac:dyDescent="0.35">
      <c r="A215" s="139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9">
        <f t="shared" si="3"/>
        <v>0</v>
      </c>
    </row>
    <row r="216" spans="1:14" x14ac:dyDescent="0.35">
      <c r="A216" s="139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9">
        <f t="shared" si="3"/>
        <v>0</v>
      </c>
    </row>
    <row r="217" spans="1:14" x14ac:dyDescent="0.35">
      <c r="A217" s="139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9">
        <f t="shared" si="3"/>
        <v>0</v>
      </c>
    </row>
    <row r="218" spans="1:14" x14ac:dyDescent="0.35">
      <c r="A218" s="139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9">
        <f t="shared" si="3"/>
        <v>0</v>
      </c>
    </row>
    <row r="219" spans="1:14" x14ac:dyDescent="0.35">
      <c r="A219" s="139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9">
        <f t="shared" si="3"/>
        <v>0</v>
      </c>
    </row>
    <row r="220" spans="1:14" x14ac:dyDescent="0.35">
      <c r="A220" s="139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9">
        <f t="shared" si="3"/>
        <v>0</v>
      </c>
    </row>
    <row r="221" spans="1:14" x14ac:dyDescent="0.35">
      <c r="A221" s="139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9">
        <f t="shared" si="3"/>
        <v>0</v>
      </c>
    </row>
    <row r="222" spans="1:14" x14ac:dyDescent="0.35">
      <c r="A222" s="139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9">
        <f t="shared" si="3"/>
        <v>0</v>
      </c>
    </row>
    <row r="223" spans="1:14" x14ac:dyDescent="0.35">
      <c r="A223" s="139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9">
        <f t="shared" si="3"/>
        <v>0</v>
      </c>
    </row>
    <row r="224" spans="1:14" x14ac:dyDescent="0.35">
      <c r="A224" s="139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9">
        <f t="shared" si="3"/>
        <v>0</v>
      </c>
    </row>
    <row r="225" spans="1:14" x14ac:dyDescent="0.35">
      <c r="A225" s="139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9">
        <f t="shared" si="3"/>
        <v>0</v>
      </c>
    </row>
    <row r="226" spans="1:14" x14ac:dyDescent="0.35">
      <c r="A226" s="139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9">
        <f t="shared" si="3"/>
        <v>0</v>
      </c>
    </row>
    <row r="227" spans="1:14" x14ac:dyDescent="0.35">
      <c r="A227" s="139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9">
        <f t="shared" si="3"/>
        <v>0</v>
      </c>
    </row>
    <row r="228" spans="1:14" x14ac:dyDescent="0.35">
      <c r="A228" s="139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9">
        <f t="shared" si="3"/>
        <v>0</v>
      </c>
    </row>
    <row r="229" spans="1:14" x14ac:dyDescent="0.35">
      <c r="A229" s="139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9">
        <f t="shared" si="3"/>
        <v>0</v>
      </c>
    </row>
    <row r="230" spans="1:14" x14ac:dyDescent="0.35">
      <c r="A230" s="139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9">
        <f t="shared" si="3"/>
        <v>0</v>
      </c>
    </row>
    <row r="231" spans="1:14" x14ac:dyDescent="0.35">
      <c r="A231" s="139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9">
        <f t="shared" si="3"/>
        <v>0</v>
      </c>
    </row>
    <row r="232" spans="1:14" x14ac:dyDescent="0.35">
      <c r="A232" s="139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9">
        <f t="shared" si="3"/>
        <v>0</v>
      </c>
    </row>
    <row r="233" spans="1:14" x14ac:dyDescent="0.35">
      <c r="A233" s="139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9">
        <f t="shared" si="3"/>
        <v>0</v>
      </c>
    </row>
    <row r="234" spans="1:14" x14ac:dyDescent="0.35">
      <c r="A234" s="139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9">
        <f t="shared" si="3"/>
        <v>0</v>
      </c>
    </row>
    <row r="235" spans="1:14" x14ac:dyDescent="0.35">
      <c r="A235" s="139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9">
        <f t="shared" si="3"/>
        <v>0</v>
      </c>
    </row>
    <row r="236" spans="1:14" x14ac:dyDescent="0.35">
      <c r="A236" s="139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9">
        <f t="shared" si="3"/>
        <v>0</v>
      </c>
    </row>
    <row r="237" spans="1:14" x14ac:dyDescent="0.35">
      <c r="A237" s="139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9">
        <f t="shared" si="3"/>
        <v>0</v>
      </c>
    </row>
    <row r="238" spans="1:14" x14ac:dyDescent="0.35">
      <c r="A238" s="139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9">
        <f t="shared" si="3"/>
        <v>0</v>
      </c>
    </row>
    <row r="239" spans="1:14" x14ac:dyDescent="0.35">
      <c r="A239" s="139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9">
        <f t="shared" si="3"/>
        <v>0</v>
      </c>
    </row>
    <row r="240" spans="1:14" x14ac:dyDescent="0.35">
      <c r="A240" s="139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9">
        <f t="shared" si="3"/>
        <v>0</v>
      </c>
    </row>
    <row r="241" spans="1:14" x14ac:dyDescent="0.35">
      <c r="A241" s="139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9">
        <f t="shared" si="3"/>
        <v>0</v>
      </c>
    </row>
    <row r="242" spans="1:14" x14ac:dyDescent="0.35">
      <c r="A242" s="139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9">
        <f t="shared" si="3"/>
        <v>0</v>
      </c>
    </row>
    <row r="243" spans="1:14" x14ac:dyDescent="0.35">
      <c r="A243" s="139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9">
        <f t="shared" si="3"/>
        <v>0</v>
      </c>
    </row>
    <row r="244" spans="1:14" x14ac:dyDescent="0.35">
      <c r="A244" s="139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9">
        <f t="shared" si="3"/>
        <v>0</v>
      </c>
    </row>
    <row r="245" spans="1:14" x14ac:dyDescent="0.35">
      <c r="A245" s="139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9">
        <f t="shared" si="3"/>
        <v>0</v>
      </c>
    </row>
    <row r="246" spans="1:14" x14ac:dyDescent="0.35">
      <c r="A246" s="139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9">
        <f t="shared" si="3"/>
        <v>0</v>
      </c>
    </row>
    <row r="247" spans="1:14" x14ac:dyDescent="0.35">
      <c r="A247" s="139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9">
        <f t="shared" si="3"/>
        <v>0</v>
      </c>
    </row>
    <row r="248" spans="1:14" x14ac:dyDescent="0.35">
      <c r="A248" s="139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9">
        <f t="shared" si="3"/>
        <v>0</v>
      </c>
    </row>
    <row r="249" spans="1:14" x14ac:dyDescent="0.35">
      <c r="A249" s="139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9">
        <f t="shared" si="3"/>
        <v>0</v>
      </c>
    </row>
    <row r="250" spans="1:14" x14ac:dyDescent="0.35">
      <c r="A250" s="139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9">
        <f t="shared" si="3"/>
        <v>0</v>
      </c>
    </row>
    <row r="251" spans="1:14" x14ac:dyDescent="0.35">
      <c r="A251" s="139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9">
        <f t="shared" si="3"/>
        <v>0</v>
      </c>
    </row>
    <row r="252" spans="1:14" x14ac:dyDescent="0.35">
      <c r="A252" s="139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9">
        <f t="shared" si="3"/>
        <v>0</v>
      </c>
    </row>
    <row r="253" spans="1:14" x14ac:dyDescent="0.35">
      <c r="A253" s="139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9">
        <f t="shared" si="3"/>
        <v>0</v>
      </c>
    </row>
    <row r="254" spans="1:14" x14ac:dyDescent="0.35">
      <c r="A254" s="139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9">
        <f t="shared" si="3"/>
        <v>0</v>
      </c>
    </row>
    <row r="255" spans="1:14" x14ac:dyDescent="0.35">
      <c r="A255" s="139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9">
        <f t="shared" si="3"/>
        <v>0</v>
      </c>
    </row>
    <row r="256" spans="1:14" x14ac:dyDescent="0.35">
      <c r="A256" s="139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9">
        <f t="shared" si="3"/>
        <v>0</v>
      </c>
    </row>
    <row r="257" spans="1:14" x14ac:dyDescent="0.35">
      <c r="A257" s="139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9">
        <f t="shared" si="3"/>
        <v>0</v>
      </c>
    </row>
    <row r="258" spans="1:14" x14ac:dyDescent="0.35">
      <c r="A258" s="139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9">
        <f t="shared" si="3"/>
        <v>0</v>
      </c>
    </row>
    <row r="259" spans="1:14" x14ac:dyDescent="0.35">
      <c r="A259" s="139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9">
        <f t="shared" si="3"/>
        <v>0</v>
      </c>
    </row>
    <row r="260" spans="1:14" x14ac:dyDescent="0.35">
      <c r="A260" s="139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9">
        <f t="shared" si="3"/>
        <v>0</v>
      </c>
    </row>
    <row r="261" spans="1:14" x14ac:dyDescent="0.35">
      <c r="A261" s="139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9">
        <f t="shared" si="3"/>
        <v>0</v>
      </c>
    </row>
    <row r="262" spans="1:14" x14ac:dyDescent="0.35">
      <c r="A262" s="139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9">
        <f t="shared" si="3"/>
        <v>0</v>
      </c>
    </row>
    <row r="263" spans="1:14" x14ac:dyDescent="0.35">
      <c r="A263" s="139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9">
        <f t="shared" ref="N263:N326" si="4">SUM(B263:M263)</f>
        <v>0</v>
      </c>
    </row>
    <row r="264" spans="1:14" x14ac:dyDescent="0.35">
      <c r="A264" s="139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9">
        <f t="shared" si="4"/>
        <v>0</v>
      </c>
    </row>
    <row r="265" spans="1:14" x14ac:dyDescent="0.35">
      <c r="A265" s="139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9">
        <f t="shared" si="4"/>
        <v>0</v>
      </c>
    </row>
    <row r="266" spans="1:14" x14ac:dyDescent="0.35">
      <c r="A266" s="139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9">
        <f t="shared" si="4"/>
        <v>0</v>
      </c>
    </row>
    <row r="267" spans="1:14" x14ac:dyDescent="0.35">
      <c r="A267" s="139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9">
        <f t="shared" si="4"/>
        <v>0</v>
      </c>
    </row>
    <row r="268" spans="1:14" x14ac:dyDescent="0.35">
      <c r="A268" s="139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9">
        <f t="shared" si="4"/>
        <v>0</v>
      </c>
    </row>
    <row r="269" spans="1:14" x14ac:dyDescent="0.35">
      <c r="A269" s="139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9">
        <f t="shared" si="4"/>
        <v>0</v>
      </c>
    </row>
    <row r="270" spans="1:14" x14ac:dyDescent="0.35">
      <c r="A270" s="139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9">
        <f t="shared" si="4"/>
        <v>0</v>
      </c>
    </row>
    <row r="271" spans="1:14" x14ac:dyDescent="0.35">
      <c r="A271" s="139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9">
        <f t="shared" si="4"/>
        <v>0</v>
      </c>
    </row>
    <row r="272" spans="1:14" x14ac:dyDescent="0.35">
      <c r="A272" s="139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9">
        <f t="shared" si="4"/>
        <v>0</v>
      </c>
    </row>
    <row r="273" spans="1:14" x14ac:dyDescent="0.35">
      <c r="A273" s="139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9">
        <f t="shared" si="4"/>
        <v>0</v>
      </c>
    </row>
    <row r="274" spans="1:14" x14ac:dyDescent="0.35">
      <c r="A274" s="139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9">
        <f t="shared" si="4"/>
        <v>0</v>
      </c>
    </row>
    <row r="275" spans="1:14" x14ac:dyDescent="0.35">
      <c r="A275" s="139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9">
        <f t="shared" si="4"/>
        <v>0</v>
      </c>
    </row>
    <row r="276" spans="1:14" x14ac:dyDescent="0.35">
      <c r="A276" s="139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9">
        <f t="shared" si="4"/>
        <v>0</v>
      </c>
    </row>
    <row r="277" spans="1:14" x14ac:dyDescent="0.35">
      <c r="A277" s="139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9">
        <f t="shared" si="4"/>
        <v>0</v>
      </c>
    </row>
    <row r="278" spans="1:14" x14ac:dyDescent="0.35">
      <c r="A278" s="139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9">
        <f t="shared" si="4"/>
        <v>0</v>
      </c>
    </row>
    <row r="279" spans="1:14" x14ac:dyDescent="0.35">
      <c r="A279" s="139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9">
        <f t="shared" si="4"/>
        <v>0</v>
      </c>
    </row>
    <row r="280" spans="1:14" x14ac:dyDescent="0.35">
      <c r="A280" s="139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9">
        <f t="shared" si="4"/>
        <v>0</v>
      </c>
    </row>
    <row r="281" spans="1:14" x14ac:dyDescent="0.35">
      <c r="A281" s="139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9">
        <f t="shared" si="4"/>
        <v>0</v>
      </c>
    </row>
    <row r="282" spans="1:14" x14ac:dyDescent="0.35">
      <c r="A282" s="139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9">
        <f t="shared" si="4"/>
        <v>0</v>
      </c>
    </row>
    <row r="283" spans="1:14" x14ac:dyDescent="0.35">
      <c r="A283" s="139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9">
        <f t="shared" si="4"/>
        <v>0</v>
      </c>
    </row>
    <row r="284" spans="1:14" x14ac:dyDescent="0.35">
      <c r="A284" s="139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9">
        <f t="shared" si="4"/>
        <v>0</v>
      </c>
    </row>
    <row r="285" spans="1:14" x14ac:dyDescent="0.35">
      <c r="A285" s="139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9">
        <f t="shared" si="4"/>
        <v>0</v>
      </c>
    </row>
    <row r="286" spans="1:14" x14ac:dyDescent="0.35">
      <c r="A286" s="139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9">
        <f t="shared" si="4"/>
        <v>0</v>
      </c>
    </row>
    <row r="287" spans="1:14" x14ac:dyDescent="0.35">
      <c r="A287" s="139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9">
        <f t="shared" si="4"/>
        <v>0</v>
      </c>
    </row>
    <row r="288" spans="1:14" x14ac:dyDescent="0.35">
      <c r="A288" s="139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9">
        <f t="shared" si="4"/>
        <v>0</v>
      </c>
    </row>
    <row r="289" spans="1:14" x14ac:dyDescent="0.35">
      <c r="A289" s="139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9">
        <f t="shared" si="4"/>
        <v>0</v>
      </c>
    </row>
    <row r="290" spans="1:14" x14ac:dyDescent="0.35">
      <c r="A290" s="139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9">
        <f t="shared" si="4"/>
        <v>0</v>
      </c>
    </row>
    <row r="291" spans="1:14" x14ac:dyDescent="0.35">
      <c r="A291" s="139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9">
        <f t="shared" si="4"/>
        <v>0</v>
      </c>
    </row>
    <row r="292" spans="1:14" x14ac:dyDescent="0.35">
      <c r="A292" s="139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9">
        <f t="shared" si="4"/>
        <v>0</v>
      </c>
    </row>
    <row r="293" spans="1:14" x14ac:dyDescent="0.35">
      <c r="A293" s="139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9">
        <f t="shared" si="4"/>
        <v>0</v>
      </c>
    </row>
    <row r="294" spans="1:14" x14ac:dyDescent="0.35">
      <c r="A294" s="139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9">
        <f t="shared" si="4"/>
        <v>0</v>
      </c>
    </row>
    <row r="295" spans="1:14" x14ac:dyDescent="0.35">
      <c r="A295" s="139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9">
        <f t="shared" si="4"/>
        <v>0</v>
      </c>
    </row>
    <row r="296" spans="1:14" x14ac:dyDescent="0.35">
      <c r="A296" s="139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9">
        <f t="shared" si="4"/>
        <v>0</v>
      </c>
    </row>
    <row r="297" spans="1:14" x14ac:dyDescent="0.35">
      <c r="A297" s="139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9">
        <f t="shared" si="4"/>
        <v>0</v>
      </c>
    </row>
    <row r="298" spans="1:14" x14ac:dyDescent="0.35">
      <c r="A298" s="139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9">
        <f t="shared" si="4"/>
        <v>0</v>
      </c>
    </row>
    <row r="299" spans="1:14" x14ac:dyDescent="0.35">
      <c r="A299" s="139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9">
        <f t="shared" si="4"/>
        <v>0</v>
      </c>
    </row>
    <row r="300" spans="1:14" x14ac:dyDescent="0.35">
      <c r="A300" s="139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9">
        <f t="shared" si="4"/>
        <v>0</v>
      </c>
    </row>
    <row r="301" spans="1:14" x14ac:dyDescent="0.35">
      <c r="A301" s="139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9">
        <f t="shared" si="4"/>
        <v>0</v>
      </c>
    </row>
    <row r="302" spans="1:14" x14ac:dyDescent="0.35">
      <c r="A302" s="139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9">
        <f t="shared" si="4"/>
        <v>0</v>
      </c>
    </row>
    <row r="303" spans="1:14" x14ac:dyDescent="0.35">
      <c r="A303" s="139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9">
        <f t="shared" si="4"/>
        <v>0</v>
      </c>
    </row>
    <row r="304" spans="1:14" x14ac:dyDescent="0.35">
      <c r="A304" s="139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9">
        <f t="shared" si="4"/>
        <v>0</v>
      </c>
    </row>
    <row r="305" spans="1:14" x14ac:dyDescent="0.35">
      <c r="A305" s="139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9">
        <f t="shared" si="4"/>
        <v>0</v>
      </c>
    </row>
    <row r="306" spans="1:14" x14ac:dyDescent="0.35">
      <c r="A306" s="139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9">
        <f t="shared" si="4"/>
        <v>0</v>
      </c>
    </row>
    <row r="307" spans="1:14" x14ac:dyDescent="0.35">
      <c r="A307" s="139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9">
        <f t="shared" si="4"/>
        <v>0</v>
      </c>
    </row>
    <row r="308" spans="1:14" x14ac:dyDescent="0.35">
      <c r="A308" s="139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9">
        <f t="shared" si="4"/>
        <v>0</v>
      </c>
    </row>
    <row r="309" spans="1:14" x14ac:dyDescent="0.35">
      <c r="A309" s="139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9">
        <f t="shared" si="4"/>
        <v>0</v>
      </c>
    </row>
    <row r="310" spans="1:14" x14ac:dyDescent="0.35">
      <c r="A310" s="139"/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9">
        <f t="shared" si="4"/>
        <v>0</v>
      </c>
    </row>
    <row r="311" spans="1:14" x14ac:dyDescent="0.35">
      <c r="A311" s="139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9">
        <f t="shared" si="4"/>
        <v>0</v>
      </c>
    </row>
    <row r="312" spans="1:14" x14ac:dyDescent="0.35">
      <c r="A312" s="139"/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9">
        <f t="shared" si="4"/>
        <v>0</v>
      </c>
    </row>
    <row r="313" spans="1:14" x14ac:dyDescent="0.35">
      <c r="A313" s="139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9">
        <f t="shared" si="4"/>
        <v>0</v>
      </c>
    </row>
    <row r="314" spans="1:14" x14ac:dyDescent="0.35">
      <c r="A314" s="139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9">
        <f t="shared" si="4"/>
        <v>0</v>
      </c>
    </row>
    <row r="315" spans="1:14" x14ac:dyDescent="0.35">
      <c r="A315" s="139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9">
        <f t="shared" si="4"/>
        <v>0</v>
      </c>
    </row>
    <row r="316" spans="1:14" x14ac:dyDescent="0.35">
      <c r="A316" s="139"/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9">
        <f t="shared" si="4"/>
        <v>0</v>
      </c>
    </row>
    <row r="317" spans="1:14" x14ac:dyDescent="0.35">
      <c r="A317" s="139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9">
        <f t="shared" si="4"/>
        <v>0</v>
      </c>
    </row>
    <row r="318" spans="1:14" x14ac:dyDescent="0.35">
      <c r="A318" s="139"/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9">
        <f t="shared" si="4"/>
        <v>0</v>
      </c>
    </row>
    <row r="319" spans="1:14" x14ac:dyDescent="0.35">
      <c r="A319" s="139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9">
        <f t="shared" si="4"/>
        <v>0</v>
      </c>
    </row>
    <row r="320" spans="1:14" x14ac:dyDescent="0.35">
      <c r="A320" s="139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9">
        <f t="shared" si="4"/>
        <v>0</v>
      </c>
    </row>
    <row r="321" spans="1:14" x14ac:dyDescent="0.35">
      <c r="A321" s="139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9">
        <f t="shared" si="4"/>
        <v>0</v>
      </c>
    </row>
    <row r="322" spans="1:14" x14ac:dyDescent="0.35">
      <c r="A322" s="139"/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9">
        <f t="shared" si="4"/>
        <v>0</v>
      </c>
    </row>
    <row r="323" spans="1:14" x14ac:dyDescent="0.35">
      <c r="A323" s="139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9">
        <f t="shared" si="4"/>
        <v>0</v>
      </c>
    </row>
    <row r="324" spans="1:14" x14ac:dyDescent="0.35">
      <c r="A324" s="139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9">
        <f t="shared" si="4"/>
        <v>0</v>
      </c>
    </row>
    <row r="325" spans="1:14" x14ac:dyDescent="0.35">
      <c r="A325" s="139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9">
        <f t="shared" si="4"/>
        <v>0</v>
      </c>
    </row>
    <row r="326" spans="1:14" x14ac:dyDescent="0.35">
      <c r="A326" s="139"/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9">
        <f t="shared" si="4"/>
        <v>0</v>
      </c>
    </row>
    <row r="327" spans="1:14" x14ac:dyDescent="0.35">
      <c r="A327" s="139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9">
        <f t="shared" ref="N327:N390" si="5">SUM(B327:M327)</f>
        <v>0</v>
      </c>
    </row>
    <row r="328" spans="1:14" x14ac:dyDescent="0.35">
      <c r="A328" s="139"/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9">
        <f t="shared" si="5"/>
        <v>0</v>
      </c>
    </row>
    <row r="329" spans="1:14" x14ac:dyDescent="0.35">
      <c r="A329" s="139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9">
        <f t="shared" si="5"/>
        <v>0</v>
      </c>
    </row>
    <row r="330" spans="1:14" x14ac:dyDescent="0.35">
      <c r="A330" s="139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9">
        <f t="shared" si="5"/>
        <v>0</v>
      </c>
    </row>
    <row r="331" spans="1:14" x14ac:dyDescent="0.35">
      <c r="A331" s="139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9">
        <f t="shared" si="5"/>
        <v>0</v>
      </c>
    </row>
    <row r="332" spans="1:14" x14ac:dyDescent="0.35">
      <c r="A332" s="139"/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9">
        <f t="shared" si="5"/>
        <v>0</v>
      </c>
    </row>
    <row r="333" spans="1:14" x14ac:dyDescent="0.35">
      <c r="A333" s="139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9">
        <f t="shared" si="5"/>
        <v>0</v>
      </c>
    </row>
    <row r="334" spans="1:14" x14ac:dyDescent="0.35">
      <c r="A334" s="139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9">
        <f t="shared" si="5"/>
        <v>0</v>
      </c>
    </row>
    <row r="335" spans="1:14" x14ac:dyDescent="0.35">
      <c r="A335" s="139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9">
        <f t="shared" si="5"/>
        <v>0</v>
      </c>
    </row>
    <row r="336" spans="1:14" x14ac:dyDescent="0.35">
      <c r="A336" s="139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9">
        <f t="shared" si="5"/>
        <v>0</v>
      </c>
    </row>
    <row r="337" spans="1:14" x14ac:dyDescent="0.35">
      <c r="A337" s="139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9">
        <f t="shared" si="5"/>
        <v>0</v>
      </c>
    </row>
    <row r="338" spans="1:14" x14ac:dyDescent="0.35">
      <c r="A338" s="139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9">
        <f t="shared" si="5"/>
        <v>0</v>
      </c>
    </row>
    <row r="339" spans="1:14" x14ac:dyDescent="0.35">
      <c r="A339" s="139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9">
        <f t="shared" si="5"/>
        <v>0</v>
      </c>
    </row>
    <row r="340" spans="1:14" x14ac:dyDescent="0.35">
      <c r="A340" s="139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9">
        <f t="shared" si="5"/>
        <v>0</v>
      </c>
    </row>
    <row r="341" spans="1:14" x14ac:dyDescent="0.35">
      <c r="A341" s="139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9">
        <f t="shared" si="5"/>
        <v>0</v>
      </c>
    </row>
    <row r="342" spans="1:14" x14ac:dyDescent="0.35">
      <c r="A342" s="139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9">
        <f t="shared" si="5"/>
        <v>0</v>
      </c>
    </row>
    <row r="343" spans="1:14" x14ac:dyDescent="0.35">
      <c r="A343" s="139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9">
        <f t="shared" si="5"/>
        <v>0</v>
      </c>
    </row>
    <row r="344" spans="1:14" x14ac:dyDescent="0.35">
      <c r="A344" s="139"/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9">
        <f t="shared" si="5"/>
        <v>0</v>
      </c>
    </row>
    <row r="345" spans="1:14" x14ac:dyDescent="0.35">
      <c r="A345" s="139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9">
        <f t="shared" si="5"/>
        <v>0</v>
      </c>
    </row>
    <row r="346" spans="1:14" x14ac:dyDescent="0.35">
      <c r="A346" s="139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9">
        <f t="shared" si="5"/>
        <v>0</v>
      </c>
    </row>
    <row r="347" spans="1:14" x14ac:dyDescent="0.35">
      <c r="A347" s="139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9">
        <f t="shared" si="5"/>
        <v>0</v>
      </c>
    </row>
    <row r="348" spans="1:14" x14ac:dyDescent="0.35">
      <c r="A348" s="139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9">
        <f t="shared" si="5"/>
        <v>0</v>
      </c>
    </row>
    <row r="349" spans="1:14" x14ac:dyDescent="0.35">
      <c r="A349" s="139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9">
        <f t="shared" si="5"/>
        <v>0</v>
      </c>
    </row>
    <row r="350" spans="1:14" x14ac:dyDescent="0.35">
      <c r="A350" s="139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9">
        <f t="shared" si="5"/>
        <v>0</v>
      </c>
    </row>
    <row r="351" spans="1:14" x14ac:dyDescent="0.35">
      <c r="A351" s="139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9">
        <f t="shared" si="5"/>
        <v>0</v>
      </c>
    </row>
    <row r="352" spans="1:14" x14ac:dyDescent="0.35">
      <c r="A352" s="139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9">
        <f t="shared" si="5"/>
        <v>0</v>
      </c>
    </row>
    <row r="353" spans="1:14" x14ac:dyDescent="0.35">
      <c r="A353" s="139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9">
        <f t="shared" si="5"/>
        <v>0</v>
      </c>
    </row>
    <row r="354" spans="1:14" x14ac:dyDescent="0.35">
      <c r="A354" s="139"/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9">
        <f t="shared" si="5"/>
        <v>0</v>
      </c>
    </row>
    <row r="355" spans="1:14" x14ac:dyDescent="0.35">
      <c r="A355" s="139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9">
        <f t="shared" si="5"/>
        <v>0</v>
      </c>
    </row>
    <row r="356" spans="1:14" x14ac:dyDescent="0.35">
      <c r="A356" s="139"/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9">
        <f t="shared" si="5"/>
        <v>0</v>
      </c>
    </row>
    <row r="357" spans="1:14" x14ac:dyDescent="0.35">
      <c r="A357" s="139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9">
        <f t="shared" si="5"/>
        <v>0</v>
      </c>
    </row>
    <row r="358" spans="1:14" x14ac:dyDescent="0.35">
      <c r="A358" s="139"/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9">
        <f t="shared" si="5"/>
        <v>0</v>
      </c>
    </row>
    <row r="359" spans="1:14" x14ac:dyDescent="0.35">
      <c r="A359" s="139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9">
        <f t="shared" si="5"/>
        <v>0</v>
      </c>
    </row>
    <row r="360" spans="1:14" x14ac:dyDescent="0.35">
      <c r="A360" s="139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9">
        <f t="shared" si="5"/>
        <v>0</v>
      </c>
    </row>
    <row r="361" spans="1:14" x14ac:dyDescent="0.35">
      <c r="A361" s="139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9">
        <f t="shared" si="5"/>
        <v>0</v>
      </c>
    </row>
    <row r="362" spans="1:14" x14ac:dyDescent="0.35">
      <c r="A362" s="139"/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9">
        <f t="shared" si="5"/>
        <v>0</v>
      </c>
    </row>
    <row r="363" spans="1:14" x14ac:dyDescent="0.35">
      <c r="A363" s="139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9">
        <f t="shared" si="5"/>
        <v>0</v>
      </c>
    </row>
    <row r="364" spans="1:14" x14ac:dyDescent="0.35">
      <c r="A364" s="139"/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9">
        <f t="shared" si="5"/>
        <v>0</v>
      </c>
    </row>
    <row r="365" spans="1:14" x14ac:dyDescent="0.35">
      <c r="A365" s="139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9">
        <f t="shared" si="5"/>
        <v>0</v>
      </c>
    </row>
    <row r="366" spans="1:14" x14ac:dyDescent="0.35">
      <c r="A366" s="139"/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9">
        <f t="shared" si="5"/>
        <v>0</v>
      </c>
    </row>
    <row r="367" spans="1:14" x14ac:dyDescent="0.35">
      <c r="A367" s="139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9">
        <f t="shared" si="5"/>
        <v>0</v>
      </c>
    </row>
    <row r="368" spans="1:14" x14ac:dyDescent="0.35">
      <c r="A368" s="139"/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9">
        <f t="shared" si="5"/>
        <v>0</v>
      </c>
    </row>
    <row r="369" spans="1:14" x14ac:dyDescent="0.35">
      <c r="A369" s="139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9">
        <f t="shared" si="5"/>
        <v>0</v>
      </c>
    </row>
    <row r="370" spans="1:14" x14ac:dyDescent="0.35">
      <c r="A370" s="139"/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9">
        <f t="shared" si="5"/>
        <v>0</v>
      </c>
    </row>
    <row r="371" spans="1:14" x14ac:dyDescent="0.35">
      <c r="A371" s="139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9">
        <f t="shared" si="5"/>
        <v>0</v>
      </c>
    </row>
    <row r="372" spans="1:14" x14ac:dyDescent="0.35">
      <c r="A372" s="139"/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9">
        <f t="shared" si="5"/>
        <v>0</v>
      </c>
    </row>
    <row r="373" spans="1:14" x14ac:dyDescent="0.35">
      <c r="A373" s="139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9">
        <f t="shared" si="5"/>
        <v>0</v>
      </c>
    </row>
    <row r="374" spans="1:14" x14ac:dyDescent="0.35">
      <c r="A374" s="139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9">
        <f t="shared" si="5"/>
        <v>0</v>
      </c>
    </row>
    <row r="375" spans="1:14" x14ac:dyDescent="0.35">
      <c r="A375" s="139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9">
        <f t="shared" si="5"/>
        <v>0</v>
      </c>
    </row>
    <row r="376" spans="1:14" x14ac:dyDescent="0.35">
      <c r="A376" s="139"/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9">
        <f t="shared" si="5"/>
        <v>0</v>
      </c>
    </row>
    <row r="377" spans="1:14" x14ac:dyDescent="0.35">
      <c r="A377" s="139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9">
        <f t="shared" si="5"/>
        <v>0</v>
      </c>
    </row>
    <row r="378" spans="1:14" x14ac:dyDescent="0.35">
      <c r="A378" s="139"/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9">
        <f t="shared" si="5"/>
        <v>0</v>
      </c>
    </row>
    <row r="379" spans="1:14" x14ac:dyDescent="0.35">
      <c r="A379" s="139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9">
        <f t="shared" si="5"/>
        <v>0</v>
      </c>
    </row>
    <row r="380" spans="1:14" x14ac:dyDescent="0.35">
      <c r="A380" s="139"/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9">
        <f t="shared" si="5"/>
        <v>0</v>
      </c>
    </row>
    <row r="381" spans="1:14" x14ac:dyDescent="0.35">
      <c r="A381" s="139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9">
        <f t="shared" si="5"/>
        <v>0</v>
      </c>
    </row>
    <row r="382" spans="1:14" x14ac:dyDescent="0.35">
      <c r="A382" s="139"/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9">
        <f t="shared" si="5"/>
        <v>0</v>
      </c>
    </row>
    <row r="383" spans="1:14" x14ac:dyDescent="0.35">
      <c r="A383" s="139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9">
        <f t="shared" si="5"/>
        <v>0</v>
      </c>
    </row>
    <row r="384" spans="1:14" x14ac:dyDescent="0.35">
      <c r="A384" s="139"/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9">
        <f t="shared" si="5"/>
        <v>0</v>
      </c>
    </row>
    <row r="385" spans="1:14" x14ac:dyDescent="0.35">
      <c r="A385" s="139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9">
        <f t="shared" si="5"/>
        <v>0</v>
      </c>
    </row>
    <row r="386" spans="1:14" x14ac:dyDescent="0.35">
      <c r="A386" s="139"/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9">
        <f t="shared" si="5"/>
        <v>0</v>
      </c>
    </row>
    <row r="387" spans="1:14" x14ac:dyDescent="0.35">
      <c r="A387" s="139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9">
        <f t="shared" si="5"/>
        <v>0</v>
      </c>
    </row>
    <row r="388" spans="1:14" x14ac:dyDescent="0.35">
      <c r="A388" s="139"/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9">
        <f t="shared" si="5"/>
        <v>0</v>
      </c>
    </row>
    <row r="389" spans="1:14" x14ac:dyDescent="0.35">
      <c r="A389" s="139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9">
        <f t="shared" si="5"/>
        <v>0</v>
      </c>
    </row>
    <row r="390" spans="1:14" x14ac:dyDescent="0.35">
      <c r="A390" s="139"/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9">
        <f t="shared" si="5"/>
        <v>0</v>
      </c>
    </row>
    <row r="391" spans="1:14" x14ac:dyDescent="0.35">
      <c r="A391" s="139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9">
        <f t="shared" ref="N391:N454" si="6">SUM(B391:M391)</f>
        <v>0</v>
      </c>
    </row>
    <row r="392" spans="1:14" x14ac:dyDescent="0.35">
      <c r="A392" s="139"/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9">
        <f t="shared" si="6"/>
        <v>0</v>
      </c>
    </row>
    <row r="393" spans="1:14" x14ac:dyDescent="0.35">
      <c r="A393" s="139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9">
        <f t="shared" si="6"/>
        <v>0</v>
      </c>
    </row>
    <row r="394" spans="1:14" x14ac:dyDescent="0.35">
      <c r="A394" s="139"/>
      <c r="B394" s="140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9">
        <f t="shared" si="6"/>
        <v>0</v>
      </c>
    </row>
    <row r="395" spans="1:14" x14ac:dyDescent="0.35">
      <c r="A395" s="139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9">
        <f t="shared" si="6"/>
        <v>0</v>
      </c>
    </row>
    <row r="396" spans="1:14" x14ac:dyDescent="0.35">
      <c r="A396" s="139"/>
      <c r="B396" s="140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9">
        <f t="shared" si="6"/>
        <v>0</v>
      </c>
    </row>
    <row r="397" spans="1:14" x14ac:dyDescent="0.35">
      <c r="A397" s="139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9">
        <f t="shared" si="6"/>
        <v>0</v>
      </c>
    </row>
    <row r="398" spans="1:14" x14ac:dyDescent="0.35">
      <c r="A398" s="139"/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9">
        <f t="shared" si="6"/>
        <v>0</v>
      </c>
    </row>
    <row r="399" spans="1:14" x14ac:dyDescent="0.35">
      <c r="A399" s="139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9">
        <f t="shared" si="6"/>
        <v>0</v>
      </c>
    </row>
    <row r="400" spans="1:14" x14ac:dyDescent="0.35">
      <c r="A400" s="139"/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9">
        <f t="shared" si="6"/>
        <v>0</v>
      </c>
    </row>
    <row r="401" spans="1:14" x14ac:dyDescent="0.35">
      <c r="A401" s="139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9">
        <f t="shared" si="6"/>
        <v>0</v>
      </c>
    </row>
    <row r="402" spans="1:14" x14ac:dyDescent="0.35">
      <c r="A402" s="139"/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9">
        <f t="shared" si="6"/>
        <v>0</v>
      </c>
    </row>
    <row r="403" spans="1:14" x14ac:dyDescent="0.35">
      <c r="A403" s="139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9">
        <f t="shared" si="6"/>
        <v>0</v>
      </c>
    </row>
    <row r="404" spans="1:14" x14ac:dyDescent="0.35">
      <c r="A404" s="139"/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9">
        <f t="shared" si="6"/>
        <v>0</v>
      </c>
    </row>
    <row r="405" spans="1:14" x14ac:dyDescent="0.35">
      <c r="A405" s="139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9">
        <f t="shared" si="6"/>
        <v>0</v>
      </c>
    </row>
    <row r="406" spans="1:14" x14ac:dyDescent="0.35">
      <c r="A406" s="139"/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9">
        <f t="shared" si="6"/>
        <v>0</v>
      </c>
    </row>
    <row r="407" spans="1:14" x14ac:dyDescent="0.35">
      <c r="A407" s="139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9">
        <f t="shared" si="6"/>
        <v>0</v>
      </c>
    </row>
    <row r="408" spans="1:14" x14ac:dyDescent="0.35">
      <c r="A408" s="139"/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9">
        <f t="shared" si="6"/>
        <v>0</v>
      </c>
    </row>
    <row r="409" spans="1:14" x14ac:dyDescent="0.35">
      <c r="A409" s="139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9">
        <f t="shared" si="6"/>
        <v>0</v>
      </c>
    </row>
    <row r="410" spans="1:14" x14ac:dyDescent="0.35">
      <c r="A410" s="139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9">
        <f t="shared" si="6"/>
        <v>0</v>
      </c>
    </row>
    <row r="411" spans="1:14" x14ac:dyDescent="0.35">
      <c r="A411" s="139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9">
        <f t="shared" si="6"/>
        <v>0</v>
      </c>
    </row>
    <row r="412" spans="1:14" x14ac:dyDescent="0.35">
      <c r="A412" s="139"/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9">
        <f t="shared" si="6"/>
        <v>0</v>
      </c>
    </row>
    <row r="413" spans="1:14" x14ac:dyDescent="0.35">
      <c r="A413" s="139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9">
        <f t="shared" si="6"/>
        <v>0</v>
      </c>
    </row>
    <row r="414" spans="1:14" x14ac:dyDescent="0.35">
      <c r="A414" s="139"/>
      <c r="B414" s="140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9">
        <f t="shared" si="6"/>
        <v>0</v>
      </c>
    </row>
    <row r="415" spans="1:14" x14ac:dyDescent="0.35">
      <c r="A415" s="139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9">
        <f t="shared" si="6"/>
        <v>0</v>
      </c>
    </row>
    <row r="416" spans="1:14" x14ac:dyDescent="0.35">
      <c r="A416" s="139"/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9">
        <f t="shared" si="6"/>
        <v>0</v>
      </c>
    </row>
    <row r="417" spans="1:14" x14ac:dyDescent="0.35">
      <c r="A417" s="139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9">
        <f t="shared" si="6"/>
        <v>0</v>
      </c>
    </row>
    <row r="418" spans="1:14" x14ac:dyDescent="0.35">
      <c r="A418" s="139"/>
      <c r="B418" s="140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9">
        <f t="shared" si="6"/>
        <v>0</v>
      </c>
    </row>
    <row r="419" spans="1:14" x14ac:dyDescent="0.35">
      <c r="A419" s="139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9">
        <f t="shared" si="6"/>
        <v>0</v>
      </c>
    </row>
    <row r="420" spans="1:14" x14ac:dyDescent="0.35">
      <c r="A420" s="139"/>
      <c r="B420" s="140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9">
        <f t="shared" si="6"/>
        <v>0</v>
      </c>
    </row>
    <row r="421" spans="1:14" x14ac:dyDescent="0.35">
      <c r="A421" s="139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9">
        <f t="shared" si="6"/>
        <v>0</v>
      </c>
    </row>
    <row r="422" spans="1:14" x14ac:dyDescent="0.35">
      <c r="A422" s="139"/>
      <c r="B422" s="140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9">
        <f t="shared" si="6"/>
        <v>0</v>
      </c>
    </row>
    <row r="423" spans="1:14" x14ac:dyDescent="0.35">
      <c r="A423" s="139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9">
        <f t="shared" si="6"/>
        <v>0</v>
      </c>
    </row>
    <row r="424" spans="1:14" x14ac:dyDescent="0.35">
      <c r="A424" s="139"/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9">
        <f t="shared" si="6"/>
        <v>0</v>
      </c>
    </row>
    <row r="425" spans="1:14" x14ac:dyDescent="0.35">
      <c r="A425" s="139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9">
        <f t="shared" si="6"/>
        <v>0</v>
      </c>
    </row>
    <row r="426" spans="1:14" x14ac:dyDescent="0.35">
      <c r="A426" s="139"/>
      <c r="B426" s="140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9">
        <f t="shared" si="6"/>
        <v>0</v>
      </c>
    </row>
    <row r="427" spans="1:14" x14ac:dyDescent="0.35">
      <c r="A427" s="139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9">
        <f t="shared" si="6"/>
        <v>0</v>
      </c>
    </row>
    <row r="428" spans="1:14" x14ac:dyDescent="0.35">
      <c r="A428" s="139"/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9">
        <f t="shared" si="6"/>
        <v>0</v>
      </c>
    </row>
    <row r="429" spans="1:14" x14ac:dyDescent="0.35">
      <c r="A429" s="139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9">
        <f t="shared" si="6"/>
        <v>0</v>
      </c>
    </row>
    <row r="430" spans="1:14" x14ac:dyDescent="0.35">
      <c r="A430" s="139"/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9">
        <f t="shared" si="6"/>
        <v>0</v>
      </c>
    </row>
    <row r="431" spans="1:14" x14ac:dyDescent="0.35">
      <c r="A431" s="139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9">
        <f t="shared" si="6"/>
        <v>0</v>
      </c>
    </row>
    <row r="432" spans="1:14" x14ac:dyDescent="0.35">
      <c r="A432" s="139"/>
      <c r="B432" s="140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9">
        <f t="shared" si="6"/>
        <v>0</v>
      </c>
    </row>
    <row r="433" spans="1:14" x14ac:dyDescent="0.35">
      <c r="A433" s="139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9">
        <f t="shared" si="6"/>
        <v>0</v>
      </c>
    </row>
    <row r="434" spans="1:14" x14ac:dyDescent="0.35">
      <c r="A434" s="139"/>
      <c r="B434" s="140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9">
        <f t="shared" si="6"/>
        <v>0</v>
      </c>
    </row>
    <row r="435" spans="1:14" x14ac:dyDescent="0.35">
      <c r="A435" s="139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9">
        <f t="shared" si="6"/>
        <v>0</v>
      </c>
    </row>
    <row r="436" spans="1:14" x14ac:dyDescent="0.35">
      <c r="A436" s="139"/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9">
        <f t="shared" si="6"/>
        <v>0</v>
      </c>
    </row>
    <row r="437" spans="1:14" x14ac:dyDescent="0.35">
      <c r="A437" s="139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9">
        <f t="shared" si="6"/>
        <v>0</v>
      </c>
    </row>
    <row r="438" spans="1:14" x14ac:dyDescent="0.35">
      <c r="A438" s="139"/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9">
        <f t="shared" si="6"/>
        <v>0</v>
      </c>
    </row>
    <row r="439" spans="1:14" x14ac:dyDescent="0.35">
      <c r="A439" s="139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9">
        <f t="shared" si="6"/>
        <v>0</v>
      </c>
    </row>
    <row r="440" spans="1:14" x14ac:dyDescent="0.35">
      <c r="A440" s="139"/>
      <c r="B440" s="140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9">
        <f t="shared" si="6"/>
        <v>0</v>
      </c>
    </row>
    <row r="441" spans="1:14" x14ac:dyDescent="0.35">
      <c r="A441" s="139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9">
        <f t="shared" si="6"/>
        <v>0</v>
      </c>
    </row>
    <row r="442" spans="1:14" x14ac:dyDescent="0.35">
      <c r="A442" s="139"/>
      <c r="B442" s="140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9">
        <f t="shared" si="6"/>
        <v>0</v>
      </c>
    </row>
    <row r="443" spans="1:14" x14ac:dyDescent="0.35">
      <c r="A443" s="139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9">
        <f t="shared" si="6"/>
        <v>0</v>
      </c>
    </row>
    <row r="444" spans="1:14" x14ac:dyDescent="0.35">
      <c r="A444" s="139"/>
      <c r="B444" s="140"/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9">
        <f t="shared" si="6"/>
        <v>0</v>
      </c>
    </row>
    <row r="445" spans="1:14" x14ac:dyDescent="0.35">
      <c r="A445" s="139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9">
        <f t="shared" si="6"/>
        <v>0</v>
      </c>
    </row>
    <row r="446" spans="1:14" x14ac:dyDescent="0.35">
      <c r="A446" s="139"/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9">
        <f t="shared" si="6"/>
        <v>0</v>
      </c>
    </row>
    <row r="447" spans="1:14" x14ac:dyDescent="0.35">
      <c r="A447" s="139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9">
        <f t="shared" si="6"/>
        <v>0</v>
      </c>
    </row>
    <row r="448" spans="1:14" x14ac:dyDescent="0.35">
      <c r="A448" s="139"/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9">
        <f t="shared" si="6"/>
        <v>0</v>
      </c>
    </row>
    <row r="449" spans="1:14" x14ac:dyDescent="0.35">
      <c r="A449" s="139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9">
        <f t="shared" si="6"/>
        <v>0</v>
      </c>
    </row>
    <row r="450" spans="1:14" x14ac:dyDescent="0.35">
      <c r="A450" s="139"/>
      <c r="B450" s="140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9">
        <f t="shared" si="6"/>
        <v>0</v>
      </c>
    </row>
    <row r="451" spans="1:14" x14ac:dyDescent="0.35">
      <c r="A451" s="139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9">
        <f t="shared" si="6"/>
        <v>0</v>
      </c>
    </row>
    <row r="452" spans="1:14" x14ac:dyDescent="0.35">
      <c r="A452" s="139"/>
      <c r="B452" s="140"/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9">
        <f t="shared" si="6"/>
        <v>0</v>
      </c>
    </row>
    <row r="453" spans="1:14" x14ac:dyDescent="0.35">
      <c r="A453" s="139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9">
        <f t="shared" si="6"/>
        <v>0</v>
      </c>
    </row>
    <row r="454" spans="1:14" x14ac:dyDescent="0.35">
      <c r="A454" s="139"/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9">
        <f t="shared" si="6"/>
        <v>0</v>
      </c>
    </row>
    <row r="455" spans="1:14" x14ac:dyDescent="0.35">
      <c r="A455" s="139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9">
        <f t="shared" ref="N455:N484" si="7">SUM(B455:M455)</f>
        <v>0</v>
      </c>
    </row>
    <row r="456" spans="1:14" x14ac:dyDescent="0.35">
      <c r="A456" s="139"/>
      <c r="B456" s="140"/>
      <c r="C456" s="140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9">
        <f t="shared" si="7"/>
        <v>0</v>
      </c>
    </row>
    <row r="457" spans="1:14" x14ac:dyDescent="0.35">
      <c r="A457" s="139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9">
        <f t="shared" si="7"/>
        <v>0</v>
      </c>
    </row>
    <row r="458" spans="1:14" x14ac:dyDescent="0.35">
      <c r="A458" s="139"/>
      <c r="B458" s="140"/>
      <c r="C458" s="140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9">
        <f t="shared" si="7"/>
        <v>0</v>
      </c>
    </row>
    <row r="459" spans="1:14" x14ac:dyDescent="0.35">
      <c r="A459" s="139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9">
        <f t="shared" si="7"/>
        <v>0</v>
      </c>
    </row>
    <row r="460" spans="1:14" x14ac:dyDescent="0.35">
      <c r="A460" s="139"/>
      <c r="B460" s="140"/>
      <c r="C460" s="140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9">
        <f t="shared" si="7"/>
        <v>0</v>
      </c>
    </row>
    <row r="461" spans="1:14" x14ac:dyDescent="0.35">
      <c r="A461" s="139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9">
        <f t="shared" si="7"/>
        <v>0</v>
      </c>
    </row>
    <row r="462" spans="1:14" x14ac:dyDescent="0.35">
      <c r="A462" s="139"/>
      <c r="B462" s="140"/>
      <c r="C462" s="140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9">
        <f t="shared" si="7"/>
        <v>0</v>
      </c>
    </row>
    <row r="463" spans="1:14" x14ac:dyDescent="0.35">
      <c r="A463" s="139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9">
        <f t="shared" si="7"/>
        <v>0</v>
      </c>
    </row>
    <row r="464" spans="1:14" x14ac:dyDescent="0.35">
      <c r="A464" s="139"/>
      <c r="B464" s="140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9">
        <f t="shared" si="7"/>
        <v>0</v>
      </c>
    </row>
    <row r="465" spans="1:14" x14ac:dyDescent="0.35">
      <c r="A465" s="139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9">
        <f t="shared" si="7"/>
        <v>0</v>
      </c>
    </row>
    <row r="466" spans="1:14" x14ac:dyDescent="0.35">
      <c r="A466" s="139"/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9">
        <f t="shared" si="7"/>
        <v>0</v>
      </c>
    </row>
    <row r="467" spans="1:14" x14ac:dyDescent="0.35">
      <c r="A467" s="139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9">
        <f t="shared" si="7"/>
        <v>0</v>
      </c>
    </row>
    <row r="468" spans="1:14" x14ac:dyDescent="0.35">
      <c r="A468" s="139"/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9">
        <f t="shared" si="7"/>
        <v>0</v>
      </c>
    </row>
    <row r="469" spans="1:14" x14ac:dyDescent="0.35">
      <c r="A469" s="139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9">
        <f t="shared" si="7"/>
        <v>0</v>
      </c>
    </row>
    <row r="470" spans="1:14" x14ac:dyDescent="0.35">
      <c r="A470" s="139"/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9">
        <f t="shared" si="7"/>
        <v>0</v>
      </c>
    </row>
    <row r="471" spans="1:14" x14ac:dyDescent="0.35">
      <c r="A471" s="139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9">
        <f t="shared" si="7"/>
        <v>0</v>
      </c>
    </row>
    <row r="472" spans="1:14" x14ac:dyDescent="0.35">
      <c r="A472" s="139"/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9">
        <f t="shared" si="7"/>
        <v>0</v>
      </c>
    </row>
    <row r="473" spans="1:14" x14ac:dyDescent="0.35">
      <c r="A473" s="139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9">
        <f t="shared" si="7"/>
        <v>0</v>
      </c>
    </row>
    <row r="474" spans="1:14" x14ac:dyDescent="0.35">
      <c r="A474" s="139"/>
      <c r="B474" s="140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9">
        <f t="shared" si="7"/>
        <v>0</v>
      </c>
    </row>
    <row r="475" spans="1:14" x14ac:dyDescent="0.35">
      <c r="A475" s="139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9">
        <f t="shared" si="7"/>
        <v>0</v>
      </c>
    </row>
    <row r="476" spans="1:14" x14ac:dyDescent="0.35">
      <c r="A476" s="139"/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9">
        <f t="shared" si="7"/>
        <v>0</v>
      </c>
    </row>
    <row r="477" spans="1:14" x14ac:dyDescent="0.35">
      <c r="A477" s="139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9">
        <f t="shared" si="7"/>
        <v>0</v>
      </c>
    </row>
    <row r="478" spans="1:14" x14ac:dyDescent="0.35">
      <c r="A478" s="139"/>
      <c r="B478" s="140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9">
        <f t="shared" si="7"/>
        <v>0</v>
      </c>
    </row>
    <row r="479" spans="1:14" x14ac:dyDescent="0.35">
      <c r="A479" s="139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9">
        <f t="shared" si="7"/>
        <v>0</v>
      </c>
    </row>
    <row r="480" spans="1:14" x14ac:dyDescent="0.35">
      <c r="A480" s="139"/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9">
        <f t="shared" si="7"/>
        <v>0</v>
      </c>
    </row>
    <row r="481" spans="1:14" x14ac:dyDescent="0.35">
      <c r="A481" s="139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9">
        <f t="shared" si="7"/>
        <v>0</v>
      </c>
    </row>
    <row r="482" spans="1:14" x14ac:dyDescent="0.35">
      <c r="A482" s="139"/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9">
        <f t="shared" si="7"/>
        <v>0</v>
      </c>
    </row>
    <row r="483" spans="1:14" x14ac:dyDescent="0.35">
      <c r="A483" s="139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9">
        <f t="shared" si="7"/>
        <v>0</v>
      </c>
    </row>
    <row r="484" spans="1:14" x14ac:dyDescent="0.35">
      <c r="A484" s="139"/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9">
        <f t="shared" si="7"/>
        <v>0</v>
      </c>
    </row>
  </sheetData>
  <sheetProtection algorithmName="SHA-512" hashValue="TR8J0+jlb1Dt7/kbNChQEEJXV4pUmPs430Cz8aImfTMKIajZOQit78hiMPFFk+j+h4cyKP6ac7t2BmzGKWmd1w==" saltValue="/V+Edbvm8o1ufwQxn+SYjg==" spinCount="100000" sheet="1" objects="1" scenarios="1"/>
  <mergeCells count="3">
    <mergeCell ref="B3:N3"/>
    <mergeCell ref="B4:N4"/>
    <mergeCell ref="E1:N1"/>
  </mergeCells>
  <conditionalFormatting sqref="P5">
    <cfRule type="containsText" dxfId="2" priority="1" operator="containsText" text="Error">
      <formula>NOT(ISERROR(SEARCH("Error",P5)))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9"/>
  <sheetViews>
    <sheetView showGridLines="0" topLeftCell="A4" workbookViewId="0">
      <selection activeCell="L4" sqref="L1:L1048576"/>
    </sheetView>
  </sheetViews>
  <sheetFormatPr defaultColWidth="9.1796875" defaultRowHeight="14.5" x14ac:dyDescent="0.35"/>
  <cols>
    <col min="1" max="1" width="28.26953125" style="95" customWidth="1"/>
    <col min="2" max="2" width="7.7265625" style="95" customWidth="1"/>
    <col min="3" max="3" width="9.1796875" style="95"/>
    <col min="4" max="11" width="12.54296875" style="95" customWidth="1"/>
    <col min="12" max="12" width="18.7265625" style="95" customWidth="1"/>
    <col min="13" max="16384" width="9.1796875" style="95"/>
  </cols>
  <sheetData>
    <row r="1" spans="1:12" ht="15.5" x14ac:dyDescent="0.35">
      <c r="A1" s="231" t="s">
        <v>193</v>
      </c>
      <c r="B1" s="232"/>
      <c r="C1" s="226" t="s">
        <v>166</v>
      </c>
      <c r="D1" s="226"/>
      <c r="E1" s="226"/>
      <c r="F1" s="226"/>
      <c r="G1" s="226"/>
      <c r="H1" s="226"/>
      <c r="I1" s="226"/>
      <c r="J1" s="226"/>
      <c r="K1" s="226"/>
    </row>
    <row r="2" spans="1:12" x14ac:dyDescent="0.35">
      <c r="A2" s="96" t="s">
        <v>190</v>
      </c>
      <c r="B2" s="236" t="str">
        <f>IF(ISTEXT('Cover Sheet'!C11),'Cover Sheet'!C11,"")</f>
        <v/>
      </c>
      <c r="C2" s="236"/>
    </row>
    <row r="3" spans="1:12" x14ac:dyDescent="0.35">
      <c r="A3" s="97" t="s">
        <v>112</v>
      </c>
      <c r="B3" s="236" t="s">
        <v>204</v>
      </c>
      <c r="C3" s="236"/>
    </row>
    <row r="5" spans="1:12" ht="61.9" customHeight="1" x14ac:dyDescent="0.35">
      <c r="A5" s="66" t="s">
        <v>12</v>
      </c>
      <c r="B5" s="67"/>
      <c r="C5" s="67"/>
      <c r="D5" s="67"/>
      <c r="E5" s="67"/>
      <c r="F5" s="67"/>
      <c r="G5" s="67"/>
      <c r="H5" s="67"/>
      <c r="I5" s="67"/>
      <c r="J5" s="67"/>
      <c r="K5" s="76"/>
    </row>
    <row r="6" spans="1:12" ht="12.75" customHeight="1" x14ac:dyDescent="0.35">
      <c r="A6" s="233" t="s">
        <v>16</v>
      </c>
      <c r="B6" s="234"/>
      <c r="C6" s="234"/>
      <c r="D6" s="235"/>
      <c r="E6" s="77" t="s">
        <v>0</v>
      </c>
      <c r="F6" s="78">
        <v>2021</v>
      </c>
      <c r="G6" s="79"/>
      <c r="H6" s="80"/>
      <c r="I6" s="67"/>
      <c r="J6" s="81"/>
      <c r="K6" s="82"/>
    </row>
    <row r="7" spans="1:12" ht="12.75" customHeight="1" x14ac:dyDescent="0.35">
      <c r="A7" s="83"/>
      <c r="B7" s="84" t="s">
        <v>13</v>
      </c>
      <c r="C7" s="98"/>
      <c r="D7" s="102"/>
      <c r="E7" s="102"/>
      <c r="F7" s="102"/>
      <c r="G7" s="102"/>
      <c r="H7" s="102"/>
      <c r="I7" s="102"/>
      <c r="J7" s="102"/>
      <c r="K7" s="103"/>
    </row>
    <row r="8" spans="1:12" ht="12.75" customHeight="1" x14ac:dyDescent="0.35">
      <c r="A8" s="85"/>
      <c r="B8" s="99"/>
      <c r="C8" s="86"/>
      <c r="D8" s="86"/>
      <c r="E8" s="86"/>
      <c r="F8" s="100" t="s">
        <v>74</v>
      </c>
      <c r="G8" s="100" t="s">
        <v>35</v>
      </c>
      <c r="H8" s="100" t="s">
        <v>36</v>
      </c>
      <c r="I8" s="100" t="s">
        <v>37</v>
      </c>
      <c r="J8" s="100" t="s">
        <v>38</v>
      </c>
      <c r="K8" s="100" t="s">
        <v>39</v>
      </c>
      <c r="L8" s="104"/>
    </row>
    <row r="9" spans="1:12" ht="12.75" customHeight="1" x14ac:dyDescent="0.35">
      <c r="A9" s="85"/>
      <c r="B9" s="99"/>
      <c r="C9" s="69"/>
      <c r="D9" s="68" t="s">
        <v>41</v>
      </c>
      <c r="E9" s="104"/>
      <c r="F9" s="100" t="s">
        <v>92</v>
      </c>
      <c r="G9" s="100" t="s">
        <v>42</v>
      </c>
      <c r="H9" s="100" t="s">
        <v>43</v>
      </c>
      <c r="I9" s="100" t="s">
        <v>196</v>
      </c>
      <c r="J9" s="100" t="s">
        <v>44</v>
      </c>
      <c r="K9" s="100" t="s">
        <v>45</v>
      </c>
      <c r="L9" s="104"/>
    </row>
    <row r="10" spans="1:12" ht="12.75" customHeight="1" x14ac:dyDescent="0.35">
      <c r="A10" s="85"/>
      <c r="B10" s="99"/>
      <c r="C10" s="87"/>
      <c r="D10" s="101" t="s">
        <v>1</v>
      </c>
      <c r="E10" s="86" t="s">
        <v>184</v>
      </c>
      <c r="F10" s="100" t="s">
        <v>1</v>
      </c>
      <c r="G10" s="100" t="s">
        <v>48</v>
      </c>
      <c r="H10" s="100" t="s">
        <v>49</v>
      </c>
      <c r="I10" s="100" t="s">
        <v>50</v>
      </c>
      <c r="J10" s="100" t="s">
        <v>51</v>
      </c>
      <c r="K10" s="100" t="s">
        <v>51</v>
      </c>
      <c r="L10" s="68" t="s">
        <v>94</v>
      </c>
    </row>
    <row r="11" spans="1:12" ht="12.75" customHeight="1" x14ac:dyDescent="0.35">
      <c r="A11" s="88"/>
      <c r="B11" s="89" t="s">
        <v>73</v>
      </c>
      <c r="C11" s="90"/>
      <c r="D11" s="69" t="s">
        <v>24</v>
      </c>
      <c r="E11" s="69" t="s">
        <v>24</v>
      </c>
      <c r="F11" s="100" t="s">
        <v>24</v>
      </c>
      <c r="G11" s="100" t="s">
        <v>24</v>
      </c>
      <c r="H11" s="100" t="s">
        <v>24</v>
      </c>
      <c r="I11" s="100" t="s">
        <v>24</v>
      </c>
      <c r="J11" s="100" t="s">
        <v>24</v>
      </c>
      <c r="K11" s="100" t="s">
        <v>24</v>
      </c>
      <c r="L11" s="68" t="s">
        <v>24</v>
      </c>
    </row>
    <row r="12" spans="1:12" ht="12.75" customHeight="1" x14ac:dyDescent="0.35">
      <c r="A12" s="88" t="s">
        <v>177</v>
      </c>
      <c r="B12" s="141"/>
      <c r="C12" s="91" t="s">
        <v>2</v>
      </c>
      <c r="D12" s="199"/>
      <c r="E12" s="184"/>
      <c r="F12" s="142"/>
      <c r="G12" s="142"/>
      <c r="H12" s="142"/>
      <c r="I12" s="142"/>
      <c r="J12" s="142"/>
      <c r="K12" s="142"/>
      <c r="L12" s="105">
        <f>SUM(E12:K12)</f>
        <v>0</v>
      </c>
    </row>
    <row r="13" spans="1:12" ht="12.75" customHeight="1" x14ac:dyDescent="0.35">
      <c r="A13" s="88" t="s">
        <v>178</v>
      </c>
      <c r="B13" s="141"/>
      <c r="C13" s="91" t="s">
        <v>2</v>
      </c>
      <c r="D13" s="184"/>
      <c r="E13" s="184"/>
      <c r="F13" s="142"/>
      <c r="G13" s="142"/>
      <c r="H13" s="142"/>
      <c r="I13" s="142"/>
      <c r="J13" s="142"/>
      <c r="K13" s="142"/>
      <c r="L13" s="105">
        <f t="shared" ref="L13:L20" si="0">SUM(D13:K13)</f>
        <v>0</v>
      </c>
    </row>
    <row r="14" spans="1:12" ht="12.75" customHeight="1" x14ac:dyDescent="0.35">
      <c r="A14" s="88" t="s">
        <v>179</v>
      </c>
      <c r="B14" s="141"/>
      <c r="C14" s="91" t="s">
        <v>2</v>
      </c>
      <c r="D14" s="184"/>
      <c r="E14" s="184"/>
      <c r="F14" s="142"/>
      <c r="G14" s="142"/>
      <c r="H14" s="142"/>
      <c r="I14" s="142"/>
      <c r="J14" s="142"/>
      <c r="K14" s="142"/>
      <c r="L14" s="105">
        <f t="shared" si="0"/>
        <v>0</v>
      </c>
    </row>
    <row r="15" spans="1:12" ht="12.75" customHeight="1" x14ac:dyDescent="0.35">
      <c r="A15" s="88" t="s">
        <v>180</v>
      </c>
      <c r="B15" s="141"/>
      <c r="C15" s="91" t="s">
        <v>2</v>
      </c>
      <c r="D15" s="184"/>
      <c r="E15" s="184"/>
      <c r="F15" s="142"/>
      <c r="G15" s="142"/>
      <c r="H15" s="142"/>
      <c r="I15" s="142"/>
      <c r="J15" s="142"/>
      <c r="K15" s="142"/>
      <c r="L15" s="105">
        <f t="shared" si="0"/>
        <v>0</v>
      </c>
    </row>
    <row r="16" spans="1:12" ht="12.75" customHeight="1" x14ac:dyDescent="0.35">
      <c r="A16" s="88" t="s">
        <v>181</v>
      </c>
      <c r="B16" s="141"/>
      <c r="C16" s="91" t="s">
        <v>2</v>
      </c>
      <c r="D16" s="184"/>
      <c r="E16" s="184"/>
      <c r="F16" s="142"/>
      <c r="G16" s="142"/>
      <c r="H16" s="142"/>
      <c r="I16" s="142"/>
      <c r="J16" s="142"/>
      <c r="K16" s="142"/>
      <c r="L16" s="105">
        <f t="shared" si="0"/>
        <v>0</v>
      </c>
    </row>
    <row r="17" spans="1:12" ht="12.75" customHeight="1" x14ac:dyDescent="0.35">
      <c r="A17" s="92" t="s">
        <v>20</v>
      </c>
      <c r="B17" s="168"/>
      <c r="C17" s="91" t="s">
        <v>2</v>
      </c>
      <c r="D17" s="185"/>
      <c r="E17" s="185"/>
      <c r="F17" s="143"/>
      <c r="G17" s="143"/>
      <c r="H17" s="143"/>
      <c r="I17" s="143"/>
      <c r="J17" s="143"/>
      <c r="K17" s="143"/>
      <c r="L17" s="105">
        <f t="shared" si="0"/>
        <v>0</v>
      </c>
    </row>
    <row r="18" spans="1:12" ht="12.75" customHeight="1" x14ac:dyDescent="0.35">
      <c r="A18" s="93" t="s">
        <v>90</v>
      </c>
      <c r="B18" s="169"/>
      <c r="C18" s="94" t="s">
        <v>2</v>
      </c>
      <c r="D18" s="185"/>
      <c r="E18" s="185"/>
      <c r="F18" s="143"/>
      <c r="G18" s="143"/>
      <c r="H18" s="143"/>
      <c r="I18" s="143"/>
      <c r="J18" s="143"/>
      <c r="K18" s="143"/>
      <c r="L18" s="105">
        <f t="shared" si="0"/>
        <v>0</v>
      </c>
    </row>
    <row r="19" spans="1:12" ht="12.75" customHeight="1" x14ac:dyDescent="0.35">
      <c r="A19" s="93" t="s">
        <v>4</v>
      </c>
      <c r="B19" s="169"/>
      <c r="C19" s="94" t="s">
        <v>2</v>
      </c>
      <c r="D19" s="185"/>
      <c r="E19" s="186"/>
      <c r="F19" s="143"/>
      <c r="G19" s="143"/>
      <c r="H19" s="143"/>
      <c r="I19" s="143"/>
      <c r="J19" s="143"/>
      <c r="K19" s="143"/>
      <c r="L19" s="105">
        <f t="shared" si="0"/>
        <v>0</v>
      </c>
    </row>
    <row r="20" spans="1:12" ht="12.75" customHeight="1" x14ac:dyDescent="0.35">
      <c r="A20" s="93" t="s">
        <v>5</v>
      </c>
      <c r="B20" s="169"/>
      <c r="C20" s="94" t="s">
        <v>2</v>
      </c>
      <c r="D20" s="185"/>
      <c r="E20" s="186"/>
      <c r="F20" s="143"/>
      <c r="G20" s="143"/>
      <c r="H20" s="143"/>
      <c r="I20" s="143"/>
      <c r="J20" s="143"/>
      <c r="K20" s="143"/>
      <c r="L20" s="105">
        <f t="shared" si="0"/>
        <v>0</v>
      </c>
    </row>
    <row r="21" spans="1:12" ht="12.75" customHeight="1" x14ac:dyDescent="0.35">
      <c r="A21" s="93" t="s">
        <v>6</v>
      </c>
      <c r="B21" s="169"/>
      <c r="C21" s="94" t="s">
        <v>2</v>
      </c>
      <c r="D21" s="186"/>
      <c r="E21" s="186"/>
      <c r="F21" s="107"/>
      <c r="G21" s="107"/>
      <c r="H21" s="143"/>
      <c r="I21" s="143"/>
      <c r="J21" s="143"/>
      <c r="K21" s="143"/>
      <c r="L21" s="105">
        <f t="shared" ref="L21:L29" si="1">SUM(D21:K21)</f>
        <v>0</v>
      </c>
    </row>
    <row r="22" spans="1:12" ht="12.75" customHeight="1" x14ac:dyDescent="0.35">
      <c r="A22" s="93" t="s">
        <v>7</v>
      </c>
      <c r="B22" s="169"/>
      <c r="C22" s="94" t="s">
        <v>2</v>
      </c>
      <c r="D22" s="186"/>
      <c r="E22" s="186"/>
      <c r="F22" s="107"/>
      <c r="G22" s="143"/>
      <c r="H22" s="107"/>
      <c r="I22" s="143"/>
      <c r="J22" s="143"/>
      <c r="K22" s="143"/>
      <c r="L22" s="105">
        <f t="shared" si="1"/>
        <v>0</v>
      </c>
    </row>
    <row r="23" spans="1:12" ht="12.75" customHeight="1" x14ac:dyDescent="0.35">
      <c r="A23" s="93" t="s">
        <v>8</v>
      </c>
      <c r="B23" s="169"/>
      <c r="C23" s="94" t="s">
        <v>2</v>
      </c>
      <c r="D23" s="186"/>
      <c r="E23" s="186"/>
      <c r="F23" s="107"/>
      <c r="G23" s="143"/>
      <c r="H23" s="143"/>
      <c r="I23" s="107"/>
      <c r="J23" s="143"/>
      <c r="K23" s="143"/>
      <c r="L23" s="105">
        <f t="shared" si="1"/>
        <v>0</v>
      </c>
    </row>
    <row r="24" spans="1:12" ht="12.75" customHeight="1" x14ac:dyDescent="0.35">
      <c r="A24" s="93" t="s">
        <v>9</v>
      </c>
      <c r="B24" s="169"/>
      <c r="C24" s="94" t="s">
        <v>2</v>
      </c>
      <c r="D24" s="186"/>
      <c r="E24" s="186"/>
      <c r="F24" s="107"/>
      <c r="G24" s="143"/>
      <c r="H24" s="143"/>
      <c r="I24" s="143"/>
      <c r="J24" s="107"/>
      <c r="K24" s="143"/>
      <c r="L24" s="105">
        <f t="shared" si="1"/>
        <v>0</v>
      </c>
    </row>
    <row r="25" spans="1:12" ht="12.75" customHeight="1" x14ac:dyDescent="0.35">
      <c r="A25" s="93" t="s">
        <v>10</v>
      </c>
      <c r="B25" s="169"/>
      <c r="C25" s="94" t="s">
        <v>2</v>
      </c>
      <c r="D25" s="186"/>
      <c r="E25" s="186"/>
      <c r="F25" s="107"/>
      <c r="G25" s="143"/>
      <c r="H25" s="143"/>
      <c r="I25" s="143"/>
      <c r="J25" s="143"/>
      <c r="K25" s="107"/>
      <c r="L25" s="105">
        <f t="shared" si="1"/>
        <v>0</v>
      </c>
    </row>
    <row r="26" spans="1:12" ht="12.75" customHeight="1" x14ac:dyDescent="0.35">
      <c r="A26" s="93" t="s">
        <v>220</v>
      </c>
      <c r="B26" s="169"/>
      <c r="C26" s="94" t="s">
        <v>2</v>
      </c>
      <c r="D26" s="199"/>
      <c r="E26" s="185"/>
      <c r="F26" s="143"/>
      <c r="G26" s="143"/>
      <c r="H26" s="143"/>
      <c r="I26" s="143"/>
      <c r="J26" s="143"/>
      <c r="K26" s="143"/>
      <c r="L26" s="105">
        <f>SUM(E26:K26)</f>
        <v>0</v>
      </c>
    </row>
    <row r="27" spans="1:12" ht="12.75" customHeight="1" x14ac:dyDescent="0.35">
      <c r="A27" s="228" t="s">
        <v>11</v>
      </c>
      <c r="B27" s="229"/>
      <c r="C27" s="230"/>
      <c r="D27" s="187">
        <f>SUM(D12:D26)</f>
        <v>0</v>
      </c>
      <c r="E27" s="187">
        <f t="shared" ref="E27:K27" si="2">SUM(E12:E26)</f>
        <v>0</v>
      </c>
      <c r="F27" s="106">
        <f t="shared" si="2"/>
        <v>0</v>
      </c>
      <c r="G27" s="106">
        <f t="shared" si="2"/>
        <v>0</v>
      </c>
      <c r="H27" s="106">
        <f t="shared" si="2"/>
        <v>0</v>
      </c>
      <c r="I27" s="106">
        <f t="shared" si="2"/>
        <v>0</v>
      </c>
      <c r="J27" s="106">
        <f t="shared" si="2"/>
        <v>0</v>
      </c>
      <c r="K27" s="106">
        <f t="shared" si="2"/>
        <v>0</v>
      </c>
      <c r="L27" s="105">
        <f t="shared" si="1"/>
        <v>0</v>
      </c>
    </row>
    <row r="28" spans="1:12" ht="12.75" customHeight="1" x14ac:dyDescent="0.35">
      <c r="A28" s="228" t="s">
        <v>3</v>
      </c>
      <c r="B28" s="229"/>
      <c r="C28" s="230"/>
      <c r="D28" s="185"/>
      <c r="E28" s="185"/>
      <c r="F28" s="107"/>
      <c r="G28" s="107"/>
      <c r="H28" s="107"/>
      <c r="I28" s="107"/>
      <c r="J28" s="107"/>
      <c r="K28" s="107"/>
      <c r="L28" s="105">
        <f t="shared" si="1"/>
        <v>0</v>
      </c>
    </row>
    <row r="29" spans="1:12" ht="12.75" customHeight="1" x14ac:dyDescent="0.35">
      <c r="A29" s="228" t="s">
        <v>60</v>
      </c>
      <c r="B29" s="229"/>
      <c r="C29" s="230"/>
      <c r="D29" s="185"/>
      <c r="E29" s="185"/>
      <c r="F29" s="107"/>
      <c r="G29" s="107"/>
      <c r="H29" s="107"/>
      <c r="I29" s="107"/>
      <c r="J29" s="107"/>
      <c r="K29" s="107"/>
      <c r="L29" s="105">
        <f t="shared" si="1"/>
        <v>0</v>
      </c>
    </row>
    <row r="30" spans="1:12" ht="15" thickBot="1" x14ac:dyDescent="0.4">
      <c r="D30" s="225" t="s">
        <v>211</v>
      </c>
      <c r="E30" s="225"/>
      <c r="F30" s="109">
        <f>SUM(D27:F29)</f>
        <v>0</v>
      </c>
      <c r="J30" s="225" t="s">
        <v>208</v>
      </c>
      <c r="K30" s="225"/>
      <c r="L30" s="109">
        <f>SUM(L27:L29)</f>
        <v>0</v>
      </c>
    </row>
    <row r="31" spans="1:12" ht="15" thickTop="1" x14ac:dyDescent="0.35">
      <c r="D31" s="144"/>
      <c r="E31" s="144"/>
      <c r="F31" s="145"/>
      <c r="J31" s="144"/>
      <c r="K31" s="144"/>
      <c r="L31" s="145"/>
    </row>
    <row r="32" spans="1:12" ht="15" thickBot="1" x14ac:dyDescent="0.4">
      <c r="F32" s="146"/>
      <c r="L32" s="146"/>
    </row>
    <row r="33" spans="1:8" ht="15" thickBot="1" x14ac:dyDescent="0.4">
      <c r="A33" s="147" t="s">
        <v>221</v>
      </c>
      <c r="B33" s="148" t="s">
        <v>223</v>
      </c>
      <c r="C33" s="224" t="s">
        <v>222</v>
      </c>
      <c r="D33" s="224"/>
      <c r="E33" s="224"/>
      <c r="F33" s="224"/>
      <c r="G33" s="148" t="s">
        <v>41</v>
      </c>
      <c r="H33" s="196" t="s">
        <v>184</v>
      </c>
    </row>
    <row r="34" spans="1:8" x14ac:dyDescent="0.35">
      <c r="A34" s="170"/>
      <c r="B34" s="181"/>
      <c r="C34" s="227"/>
      <c r="D34" s="227"/>
      <c r="E34" s="227"/>
      <c r="F34" s="227"/>
      <c r="G34" s="195"/>
      <c r="H34" s="188"/>
    </row>
    <row r="35" spans="1:8" x14ac:dyDescent="0.35">
      <c r="A35" s="171"/>
      <c r="B35" s="182"/>
      <c r="C35" s="222"/>
      <c r="D35" s="222"/>
      <c r="E35" s="222"/>
      <c r="F35" s="222"/>
      <c r="G35" s="193"/>
      <c r="H35" s="189"/>
    </row>
    <row r="36" spans="1:8" x14ac:dyDescent="0.35">
      <c r="A36" s="171"/>
      <c r="B36" s="182"/>
      <c r="C36" s="222"/>
      <c r="D36" s="222"/>
      <c r="E36" s="222"/>
      <c r="F36" s="222"/>
      <c r="G36" s="193"/>
      <c r="H36" s="189"/>
    </row>
    <row r="37" spans="1:8" ht="15" thickBot="1" x14ac:dyDescent="0.4">
      <c r="A37" s="172"/>
      <c r="B37" s="183"/>
      <c r="C37" s="223"/>
      <c r="D37" s="223"/>
      <c r="E37" s="223"/>
      <c r="F37" s="223"/>
      <c r="G37" s="194"/>
      <c r="H37" s="190"/>
    </row>
    <row r="38" spans="1:8" ht="15" thickBot="1" x14ac:dyDescent="0.4">
      <c r="A38" s="146"/>
      <c r="B38" s="146"/>
      <c r="C38" s="146"/>
      <c r="D38" s="146"/>
      <c r="E38" s="146"/>
      <c r="F38" s="146"/>
      <c r="G38" s="197">
        <f>SUM(G34:G37)</f>
        <v>0</v>
      </c>
      <c r="H38" s="198">
        <f>SUM(H34:H37)</f>
        <v>0</v>
      </c>
    </row>
    <row r="39" spans="1:8" x14ac:dyDescent="0.35">
      <c r="G39" s="108" t="str">
        <f>IF(G38=D26,"OK","Error")</f>
        <v>OK</v>
      </c>
      <c r="H39" s="108" t="str">
        <f>IF(H38=E26,"OK","Error")</f>
        <v>OK</v>
      </c>
    </row>
  </sheetData>
  <sheetProtection algorithmName="SHA-512" hashValue="gvRdM0A1BUl1utyqIhm4+YQ5qYEj4E3jR3gGYnYPVlrrwiVTZxgRuxA93PTs+iL9RdE4Y2AwNYhdKfmeUYwl/A==" saltValue="6VuP0ncxQk1yIj9xZq3CDQ==" spinCount="100000" sheet="1" objects="1" scenarios="1"/>
  <mergeCells count="15">
    <mergeCell ref="C36:F36"/>
    <mergeCell ref="C37:F37"/>
    <mergeCell ref="C33:F33"/>
    <mergeCell ref="J30:K30"/>
    <mergeCell ref="C1:K1"/>
    <mergeCell ref="D30:E30"/>
    <mergeCell ref="C34:F34"/>
    <mergeCell ref="C35:F35"/>
    <mergeCell ref="A28:C28"/>
    <mergeCell ref="A29:C29"/>
    <mergeCell ref="A1:B1"/>
    <mergeCell ref="A6:D6"/>
    <mergeCell ref="A27:C27"/>
    <mergeCell ref="B3:C3"/>
    <mergeCell ref="B2:C2"/>
  </mergeCells>
  <conditionalFormatting sqref="G39:H39">
    <cfRule type="containsText" dxfId="1" priority="1" operator="containsText" text="Error">
      <formula>NOT(ISERROR(SEARCH("Error",G39)))</formula>
    </cfRule>
  </conditionalFormatting>
  <pageMargins left="0.2" right="0.2" top="0.75" bottom="0.75" header="0.3" footer="0.3"/>
  <pageSetup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showGridLines="0" workbookViewId="0">
      <selection activeCell="B3" sqref="B3"/>
    </sheetView>
  </sheetViews>
  <sheetFormatPr defaultColWidth="9.1796875" defaultRowHeight="14.5" x14ac:dyDescent="0.35"/>
  <cols>
    <col min="1" max="1" width="24.26953125" style="63" customWidth="1"/>
    <col min="2" max="2" width="14.7265625" style="63" customWidth="1"/>
    <col min="3" max="3" width="9.26953125" style="63" customWidth="1"/>
    <col min="4" max="4" width="12.1796875" style="63" bestFit="1" customWidth="1"/>
    <col min="5" max="5" width="15.7265625" style="63" customWidth="1"/>
    <col min="6" max="6" width="15.26953125" style="63" bestFit="1" customWidth="1"/>
    <col min="7" max="8" width="13.54296875" style="63" bestFit="1" customWidth="1"/>
    <col min="9" max="9" width="14.81640625" style="63" bestFit="1" customWidth="1"/>
    <col min="10" max="10" width="12" style="63" bestFit="1" customWidth="1"/>
    <col min="11" max="16384" width="9.1796875" style="63"/>
  </cols>
  <sheetData>
    <row r="1" spans="1:10" ht="15.5" x14ac:dyDescent="0.35">
      <c r="A1" s="237" t="s">
        <v>171</v>
      </c>
      <c r="B1" s="238"/>
      <c r="C1" s="3"/>
      <c r="D1" s="220" t="s">
        <v>166</v>
      </c>
      <c r="E1" s="220"/>
      <c r="F1" s="220"/>
      <c r="G1" s="220"/>
      <c r="H1" s="220"/>
      <c r="I1" s="220"/>
      <c r="J1" s="3"/>
    </row>
    <row r="2" spans="1:10" x14ac:dyDescent="0.35">
      <c r="A2" s="64" t="s">
        <v>190</v>
      </c>
      <c r="B2" s="110" t="str">
        <f>IF(ISTEXT('Cover Sheet'!C11),'Cover Sheet'!C11,"")</f>
        <v/>
      </c>
      <c r="C2" s="110"/>
      <c r="D2" s="110"/>
      <c r="E2" s="110"/>
      <c r="F2" s="110"/>
      <c r="G2" s="110"/>
      <c r="H2" s="110"/>
      <c r="I2" s="110"/>
      <c r="J2" s="110"/>
    </row>
    <row r="3" spans="1:10" x14ac:dyDescent="0.35">
      <c r="A3" s="65" t="s">
        <v>112</v>
      </c>
      <c r="B3" s="110" t="s">
        <v>234</v>
      </c>
      <c r="C3" s="110"/>
      <c r="D3" s="110"/>
      <c r="E3" s="110"/>
      <c r="F3" s="110"/>
      <c r="G3" s="110"/>
      <c r="H3" s="110"/>
      <c r="I3" s="110"/>
      <c r="J3" s="110"/>
    </row>
    <row r="5" spans="1:10" ht="30.75" customHeight="1" x14ac:dyDescent="0.35">
      <c r="A5" s="240" t="s">
        <v>15</v>
      </c>
      <c r="B5" s="241"/>
      <c r="C5" s="241"/>
      <c r="D5" s="241"/>
      <c r="E5" s="241"/>
      <c r="F5" s="241"/>
      <c r="G5" s="241"/>
      <c r="H5" s="241"/>
      <c r="I5" s="242"/>
      <c r="J5" s="153"/>
    </row>
    <row r="6" spans="1:10" x14ac:dyDescent="0.35">
      <c r="A6" s="111"/>
      <c r="B6" s="111"/>
      <c r="C6" s="155"/>
      <c r="D6" s="239" t="s">
        <v>13</v>
      </c>
      <c r="E6" s="239"/>
      <c r="F6" s="239"/>
      <c r="G6" s="239"/>
      <c r="H6" s="239"/>
      <c r="I6" s="239"/>
      <c r="J6" s="112"/>
    </row>
    <row r="7" spans="1:10" x14ac:dyDescent="0.35">
      <c r="A7" s="149" t="s">
        <v>95</v>
      </c>
      <c r="B7" s="149" t="s">
        <v>99</v>
      </c>
      <c r="C7" s="155"/>
      <c r="D7" s="113"/>
      <c r="E7" s="17" t="s">
        <v>35</v>
      </c>
      <c r="F7" s="17" t="s">
        <v>36</v>
      </c>
      <c r="G7" s="17" t="s">
        <v>37</v>
      </c>
      <c r="H7" s="17" t="s">
        <v>38</v>
      </c>
      <c r="I7" s="17" t="s">
        <v>39</v>
      </c>
      <c r="J7" s="71" t="s">
        <v>40</v>
      </c>
    </row>
    <row r="8" spans="1:10" x14ac:dyDescent="0.35">
      <c r="A8" s="149" t="s">
        <v>96</v>
      </c>
      <c r="B8" s="149" t="s">
        <v>96</v>
      </c>
      <c r="C8" s="155"/>
      <c r="D8" s="17" t="s">
        <v>91</v>
      </c>
      <c r="E8" s="17" t="s">
        <v>42</v>
      </c>
      <c r="F8" s="17" t="s">
        <v>43</v>
      </c>
      <c r="G8" s="17" t="s">
        <v>196</v>
      </c>
      <c r="H8" s="17" t="s">
        <v>44</v>
      </c>
      <c r="I8" s="17" t="s">
        <v>45</v>
      </c>
      <c r="J8" s="150" t="s">
        <v>209</v>
      </c>
    </row>
    <row r="9" spans="1:10" x14ac:dyDescent="0.35">
      <c r="A9" s="151" t="s">
        <v>97</v>
      </c>
      <c r="B9" s="70" t="s">
        <v>98</v>
      </c>
      <c r="C9" s="155"/>
      <c r="D9" s="17" t="s">
        <v>92</v>
      </c>
      <c r="E9" s="17" t="s">
        <v>48</v>
      </c>
      <c r="F9" s="17" t="s">
        <v>49</v>
      </c>
      <c r="G9" s="17" t="s">
        <v>50</v>
      </c>
      <c r="H9" s="17" t="s">
        <v>51</v>
      </c>
      <c r="I9" s="17" t="s">
        <v>51</v>
      </c>
      <c r="J9" s="71" t="s">
        <v>93</v>
      </c>
    </row>
    <row r="10" spans="1:10" x14ac:dyDescent="0.35">
      <c r="A10" s="152"/>
      <c r="B10" s="154"/>
      <c r="C10" s="156" t="s">
        <v>24</v>
      </c>
      <c r="D10" s="114"/>
      <c r="E10" s="115"/>
      <c r="F10" s="115"/>
      <c r="G10" s="115"/>
      <c r="H10" s="115"/>
      <c r="I10" s="115"/>
      <c r="J10" s="116">
        <f>D10</f>
        <v>0</v>
      </c>
    </row>
    <row r="11" spans="1:10" x14ac:dyDescent="0.35">
      <c r="A11" s="152"/>
      <c r="B11" s="154"/>
      <c r="C11" s="156" t="s">
        <v>24</v>
      </c>
      <c r="D11" s="114"/>
      <c r="E11" s="115"/>
      <c r="F11" s="115"/>
      <c r="G11" s="115"/>
      <c r="H11" s="115"/>
      <c r="I11" s="115"/>
      <c r="J11" s="116">
        <f t="shared" ref="J11:J22" si="0">D11</f>
        <v>0</v>
      </c>
    </row>
    <row r="12" spans="1:10" x14ac:dyDescent="0.35">
      <c r="A12" s="152"/>
      <c r="B12" s="154"/>
      <c r="C12" s="156" t="s">
        <v>24</v>
      </c>
      <c r="D12" s="114"/>
      <c r="E12" s="115"/>
      <c r="F12" s="115"/>
      <c r="G12" s="115"/>
      <c r="H12" s="115"/>
      <c r="I12" s="115"/>
      <c r="J12" s="116">
        <f t="shared" si="0"/>
        <v>0</v>
      </c>
    </row>
    <row r="13" spans="1:10" x14ac:dyDescent="0.35">
      <c r="A13" s="152"/>
      <c r="B13" s="154"/>
      <c r="C13" s="156" t="s">
        <v>24</v>
      </c>
      <c r="D13" s="114"/>
      <c r="E13" s="115"/>
      <c r="F13" s="115"/>
      <c r="G13" s="115"/>
      <c r="H13" s="115"/>
      <c r="I13" s="115"/>
      <c r="J13" s="116">
        <f t="shared" si="0"/>
        <v>0</v>
      </c>
    </row>
    <row r="14" spans="1:10" x14ac:dyDescent="0.35">
      <c r="A14" s="152"/>
      <c r="B14" s="154"/>
      <c r="C14" s="156" t="s">
        <v>24</v>
      </c>
      <c r="D14" s="114"/>
      <c r="E14" s="115"/>
      <c r="F14" s="115"/>
      <c r="G14" s="115"/>
      <c r="H14" s="115"/>
      <c r="I14" s="115"/>
      <c r="J14" s="116">
        <f t="shared" si="0"/>
        <v>0</v>
      </c>
    </row>
    <row r="15" spans="1:10" x14ac:dyDescent="0.35">
      <c r="A15" s="152"/>
      <c r="B15" s="154"/>
      <c r="C15" s="156" t="s">
        <v>24</v>
      </c>
      <c r="D15" s="114"/>
      <c r="E15" s="115"/>
      <c r="F15" s="115"/>
      <c r="G15" s="115"/>
      <c r="H15" s="115"/>
      <c r="I15" s="115"/>
      <c r="J15" s="116">
        <f t="shared" si="0"/>
        <v>0</v>
      </c>
    </row>
    <row r="16" spans="1:10" x14ac:dyDescent="0.35">
      <c r="A16" s="152"/>
      <c r="B16" s="154"/>
      <c r="C16" s="156" t="s">
        <v>24</v>
      </c>
      <c r="D16" s="114"/>
      <c r="E16" s="115"/>
      <c r="F16" s="115"/>
      <c r="G16" s="115"/>
      <c r="H16" s="115"/>
      <c r="I16" s="115"/>
      <c r="J16" s="116">
        <f t="shared" si="0"/>
        <v>0</v>
      </c>
    </row>
    <row r="17" spans="1:10" x14ac:dyDescent="0.35">
      <c r="A17" s="152"/>
      <c r="B17" s="154"/>
      <c r="C17" s="156" t="s">
        <v>24</v>
      </c>
      <c r="D17" s="114"/>
      <c r="E17" s="115"/>
      <c r="F17" s="115"/>
      <c r="G17" s="115"/>
      <c r="H17" s="115"/>
      <c r="I17" s="115"/>
      <c r="J17" s="116">
        <f t="shared" si="0"/>
        <v>0</v>
      </c>
    </row>
    <row r="18" spans="1:10" x14ac:dyDescent="0.35">
      <c r="A18" s="152"/>
      <c r="B18" s="154"/>
      <c r="C18" s="156" t="s">
        <v>24</v>
      </c>
      <c r="D18" s="114"/>
      <c r="E18" s="115"/>
      <c r="F18" s="115"/>
      <c r="G18" s="115"/>
      <c r="H18" s="115"/>
      <c r="I18" s="115"/>
      <c r="J18" s="116">
        <f t="shared" si="0"/>
        <v>0</v>
      </c>
    </row>
    <row r="19" spans="1:10" x14ac:dyDescent="0.35">
      <c r="A19" s="152"/>
      <c r="B19" s="154"/>
      <c r="C19" s="156" t="s">
        <v>24</v>
      </c>
      <c r="D19" s="114"/>
      <c r="E19" s="115"/>
      <c r="F19" s="115"/>
      <c r="G19" s="115"/>
      <c r="H19" s="115"/>
      <c r="I19" s="115"/>
      <c r="J19" s="116">
        <f t="shared" si="0"/>
        <v>0</v>
      </c>
    </row>
    <row r="20" spans="1:10" x14ac:dyDescent="0.35">
      <c r="A20" s="152"/>
      <c r="B20" s="154"/>
      <c r="C20" s="156" t="s">
        <v>24</v>
      </c>
      <c r="D20" s="114"/>
      <c r="E20" s="115"/>
      <c r="F20" s="115"/>
      <c r="G20" s="115"/>
      <c r="H20" s="115"/>
      <c r="I20" s="115"/>
      <c r="J20" s="116">
        <f t="shared" si="0"/>
        <v>0</v>
      </c>
    </row>
    <row r="21" spans="1:10" x14ac:dyDescent="0.35">
      <c r="A21" s="152"/>
      <c r="B21" s="154"/>
      <c r="C21" s="156" t="s">
        <v>24</v>
      </c>
      <c r="D21" s="114"/>
      <c r="E21" s="115"/>
      <c r="F21" s="115"/>
      <c r="G21" s="115"/>
      <c r="H21" s="115"/>
      <c r="I21" s="115"/>
      <c r="J21" s="116">
        <f t="shared" si="0"/>
        <v>0</v>
      </c>
    </row>
    <row r="22" spans="1:10" x14ac:dyDescent="0.35">
      <c r="A22" s="152"/>
      <c r="B22" s="154"/>
      <c r="C22" s="156" t="s">
        <v>24</v>
      </c>
      <c r="D22" s="114"/>
      <c r="E22" s="115"/>
      <c r="F22" s="115"/>
      <c r="G22" s="115"/>
      <c r="H22" s="115"/>
      <c r="I22" s="115"/>
      <c r="J22" s="116">
        <f t="shared" si="0"/>
        <v>0</v>
      </c>
    </row>
    <row r="23" spans="1:10" ht="18" customHeight="1" x14ac:dyDescent="0.35">
      <c r="A23" s="117" t="s">
        <v>14</v>
      </c>
      <c r="B23" s="117"/>
      <c r="C23" s="117"/>
      <c r="D23" s="118">
        <f t="shared" ref="D23:I23" si="1">D10+D11+D12+D13+D14+D15+D16+D17+D18+D19+D20+D21+D22</f>
        <v>0</v>
      </c>
      <c r="E23" s="118">
        <f t="shared" si="1"/>
        <v>0</v>
      </c>
      <c r="F23" s="118">
        <f t="shared" si="1"/>
        <v>0</v>
      </c>
      <c r="G23" s="118">
        <f t="shared" si="1"/>
        <v>0</v>
      </c>
      <c r="H23" s="118">
        <f t="shared" si="1"/>
        <v>0</v>
      </c>
      <c r="I23" s="118">
        <f t="shared" si="1"/>
        <v>0</v>
      </c>
      <c r="J23" s="119">
        <f>SUM(J10:J22)</f>
        <v>0</v>
      </c>
    </row>
  </sheetData>
  <sheetProtection algorithmName="SHA-512" hashValue="Li047te4grCuevDIluvXb8BZERjXNSm/MEhRtIL3s5Z/L38jx+e71BJJGA52/WqfcHM4D/GrKIN4NQiqb1GKDA==" saltValue="rxOT+cNyowXLcnWoflVo1w==" spinCount="100000" sheet="1" objects="1" scenarios="1"/>
  <mergeCells count="4">
    <mergeCell ref="D1:I1"/>
    <mergeCell ref="A1:B1"/>
    <mergeCell ref="D6:I6"/>
    <mergeCell ref="A5:I5"/>
  </mergeCells>
  <pageMargins left="0.2" right="0.2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3"/>
  <sheetViews>
    <sheetView showGridLines="0" workbookViewId="0">
      <selection activeCell="B3" sqref="B3:H3"/>
    </sheetView>
  </sheetViews>
  <sheetFormatPr defaultRowHeight="14.5" x14ac:dyDescent="0.35"/>
  <cols>
    <col min="1" max="1" width="12" customWidth="1"/>
    <col min="2" max="2" width="28.81640625" customWidth="1"/>
    <col min="3" max="3" width="13.453125" customWidth="1"/>
    <col min="4" max="8" width="12.7265625" customWidth="1"/>
    <col min="9" max="9" width="10.1796875" bestFit="1" customWidth="1"/>
  </cols>
  <sheetData>
    <row r="1" spans="1:12" s="2" customFormat="1" ht="15.5" x14ac:dyDescent="0.35">
      <c r="A1" s="237" t="s">
        <v>192</v>
      </c>
      <c r="B1" s="221"/>
      <c r="C1" s="220" t="s">
        <v>166</v>
      </c>
      <c r="D1" s="220"/>
      <c r="E1" s="220"/>
      <c r="F1" s="220"/>
      <c r="G1" s="220"/>
      <c r="H1" s="220"/>
    </row>
    <row r="2" spans="1:12" s="2" customFormat="1" x14ac:dyDescent="0.35">
      <c r="A2" s="40" t="s">
        <v>190</v>
      </c>
      <c r="B2" s="218" t="str">
        <f>IF(ISTEXT('Cover Sheet'!C11),'Cover Sheet'!C11,"")</f>
        <v/>
      </c>
      <c r="C2" s="218"/>
      <c r="D2" s="218"/>
      <c r="E2" s="218"/>
      <c r="F2" s="218"/>
      <c r="G2" s="218"/>
      <c r="H2" s="218"/>
      <c r="I2" s="42"/>
      <c r="J2" s="42"/>
      <c r="K2" s="42"/>
      <c r="L2" s="42"/>
    </row>
    <row r="3" spans="1:12" s="2" customFormat="1" x14ac:dyDescent="0.35">
      <c r="A3" s="41" t="s">
        <v>112</v>
      </c>
      <c r="B3" s="218" t="s">
        <v>234</v>
      </c>
      <c r="C3" s="218"/>
      <c r="D3" s="218"/>
      <c r="E3" s="218"/>
      <c r="F3" s="218"/>
      <c r="G3" s="218"/>
      <c r="H3" s="218"/>
      <c r="I3" s="42"/>
      <c r="J3" s="42"/>
      <c r="K3" s="42"/>
      <c r="L3" s="42"/>
    </row>
    <row r="4" spans="1:12" s="2" customFormat="1" x14ac:dyDescent="0.35"/>
    <row r="5" spans="1:12" ht="25.5" customHeight="1" x14ac:dyDescent="0.35">
      <c r="A5" s="243" t="s">
        <v>182</v>
      </c>
      <c r="B5" s="243"/>
      <c r="C5" s="243"/>
      <c r="D5" s="243"/>
      <c r="E5" s="243"/>
      <c r="F5" s="243"/>
      <c r="G5" s="243"/>
      <c r="H5" s="243"/>
      <c r="I5" s="243"/>
    </row>
    <row r="6" spans="1:12" ht="13.5" customHeight="1" x14ac:dyDescent="0.35">
      <c r="A6" s="30"/>
      <c r="B6" s="30"/>
      <c r="C6" s="43"/>
      <c r="D6" s="43" t="s">
        <v>35</v>
      </c>
      <c r="E6" s="43" t="s">
        <v>36</v>
      </c>
      <c r="F6" s="43" t="s">
        <v>37</v>
      </c>
      <c r="G6" s="43" t="s">
        <v>38</v>
      </c>
      <c r="H6" s="43" t="s">
        <v>39</v>
      </c>
      <c r="I6" s="9"/>
    </row>
    <row r="7" spans="1:12" ht="13.5" customHeight="1" x14ac:dyDescent="0.35">
      <c r="A7" s="30"/>
      <c r="B7" s="30"/>
      <c r="C7" s="43" t="s">
        <v>1</v>
      </c>
      <c r="D7" s="43" t="s">
        <v>42</v>
      </c>
      <c r="E7" s="43" t="s">
        <v>43</v>
      </c>
      <c r="F7" s="43" t="s">
        <v>196</v>
      </c>
      <c r="G7" s="43" t="s">
        <v>44</v>
      </c>
      <c r="H7" s="43" t="s">
        <v>45</v>
      </c>
      <c r="I7" s="74" t="s">
        <v>207</v>
      </c>
    </row>
    <row r="8" spans="1:12" ht="13.5" customHeight="1" x14ac:dyDescent="0.35">
      <c r="A8" s="30"/>
      <c r="B8" s="30"/>
      <c r="C8" s="43" t="s">
        <v>47</v>
      </c>
      <c r="D8" s="43" t="s">
        <v>48</v>
      </c>
      <c r="E8" s="43" t="s">
        <v>49</v>
      </c>
      <c r="F8" s="43" t="s">
        <v>50</v>
      </c>
      <c r="G8" s="43" t="s">
        <v>51</v>
      </c>
      <c r="H8" s="43" t="s">
        <v>51</v>
      </c>
      <c r="I8" s="72" t="s">
        <v>209</v>
      </c>
    </row>
    <row r="9" spans="1:12" ht="13.5" customHeight="1" x14ac:dyDescent="0.35">
      <c r="A9" s="30"/>
      <c r="B9" s="30"/>
      <c r="C9" s="43" t="s">
        <v>24</v>
      </c>
      <c r="D9" s="43" t="s">
        <v>24</v>
      </c>
      <c r="E9" s="43" t="s">
        <v>24</v>
      </c>
      <c r="F9" s="43" t="s">
        <v>24</v>
      </c>
      <c r="G9" s="43" t="s">
        <v>24</v>
      </c>
      <c r="H9" s="43" t="s">
        <v>24</v>
      </c>
      <c r="I9" s="74" t="s">
        <v>24</v>
      </c>
    </row>
    <row r="10" spans="1:12" ht="13.5" customHeight="1" x14ac:dyDescent="0.35">
      <c r="A10" s="30"/>
      <c r="B10" s="30" t="s">
        <v>173</v>
      </c>
      <c r="C10" s="159"/>
      <c r="D10" s="159"/>
      <c r="E10" s="159"/>
      <c r="F10" s="159"/>
      <c r="G10" s="159"/>
      <c r="H10" s="159"/>
      <c r="I10" s="31">
        <f>C10</f>
        <v>0</v>
      </c>
    </row>
    <row r="11" spans="1:12" ht="13.5" customHeight="1" x14ac:dyDescent="0.35">
      <c r="A11" s="30"/>
      <c r="B11" s="30" t="s">
        <v>65</v>
      </c>
      <c r="C11" s="159"/>
      <c r="D11" s="159"/>
      <c r="E11" s="159"/>
      <c r="F11" s="159"/>
      <c r="G11" s="159"/>
      <c r="H11" s="159"/>
      <c r="I11" s="31">
        <f t="shared" ref="I11:I23" si="0">C11</f>
        <v>0</v>
      </c>
    </row>
    <row r="12" spans="1:12" ht="13.5" customHeight="1" x14ac:dyDescent="0.35">
      <c r="A12" s="30"/>
      <c r="B12" s="30" t="s">
        <v>64</v>
      </c>
      <c r="C12" s="159"/>
      <c r="D12" s="159"/>
      <c r="E12" s="159"/>
      <c r="F12" s="159"/>
      <c r="G12" s="159"/>
      <c r="H12" s="159"/>
      <c r="I12" s="31">
        <f t="shared" si="0"/>
        <v>0</v>
      </c>
    </row>
    <row r="13" spans="1:12" ht="13.5" customHeight="1" x14ac:dyDescent="0.35">
      <c r="A13" s="30"/>
      <c r="B13" s="30" t="s">
        <v>63</v>
      </c>
      <c r="C13" s="159"/>
      <c r="D13" s="159"/>
      <c r="E13" s="159"/>
      <c r="F13" s="159"/>
      <c r="G13" s="159"/>
      <c r="H13" s="159"/>
      <c r="I13" s="31">
        <f t="shared" si="0"/>
        <v>0</v>
      </c>
    </row>
    <row r="14" spans="1:12" ht="13.5" customHeight="1" x14ac:dyDescent="0.35">
      <c r="A14" s="30"/>
      <c r="B14" s="30" t="s">
        <v>174</v>
      </c>
      <c r="C14" s="159"/>
      <c r="D14" s="159"/>
      <c r="E14" s="159"/>
      <c r="F14" s="159"/>
      <c r="G14" s="159"/>
      <c r="H14" s="159"/>
      <c r="I14" s="31">
        <f t="shared" si="0"/>
        <v>0</v>
      </c>
    </row>
    <row r="15" spans="1:12" ht="13.5" customHeight="1" x14ac:dyDescent="0.35">
      <c r="A15" s="30"/>
      <c r="B15" s="30" t="s">
        <v>62</v>
      </c>
      <c r="C15" s="159"/>
      <c r="D15" s="159"/>
      <c r="E15" s="159"/>
      <c r="F15" s="159"/>
      <c r="G15" s="159"/>
      <c r="H15" s="159"/>
      <c r="I15" s="31">
        <f t="shared" si="0"/>
        <v>0</v>
      </c>
    </row>
    <row r="16" spans="1:12" ht="13.5" customHeight="1" x14ac:dyDescent="0.35">
      <c r="A16" s="30"/>
      <c r="B16" s="30" t="s">
        <v>69</v>
      </c>
      <c r="C16" s="159"/>
      <c r="D16" s="159"/>
      <c r="E16" s="159"/>
      <c r="F16" s="159"/>
      <c r="G16" s="159"/>
      <c r="H16" s="159"/>
      <c r="I16" s="31">
        <f t="shared" si="0"/>
        <v>0</v>
      </c>
    </row>
    <row r="17" spans="1:9" ht="13.5" customHeight="1" x14ac:dyDescent="0.35">
      <c r="A17" s="30"/>
      <c r="B17" s="30" t="s">
        <v>67</v>
      </c>
      <c r="C17" s="159"/>
      <c r="D17" s="159"/>
      <c r="E17" s="159"/>
      <c r="F17" s="159"/>
      <c r="G17" s="159"/>
      <c r="H17" s="159"/>
      <c r="I17" s="31">
        <f t="shared" si="0"/>
        <v>0</v>
      </c>
    </row>
    <row r="18" spans="1:9" ht="13.5" customHeight="1" x14ac:dyDescent="0.35">
      <c r="A18" s="30"/>
      <c r="B18" s="30" t="s">
        <v>76</v>
      </c>
      <c r="C18" s="159"/>
      <c r="D18" s="159"/>
      <c r="E18" s="159"/>
      <c r="F18" s="159"/>
      <c r="G18" s="159"/>
      <c r="H18" s="159"/>
      <c r="I18" s="31">
        <f t="shared" si="0"/>
        <v>0</v>
      </c>
    </row>
    <row r="19" spans="1:9" ht="13.5" customHeight="1" x14ac:dyDescent="0.35">
      <c r="A19" s="30"/>
      <c r="B19" s="30" t="s">
        <v>175</v>
      </c>
      <c r="C19" s="159"/>
      <c r="D19" s="159"/>
      <c r="E19" s="159"/>
      <c r="F19" s="159"/>
      <c r="G19" s="159"/>
      <c r="H19" s="159"/>
      <c r="I19" s="31">
        <f t="shared" si="0"/>
        <v>0</v>
      </c>
    </row>
    <row r="20" spans="1:9" ht="13.5" customHeight="1" x14ac:dyDescent="0.35">
      <c r="A20" s="30"/>
      <c r="B20" s="30" t="s">
        <v>176</v>
      </c>
      <c r="C20" s="159"/>
      <c r="D20" s="159"/>
      <c r="E20" s="159"/>
      <c r="F20" s="159"/>
      <c r="G20" s="159"/>
      <c r="H20" s="159"/>
      <c r="I20" s="31">
        <f t="shared" si="0"/>
        <v>0</v>
      </c>
    </row>
    <row r="21" spans="1:9" s="2" customFormat="1" ht="13.5" customHeight="1" x14ac:dyDescent="0.35">
      <c r="A21" s="30"/>
      <c r="B21" s="30" t="s">
        <v>185</v>
      </c>
      <c r="C21" s="159"/>
      <c r="D21" s="173"/>
      <c r="E21" s="173"/>
      <c r="F21" s="173"/>
      <c r="G21" s="173"/>
      <c r="H21" s="173"/>
      <c r="I21" s="31">
        <f t="shared" si="0"/>
        <v>0</v>
      </c>
    </row>
    <row r="22" spans="1:9" ht="13.5" customHeight="1" x14ac:dyDescent="0.35">
      <c r="A22" s="30"/>
      <c r="B22" s="30" t="s">
        <v>226</v>
      </c>
      <c r="C22" s="159"/>
      <c r="D22" s="159"/>
      <c r="E22" s="159"/>
      <c r="F22" s="159"/>
      <c r="G22" s="159"/>
      <c r="H22" s="159"/>
      <c r="I22" s="31">
        <f t="shared" si="0"/>
        <v>0</v>
      </c>
    </row>
    <row r="23" spans="1:9" x14ac:dyDescent="0.35">
      <c r="A23" s="9"/>
      <c r="B23" s="9"/>
      <c r="C23" s="32">
        <f t="shared" ref="C23:G23" si="1">C10+C11+C12+C13+C14+C15+C16+C17+C18+C19+C20+C22</f>
        <v>0</v>
      </c>
      <c r="D23" s="32">
        <f t="shared" si="1"/>
        <v>0</v>
      </c>
      <c r="E23" s="32">
        <f t="shared" si="1"/>
        <v>0</v>
      </c>
      <c r="F23" s="32">
        <f t="shared" si="1"/>
        <v>0</v>
      </c>
      <c r="G23" s="32">
        <f t="shared" si="1"/>
        <v>0</v>
      </c>
      <c r="H23" s="32">
        <f>H10+H11+H12+H13+H14+H15+H16+H17+H18+H19+H20+H22</f>
        <v>0</v>
      </c>
      <c r="I23" s="31">
        <f t="shared" si="0"/>
        <v>0</v>
      </c>
    </row>
    <row r="24" spans="1:9" x14ac:dyDescent="0.35">
      <c r="I24" s="3"/>
    </row>
    <row r="26" spans="1:9" ht="15" thickBot="1" x14ac:dyDescent="0.4"/>
    <row r="27" spans="1:9" ht="15" thickBot="1" x14ac:dyDescent="0.4">
      <c r="B27" s="157" t="s">
        <v>224</v>
      </c>
      <c r="C27" s="158" t="s">
        <v>225</v>
      </c>
    </row>
    <row r="28" spans="1:9" x14ac:dyDescent="0.35">
      <c r="B28" s="174"/>
      <c r="C28" s="175"/>
    </row>
    <row r="29" spans="1:9" x14ac:dyDescent="0.35">
      <c r="B29" s="176"/>
      <c r="C29" s="177"/>
    </row>
    <row r="30" spans="1:9" x14ac:dyDescent="0.35">
      <c r="B30" s="176"/>
      <c r="C30" s="177"/>
    </row>
    <row r="31" spans="1:9" x14ac:dyDescent="0.35">
      <c r="B31" s="176"/>
      <c r="C31" s="177"/>
    </row>
    <row r="32" spans="1:9" ht="15" thickBot="1" x14ac:dyDescent="0.4">
      <c r="B32" s="178"/>
      <c r="C32" s="179"/>
    </row>
    <row r="33" spans="3:4" ht="15" thickBot="1" x14ac:dyDescent="0.4">
      <c r="C33" s="180">
        <f>SUM(C28:C32)</f>
        <v>0</v>
      </c>
      <c r="D33" t="str">
        <f>IF(C33=C22,"OK","Error")</f>
        <v>OK</v>
      </c>
    </row>
  </sheetData>
  <sheetProtection algorithmName="SHA-512" hashValue="VVDJxAYOcKRFVs7xiez8PcenZ/EWX1JMEwi5Ljj9EHRaABDKMcvuDvbWBbTsZ1EFfwi8ub5uMiCmY2SZptaqCw==" saltValue="/VkeyUZ3zKRwbazS+hnwFA==" spinCount="100000" sheet="1" objects="1" scenarios="1"/>
  <mergeCells count="5">
    <mergeCell ref="A1:B1"/>
    <mergeCell ref="C1:H1"/>
    <mergeCell ref="B2:H2"/>
    <mergeCell ref="B3:H3"/>
    <mergeCell ref="A5:I5"/>
  </mergeCells>
  <conditionalFormatting sqref="D33">
    <cfRule type="containsText" dxfId="0" priority="1" operator="containsText" text="Error">
      <formula>NOT(ISERROR(SEARCH("Error",D33)))</formula>
    </cfRule>
  </conditionalFormatting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showGridLines="0" workbookViewId="0">
      <selection activeCell="B4" sqref="B4"/>
    </sheetView>
  </sheetViews>
  <sheetFormatPr defaultRowHeight="14.5" x14ac:dyDescent="0.35"/>
  <cols>
    <col min="2" max="2" width="41" customWidth="1"/>
    <col min="3" max="3" width="17.26953125" customWidth="1"/>
  </cols>
  <sheetData>
    <row r="1" spans="1:7" s="2" customFormat="1" ht="15.5" x14ac:dyDescent="0.35">
      <c r="A1" s="244" t="s">
        <v>166</v>
      </c>
      <c r="B1" s="244"/>
      <c r="C1" s="244"/>
      <c r="D1" s="38"/>
      <c r="E1" s="38"/>
      <c r="F1" s="38"/>
      <c r="G1" s="38"/>
    </row>
    <row r="2" spans="1:7" s="2" customFormat="1" ht="15.5" x14ac:dyDescent="0.35">
      <c r="A2" s="244" t="s">
        <v>191</v>
      </c>
      <c r="B2" s="244"/>
      <c r="C2" s="244"/>
    </row>
    <row r="3" spans="1:7" x14ac:dyDescent="0.35">
      <c r="A3" s="40" t="s">
        <v>190</v>
      </c>
      <c r="B3" s="3" t="str">
        <f>IF(ISTEXT('Cover Sheet'!C11),'Cover Sheet'!C11,"")</f>
        <v/>
      </c>
      <c r="C3" s="3"/>
    </row>
    <row r="4" spans="1:7" x14ac:dyDescent="0.35">
      <c r="A4" s="41" t="s">
        <v>112</v>
      </c>
      <c r="B4" s="3" t="s">
        <v>234</v>
      </c>
      <c r="C4" s="3"/>
    </row>
    <row r="5" spans="1:7" x14ac:dyDescent="0.35">
      <c r="A5" s="30"/>
      <c r="B5" s="30"/>
      <c r="C5" s="44" t="s">
        <v>40</v>
      </c>
    </row>
    <row r="6" spans="1:7" x14ac:dyDescent="0.35">
      <c r="A6" s="30"/>
      <c r="B6" s="30"/>
      <c r="C6" s="30" t="s">
        <v>46</v>
      </c>
    </row>
    <row r="7" spans="1:7" x14ac:dyDescent="0.35">
      <c r="A7" s="30"/>
      <c r="B7" s="30"/>
      <c r="C7" s="30" t="s">
        <v>24</v>
      </c>
    </row>
    <row r="8" spans="1:7" x14ac:dyDescent="0.35">
      <c r="A8" s="30" t="s">
        <v>137</v>
      </c>
      <c r="B8" s="30" t="s">
        <v>54</v>
      </c>
      <c r="C8" s="159"/>
    </row>
    <row r="9" spans="1:7" x14ac:dyDescent="0.35">
      <c r="A9" s="30" t="s">
        <v>138</v>
      </c>
      <c r="B9" s="30" t="s">
        <v>66</v>
      </c>
      <c r="C9" s="159"/>
    </row>
    <row r="10" spans="1:7" x14ac:dyDescent="0.35">
      <c r="A10" s="30" t="s">
        <v>139</v>
      </c>
      <c r="B10" s="30" t="s">
        <v>101</v>
      </c>
      <c r="C10" s="159"/>
    </row>
    <row r="11" spans="1:7" x14ac:dyDescent="0.35">
      <c r="A11" s="30" t="s">
        <v>141</v>
      </c>
      <c r="B11" s="30" t="s">
        <v>102</v>
      </c>
      <c r="C11" s="159"/>
    </row>
    <row r="12" spans="1:7" x14ac:dyDescent="0.35">
      <c r="A12" s="30" t="s">
        <v>143</v>
      </c>
      <c r="B12" s="30" t="s">
        <v>65</v>
      </c>
      <c r="C12" s="159"/>
    </row>
    <row r="13" spans="1:7" x14ac:dyDescent="0.35">
      <c r="A13" s="30" t="s">
        <v>144</v>
      </c>
      <c r="B13" s="30" t="s">
        <v>64</v>
      </c>
      <c r="C13" s="159"/>
    </row>
    <row r="14" spans="1:7" x14ac:dyDescent="0.35">
      <c r="A14" s="30" t="s">
        <v>145</v>
      </c>
      <c r="B14" s="30" t="s">
        <v>63</v>
      </c>
      <c r="C14" s="159"/>
    </row>
    <row r="15" spans="1:7" x14ac:dyDescent="0.35">
      <c r="A15" s="30" t="s">
        <v>146</v>
      </c>
      <c r="B15" s="30" t="s">
        <v>58</v>
      </c>
      <c r="C15" s="159"/>
    </row>
    <row r="16" spans="1:7" x14ac:dyDescent="0.35">
      <c r="A16" s="30" t="s">
        <v>147</v>
      </c>
      <c r="B16" s="30" t="s">
        <v>133</v>
      </c>
      <c r="C16" s="159"/>
    </row>
    <row r="17" spans="1:3" x14ac:dyDescent="0.35">
      <c r="A17" s="30" t="s">
        <v>148</v>
      </c>
      <c r="B17" s="30" t="s">
        <v>70</v>
      </c>
      <c r="C17" s="159"/>
    </row>
    <row r="18" spans="1:3" x14ac:dyDescent="0.35">
      <c r="A18" s="30" t="s">
        <v>149</v>
      </c>
      <c r="B18" s="30" t="s">
        <v>56</v>
      </c>
      <c r="C18" s="159"/>
    </row>
    <row r="19" spans="1:3" x14ac:dyDescent="0.35">
      <c r="A19" s="30" t="s">
        <v>150</v>
      </c>
      <c r="B19" s="30" t="s">
        <v>55</v>
      </c>
      <c r="C19" s="159"/>
    </row>
    <row r="20" spans="1:3" x14ac:dyDescent="0.35">
      <c r="A20" s="30" t="s">
        <v>151</v>
      </c>
      <c r="B20" s="30" t="s">
        <v>59</v>
      </c>
      <c r="C20" s="159"/>
    </row>
    <row r="21" spans="1:3" x14ac:dyDescent="0.35">
      <c r="A21" s="30" t="s">
        <v>153</v>
      </c>
      <c r="B21" s="30" t="s">
        <v>69</v>
      </c>
      <c r="C21" s="159"/>
    </row>
    <row r="22" spans="1:3" x14ac:dyDescent="0.35">
      <c r="A22" s="30" t="s">
        <v>154</v>
      </c>
      <c r="B22" s="30" t="s">
        <v>195</v>
      </c>
      <c r="C22" s="159"/>
    </row>
    <row r="23" spans="1:3" x14ac:dyDescent="0.35">
      <c r="A23" s="30" t="s">
        <v>155</v>
      </c>
      <c r="B23" s="30" t="s">
        <v>197</v>
      </c>
      <c r="C23" s="159"/>
    </row>
    <row r="24" spans="1:3" x14ac:dyDescent="0.35">
      <c r="A24" s="30" t="s">
        <v>156</v>
      </c>
      <c r="B24" s="30" t="s">
        <v>68</v>
      </c>
      <c r="C24" s="159"/>
    </row>
    <row r="25" spans="1:3" x14ac:dyDescent="0.35">
      <c r="A25" s="30" t="s">
        <v>157</v>
      </c>
      <c r="B25" s="30" t="s">
        <v>67</v>
      </c>
      <c r="C25" s="159"/>
    </row>
    <row r="26" spans="1:3" x14ac:dyDescent="0.35">
      <c r="A26" s="30" t="s">
        <v>158</v>
      </c>
      <c r="B26" s="30" t="s">
        <v>57</v>
      </c>
      <c r="C26" s="159"/>
    </row>
    <row r="27" spans="1:3" x14ac:dyDescent="0.35">
      <c r="A27" s="30" t="s">
        <v>159</v>
      </c>
      <c r="B27" s="30" t="s">
        <v>76</v>
      </c>
      <c r="C27" s="159"/>
    </row>
    <row r="28" spans="1:3" x14ac:dyDescent="0.35">
      <c r="A28" s="30" t="s">
        <v>160</v>
      </c>
      <c r="B28" s="30" t="s">
        <v>60</v>
      </c>
      <c r="C28" s="159"/>
    </row>
    <row r="29" spans="1:3" x14ac:dyDescent="0.35">
      <c r="A29" s="30" t="s">
        <v>161</v>
      </c>
      <c r="B29" s="30" t="s">
        <v>231</v>
      </c>
      <c r="C29" s="159"/>
    </row>
    <row r="30" spans="1:3" x14ac:dyDescent="0.35">
      <c r="A30" s="30" t="s">
        <v>162</v>
      </c>
      <c r="B30" s="30" t="s">
        <v>104</v>
      </c>
      <c r="C30" s="159"/>
    </row>
    <row r="31" spans="1:3" x14ac:dyDescent="0.35">
      <c r="A31" s="30" t="s">
        <v>163</v>
      </c>
      <c r="B31" s="30" t="s">
        <v>103</v>
      </c>
      <c r="C31" s="159"/>
    </row>
    <row r="32" spans="1:3" x14ac:dyDescent="0.35">
      <c r="A32" s="30" t="s">
        <v>164</v>
      </c>
      <c r="B32" s="30" t="s">
        <v>206</v>
      </c>
      <c r="C32" s="159"/>
    </row>
    <row r="33" spans="1:3" s="2" customFormat="1" x14ac:dyDescent="0.35">
      <c r="A33" s="30"/>
      <c r="B33" s="30" t="s">
        <v>183</v>
      </c>
      <c r="C33" s="159"/>
    </row>
    <row r="34" spans="1:3" x14ac:dyDescent="0.35">
      <c r="A34" s="9"/>
      <c r="B34" s="9"/>
      <c r="C34" s="32">
        <f>SUM(C8:C33)</f>
        <v>0</v>
      </c>
    </row>
  </sheetData>
  <sheetProtection algorithmName="SHA-512" hashValue="JcgQZlbDax3Le8lWlzuO9VoMEioxqwX1MhGwDQ8tFif8xSyRNceaT9Nynh11+aKz3sxQgHO/oZbXDvJce6uH9Q==" saltValue="tJrPtRYPZZznt8und0pJiw==" spinCount="100000" sheet="1" objects="1" scenarios="1"/>
  <mergeCells count="2">
    <mergeCell ref="A2:C2"/>
    <mergeCell ref="A1:C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8"/>
  <sheetViews>
    <sheetView showGridLines="0" zoomScale="130" zoomScaleNormal="130" workbookViewId="0">
      <selection activeCell="C4" sqref="C4"/>
    </sheetView>
  </sheetViews>
  <sheetFormatPr defaultRowHeight="14.5" x14ac:dyDescent="0.35"/>
  <cols>
    <col min="1" max="1" width="5.453125" customWidth="1"/>
    <col min="2" max="2" width="24.81640625" customWidth="1"/>
    <col min="3" max="11" width="13.7265625" customWidth="1"/>
    <col min="14" max="14" width="27.453125" customWidth="1"/>
  </cols>
  <sheetData>
    <row r="1" spans="1:11" ht="19.5" customHeight="1" x14ac:dyDescent="0.35">
      <c r="A1" s="2"/>
      <c r="B1" s="29" t="s">
        <v>167</v>
      </c>
      <c r="C1" s="3"/>
      <c r="D1" s="3"/>
      <c r="E1" s="3"/>
      <c r="F1" s="220" t="s">
        <v>166</v>
      </c>
      <c r="G1" s="220"/>
      <c r="H1" s="220"/>
      <c r="I1" s="220"/>
      <c r="J1" s="220"/>
      <c r="K1" s="220"/>
    </row>
    <row r="2" spans="1:11" s="2" customFormat="1" ht="19.5" customHeight="1" x14ac:dyDescent="0.35">
      <c r="B2" s="29"/>
      <c r="C2" s="3"/>
      <c r="D2" s="3"/>
      <c r="E2" s="3"/>
      <c r="F2" s="38"/>
      <c r="G2" s="38"/>
      <c r="H2" s="38"/>
      <c r="I2" s="38"/>
      <c r="J2" s="38"/>
      <c r="K2" s="38"/>
    </row>
    <row r="3" spans="1:11" ht="17.25" customHeight="1" x14ac:dyDescent="0.35">
      <c r="A3" s="2"/>
      <c r="B3" s="40" t="s">
        <v>190</v>
      </c>
      <c r="C3" s="59" t="str">
        <f>IF(ISTEXT('Cover Sheet'!C11),'Cover Sheet'!C11,"")</f>
        <v/>
      </c>
      <c r="D3" s="59"/>
      <c r="E3" s="59"/>
      <c r="F3" s="59"/>
      <c r="G3" s="59"/>
      <c r="H3" s="59"/>
      <c r="I3" s="59"/>
      <c r="J3" s="59"/>
      <c r="K3" s="59"/>
    </row>
    <row r="4" spans="1:11" ht="18" customHeight="1" thickBot="1" x14ac:dyDescent="0.4">
      <c r="A4" s="2"/>
      <c r="B4" s="41" t="s">
        <v>112</v>
      </c>
      <c r="C4" s="75" t="s">
        <v>234</v>
      </c>
      <c r="D4" s="75"/>
      <c r="E4" s="75"/>
      <c r="F4" s="75"/>
      <c r="G4" s="75"/>
      <c r="H4" s="75"/>
      <c r="I4" s="75"/>
      <c r="J4" s="75"/>
      <c r="K4" s="75"/>
    </row>
    <row r="5" spans="1:11" ht="14.15" customHeight="1" x14ac:dyDescent="0.35">
      <c r="A5" s="4"/>
      <c r="B5" s="12"/>
      <c r="C5" s="13" t="s">
        <v>26</v>
      </c>
      <c r="D5" s="5" t="s">
        <v>28</v>
      </c>
      <c r="E5" s="5" t="s">
        <v>27</v>
      </c>
      <c r="F5" s="5" t="s">
        <v>29</v>
      </c>
      <c r="G5" s="5" t="s">
        <v>30</v>
      </c>
      <c r="H5" s="5" t="s">
        <v>31</v>
      </c>
      <c r="I5" s="5" t="s">
        <v>32</v>
      </c>
      <c r="J5" s="5" t="s">
        <v>33</v>
      </c>
      <c r="K5" s="6" t="s">
        <v>34</v>
      </c>
    </row>
    <row r="6" spans="1:11" ht="14.15" customHeight="1" x14ac:dyDescent="0.35">
      <c r="A6" s="7"/>
      <c r="B6" s="8"/>
      <c r="C6" s="45"/>
      <c r="D6" s="46" t="s">
        <v>41</v>
      </c>
      <c r="E6" s="46"/>
      <c r="F6" s="46" t="s">
        <v>74</v>
      </c>
      <c r="G6" s="46" t="s">
        <v>35</v>
      </c>
      <c r="H6" s="46" t="s">
        <v>36</v>
      </c>
      <c r="I6" s="46" t="s">
        <v>37</v>
      </c>
      <c r="J6" s="46" t="s">
        <v>38</v>
      </c>
      <c r="K6" s="47" t="s">
        <v>39</v>
      </c>
    </row>
    <row r="7" spans="1:11" ht="14.15" customHeight="1" x14ac:dyDescent="0.35">
      <c r="A7" s="7"/>
      <c r="B7" s="8"/>
      <c r="C7" s="45" t="s">
        <v>40</v>
      </c>
      <c r="D7" s="46" t="s">
        <v>1</v>
      </c>
      <c r="E7" s="46" t="s">
        <v>210</v>
      </c>
      <c r="F7" s="46" t="s">
        <v>92</v>
      </c>
      <c r="G7" s="46" t="s">
        <v>42</v>
      </c>
      <c r="H7" s="46" t="s">
        <v>43</v>
      </c>
      <c r="I7" s="46" t="s">
        <v>196</v>
      </c>
      <c r="J7" s="46" t="s">
        <v>44</v>
      </c>
      <c r="K7" s="47" t="s">
        <v>45</v>
      </c>
    </row>
    <row r="8" spans="1:11" ht="14.15" customHeight="1" x14ac:dyDescent="0.35">
      <c r="A8" s="7"/>
      <c r="B8" s="8"/>
      <c r="C8" s="45" t="s">
        <v>209</v>
      </c>
      <c r="D8" s="46" t="s">
        <v>47</v>
      </c>
      <c r="E8" s="46" t="s">
        <v>46</v>
      </c>
      <c r="F8" s="46" t="s">
        <v>1</v>
      </c>
      <c r="G8" s="46" t="s">
        <v>48</v>
      </c>
      <c r="H8" s="46" t="s">
        <v>49</v>
      </c>
      <c r="I8" s="46" t="s">
        <v>50</v>
      </c>
      <c r="J8" s="46" t="s">
        <v>51</v>
      </c>
      <c r="K8" s="47" t="s">
        <v>51</v>
      </c>
    </row>
    <row r="9" spans="1:11" ht="14.15" customHeight="1" thickBot="1" x14ac:dyDescent="0.4">
      <c r="A9" s="10"/>
      <c r="B9" s="11"/>
      <c r="C9" s="48" t="s">
        <v>24</v>
      </c>
      <c r="D9" s="49" t="s">
        <v>24</v>
      </c>
      <c r="E9" s="49" t="s">
        <v>24</v>
      </c>
      <c r="F9" s="49" t="s">
        <v>24</v>
      </c>
      <c r="G9" s="49" t="s">
        <v>24</v>
      </c>
      <c r="H9" s="49" t="s">
        <v>24</v>
      </c>
      <c r="I9" s="49" t="s">
        <v>24</v>
      </c>
      <c r="J9" s="49" t="s">
        <v>24</v>
      </c>
      <c r="K9" s="50" t="s">
        <v>24</v>
      </c>
    </row>
    <row r="10" spans="1:11" ht="14.15" customHeight="1" thickBot="1" x14ac:dyDescent="0.4">
      <c r="A10" s="4" t="s">
        <v>134</v>
      </c>
      <c r="B10" s="14" t="s">
        <v>52</v>
      </c>
      <c r="C10" s="51">
        <f>SUM(D10:F10)</f>
        <v>0</v>
      </c>
      <c r="D10" s="191">
        <f>SUM('Staff Pay'!D27)</f>
        <v>0</v>
      </c>
      <c r="E10" s="192">
        <f>SUM('Staff Pay'!E27)</f>
        <v>0</v>
      </c>
      <c r="F10" s="52">
        <f>SUM('Staff Pay'!F27)</f>
        <v>0</v>
      </c>
      <c r="G10" s="52">
        <f>SUM('Staff Pay'!G27)</f>
        <v>0</v>
      </c>
      <c r="H10" s="52">
        <f>SUM('Staff Pay'!H27)</f>
        <v>0</v>
      </c>
      <c r="I10" s="52">
        <f>SUM('Staff Pay'!I27)</f>
        <v>0</v>
      </c>
      <c r="J10" s="52">
        <f>SUM('Staff Pay'!J27)</f>
        <v>0</v>
      </c>
      <c r="K10" s="53">
        <f>SUM('Staff Pay'!K27)</f>
        <v>0</v>
      </c>
    </row>
    <row r="11" spans="1:11" ht="14.15" customHeight="1" thickBot="1" x14ac:dyDescent="0.4">
      <c r="A11" s="7" t="s">
        <v>135</v>
      </c>
      <c r="B11" s="15" t="s">
        <v>53</v>
      </c>
      <c r="C11" s="51">
        <f t="shared" ref="C11:C41" si="0">SUM(D11:F11)</f>
        <v>0</v>
      </c>
      <c r="D11" s="52">
        <f>SUM('Staff Pay'!D28)</f>
        <v>0</v>
      </c>
      <c r="E11" s="52">
        <f>SUM('Staff Pay'!E28)</f>
        <v>0</v>
      </c>
      <c r="F11" s="52">
        <f>SUM('Staff Pay'!F28)</f>
        <v>0</v>
      </c>
      <c r="G11" s="52">
        <f>SUM('Staff Pay'!G28)</f>
        <v>0</v>
      </c>
      <c r="H11" s="52">
        <f>SUM('Staff Pay'!H28)</f>
        <v>0</v>
      </c>
      <c r="I11" s="52">
        <f>SUM('Staff Pay'!I28)</f>
        <v>0</v>
      </c>
      <c r="J11" s="52">
        <f>SUM('Staff Pay'!J28)</f>
        <v>0</v>
      </c>
      <c r="K11" s="52">
        <f>SUM('Staff Pay'!K28)</f>
        <v>0</v>
      </c>
    </row>
    <row r="12" spans="1:11" ht="14.15" customHeight="1" thickBot="1" x14ac:dyDescent="0.4">
      <c r="A12" s="7" t="s">
        <v>136</v>
      </c>
      <c r="B12" s="15" t="s">
        <v>75</v>
      </c>
      <c r="C12" s="51">
        <f t="shared" si="0"/>
        <v>0</v>
      </c>
      <c r="D12" s="54">
        <f>SUM('Staff Pay'!D29)</f>
        <v>0</v>
      </c>
      <c r="E12" s="52">
        <f>SUM('Staff Pay'!E29)</f>
        <v>0</v>
      </c>
      <c r="F12" s="54">
        <f>SUM('Staff Pay'!F29)</f>
        <v>0</v>
      </c>
      <c r="G12" s="54">
        <f>SUM('Staff Pay'!G29)</f>
        <v>0</v>
      </c>
      <c r="H12" s="54">
        <f>SUM('Staff Pay'!H29)</f>
        <v>0</v>
      </c>
      <c r="I12" s="54">
        <f>SUM('Staff Pay'!I29)</f>
        <v>0</v>
      </c>
      <c r="J12" s="54">
        <f>SUM('Staff Pay'!J29)</f>
        <v>0</v>
      </c>
      <c r="K12" s="55">
        <f>SUM('Staff Pay'!K29)</f>
        <v>0</v>
      </c>
    </row>
    <row r="13" spans="1:11" ht="14.15" customHeight="1" thickBot="1" x14ac:dyDescent="0.4">
      <c r="A13" s="7" t="s">
        <v>137</v>
      </c>
      <c r="B13" s="15" t="s">
        <v>54</v>
      </c>
      <c r="C13" s="51">
        <f t="shared" si="0"/>
        <v>0</v>
      </c>
      <c r="D13" s="33"/>
      <c r="E13" s="54">
        <f>SUM('Non-Instructional Expenses'!C8)</f>
        <v>0</v>
      </c>
      <c r="F13" s="33"/>
      <c r="G13" s="33"/>
      <c r="H13" s="33"/>
      <c r="I13" s="33"/>
      <c r="J13" s="33"/>
      <c r="K13" s="34"/>
    </row>
    <row r="14" spans="1:11" ht="14.15" customHeight="1" thickBot="1" x14ac:dyDescent="0.4">
      <c r="A14" s="7" t="s">
        <v>138</v>
      </c>
      <c r="B14" s="15" t="s">
        <v>66</v>
      </c>
      <c r="C14" s="51">
        <f t="shared" si="0"/>
        <v>0</v>
      </c>
      <c r="D14" s="33"/>
      <c r="E14" s="54">
        <f>SUM('Non-Instructional Expenses'!C9)</f>
        <v>0</v>
      </c>
      <c r="F14" s="33"/>
      <c r="G14" s="33"/>
      <c r="H14" s="33"/>
      <c r="I14" s="33"/>
      <c r="J14" s="33"/>
      <c r="K14" s="34"/>
    </row>
    <row r="15" spans="1:11" ht="14.15" customHeight="1" thickBot="1" x14ac:dyDescent="0.4">
      <c r="A15" s="7" t="s">
        <v>139</v>
      </c>
      <c r="B15" s="15" t="s">
        <v>101</v>
      </c>
      <c r="C15" s="51">
        <f t="shared" si="0"/>
        <v>0</v>
      </c>
      <c r="D15" s="33"/>
      <c r="E15" s="54">
        <f>SUM('Non-Instructional Expenses'!C10)</f>
        <v>0</v>
      </c>
      <c r="F15" s="33"/>
      <c r="G15" s="33"/>
      <c r="H15" s="33"/>
      <c r="I15" s="33"/>
      <c r="J15" s="33"/>
      <c r="K15" s="34"/>
    </row>
    <row r="16" spans="1:11" ht="14.15" customHeight="1" thickBot="1" x14ac:dyDescent="0.4">
      <c r="A16" s="7" t="s">
        <v>140</v>
      </c>
      <c r="B16" s="15" t="s">
        <v>100</v>
      </c>
      <c r="C16" s="51">
        <f t="shared" si="0"/>
        <v>0</v>
      </c>
      <c r="D16" s="54"/>
      <c r="E16" s="54">
        <f>SUM('Contracted Services Expenses'!J23)</f>
        <v>0</v>
      </c>
      <c r="F16" s="54">
        <f>'Contracted Services Expenses'!D23</f>
        <v>0</v>
      </c>
      <c r="G16" s="54">
        <f>'Contracted Services Expenses'!E23</f>
        <v>0</v>
      </c>
      <c r="H16" s="54">
        <f>'Contracted Services Expenses'!F23</f>
        <v>0</v>
      </c>
      <c r="I16" s="54">
        <f>'Contracted Services Expenses'!G23</f>
        <v>0</v>
      </c>
      <c r="J16" s="54">
        <f>'Contracted Services Expenses'!H23</f>
        <v>0</v>
      </c>
      <c r="K16" s="54">
        <f>'Contracted Services Expenses'!I23</f>
        <v>0</v>
      </c>
    </row>
    <row r="17" spans="1:11" ht="14.15" customHeight="1" thickBot="1" x14ac:dyDescent="0.4">
      <c r="A17" s="7" t="s">
        <v>141</v>
      </c>
      <c r="B17" s="15" t="s">
        <v>102</v>
      </c>
      <c r="C17" s="51">
        <f t="shared" si="0"/>
        <v>0</v>
      </c>
      <c r="D17" s="33"/>
      <c r="E17" s="54">
        <f>SUM('Non-Instructional Expenses'!C11)</f>
        <v>0</v>
      </c>
      <c r="F17" s="33"/>
      <c r="G17" s="33"/>
      <c r="H17" s="33"/>
      <c r="I17" s="33"/>
      <c r="J17" s="33"/>
      <c r="K17" s="34"/>
    </row>
    <row r="18" spans="1:11" ht="14.15" customHeight="1" thickBot="1" x14ac:dyDescent="0.4">
      <c r="A18" s="7" t="s">
        <v>142</v>
      </c>
      <c r="B18" s="15" t="s">
        <v>61</v>
      </c>
      <c r="C18" s="51">
        <f t="shared" si="0"/>
        <v>0</v>
      </c>
      <c r="D18" s="54">
        <f>SUM('Instructional Expenses'!I10)</f>
        <v>0</v>
      </c>
      <c r="E18" s="33"/>
      <c r="F18" s="33"/>
      <c r="G18" s="54">
        <f>'Instructional Expenses'!D10</f>
        <v>0</v>
      </c>
      <c r="H18" s="54">
        <f>'Instructional Expenses'!E10</f>
        <v>0</v>
      </c>
      <c r="I18" s="54">
        <f>'Instructional Expenses'!F10</f>
        <v>0</v>
      </c>
      <c r="J18" s="54">
        <f>'Instructional Expenses'!G10</f>
        <v>0</v>
      </c>
      <c r="K18" s="54">
        <f>'Instructional Expenses'!H10</f>
        <v>0</v>
      </c>
    </row>
    <row r="19" spans="1:11" ht="14.15" customHeight="1" thickBot="1" x14ac:dyDescent="0.4">
      <c r="A19" s="7" t="s">
        <v>143</v>
      </c>
      <c r="B19" s="15" t="s">
        <v>65</v>
      </c>
      <c r="C19" s="51">
        <f t="shared" si="0"/>
        <v>0</v>
      </c>
      <c r="D19" s="54">
        <f>SUM('Instructional Expenses'!I11)</f>
        <v>0</v>
      </c>
      <c r="E19" s="54">
        <f>SUM('Non-Instructional Expenses'!C12)</f>
        <v>0</v>
      </c>
      <c r="F19" s="33"/>
      <c r="G19" s="54">
        <f>'Instructional Expenses'!D11</f>
        <v>0</v>
      </c>
      <c r="H19" s="54">
        <f>'Instructional Expenses'!E11</f>
        <v>0</v>
      </c>
      <c r="I19" s="54">
        <f>'Instructional Expenses'!F11</f>
        <v>0</v>
      </c>
      <c r="J19" s="54">
        <f>'Instructional Expenses'!G11</f>
        <v>0</v>
      </c>
      <c r="K19" s="54">
        <f>'Instructional Expenses'!H11</f>
        <v>0</v>
      </c>
    </row>
    <row r="20" spans="1:11" ht="14.15" customHeight="1" thickBot="1" x14ac:dyDescent="0.4">
      <c r="A20" s="7" t="s">
        <v>144</v>
      </c>
      <c r="B20" s="15" t="s">
        <v>64</v>
      </c>
      <c r="C20" s="51">
        <f t="shared" si="0"/>
        <v>0</v>
      </c>
      <c r="D20" s="54">
        <f>SUM('Instructional Expenses'!I12)</f>
        <v>0</v>
      </c>
      <c r="E20" s="54">
        <f>SUM('Non-Instructional Expenses'!C13)</f>
        <v>0</v>
      </c>
      <c r="F20" s="33"/>
      <c r="G20" s="54">
        <f>'Instructional Expenses'!D12</f>
        <v>0</v>
      </c>
      <c r="H20" s="54">
        <f>'Instructional Expenses'!E12</f>
        <v>0</v>
      </c>
      <c r="I20" s="54">
        <f>'Instructional Expenses'!F12</f>
        <v>0</v>
      </c>
      <c r="J20" s="54">
        <f>'Instructional Expenses'!G12</f>
        <v>0</v>
      </c>
      <c r="K20" s="54">
        <f>'Instructional Expenses'!H12</f>
        <v>0</v>
      </c>
    </row>
    <row r="21" spans="1:11" ht="14.15" customHeight="1" thickBot="1" x14ac:dyDescent="0.4">
      <c r="A21" s="7" t="s">
        <v>145</v>
      </c>
      <c r="B21" s="15" t="s">
        <v>63</v>
      </c>
      <c r="C21" s="51">
        <f t="shared" si="0"/>
        <v>0</v>
      </c>
      <c r="D21" s="54">
        <f>SUM('Instructional Expenses'!I13)</f>
        <v>0</v>
      </c>
      <c r="E21" s="54">
        <f>SUM('Non-Instructional Expenses'!C14)</f>
        <v>0</v>
      </c>
      <c r="F21" s="33"/>
      <c r="G21" s="54">
        <f>'Instructional Expenses'!D13</f>
        <v>0</v>
      </c>
      <c r="H21" s="54">
        <f>'Instructional Expenses'!E13</f>
        <v>0</v>
      </c>
      <c r="I21" s="54">
        <f>'Instructional Expenses'!F13</f>
        <v>0</v>
      </c>
      <c r="J21" s="54">
        <f>'Instructional Expenses'!G13</f>
        <v>0</v>
      </c>
      <c r="K21" s="54">
        <f>'Instructional Expenses'!H13</f>
        <v>0</v>
      </c>
    </row>
    <row r="22" spans="1:11" ht="14.15" customHeight="1" thickBot="1" x14ac:dyDescent="0.4">
      <c r="A22" s="7" t="s">
        <v>146</v>
      </c>
      <c r="B22" s="15" t="s">
        <v>58</v>
      </c>
      <c r="C22" s="51">
        <f t="shared" si="0"/>
        <v>0</v>
      </c>
      <c r="D22" s="33"/>
      <c r="E22" s="54">
        <f>SUM('Non-Instructional Expenses'!C15)</f>
        <v>0</v>
      </c>
      <c r="F22" s="33"/>
      <c r="G22" s="33"/>
      <c r="H22" s="33"/>
      <c r="I22" s="33"/>
      <c r="J22" s="33"/>
      <c r="K22" s="34"/>
    </row>
    <row r="23" spans="1:11" ht="14.15" customHeight="1" thickBot="1" x14ac:dyDescent="0.4">
      <c r="A23" s="7" t="s">
        <v>147</v>
      </c>
      <c r="B23" s="15" t="s">
        <v>133</v>
      </c>
      <c r="C23" s="51">
        <f t="shared" si="0"/>
        <v>0</v>
      </c>
      <c r="D23" s="33"/>
      <c r="E23" s="54">
        <f>SUM('Non-Instructional Expenses'!C16)</f>
        <v>0</v>
      </c>
      <c r="F23" s="33"/>
      <c r="G23" s="33"/>
      <c r="H23" s="33"/>
      <c r="I23" s="33"/>
      <c r="J23" s="33"/>
      <c r="K23" s="34"/>
    </row>
    <row r="24" spans="1:11" ht="14.15" customHeight="1" thickBot="1" x14ac:dyDescent="0.4">
      <c r="A24" s="7" t="s">
        <v>148</v>
      </c>
      <c r="B24" s="15" t="s">
        <v>70</v>
      </c>
      <c r="C24" s="51">
        <f t="shared" si="0"/>
        <v>0</v>
      </c>
      <c r="D24" s="33"/>
      <c r="E24" s="54">
        <f>SUM('Non-Instructional Expenses'!C17)</f>
        <v>0</v>
      </c>
      <c r="F24" s="33"/>
      <c r="G24" s="33"/>
      <c r="H24" s="33"/>
      <c r="I24" s="33"/>
      <c r="J24" s="33"/>
      <c r="K24" s="34"/>
    </row>
    <row r="25" spans="1:11" ht="14.15" customHeight="1" thickBot="1" x14ac:dyDescent="0.4">
      <c r="A25" s="7" t="s">
        <v>149</v>
      </c>
      <c r="B25" s="15" t="s">
        <v>56</v>
      </c>
      <c r="C25" s="51">
        <f t="shared" si="0"/>
        <v>0</v>
      </c>
      <c r="D25" s="54">
        <f>SUM('Instructional Expenses'!I14)</f>
        <v>0</v>
      </c>
      <c r="E25" s="54">
        <f>SUM('Non-Instructional Expenses'!C18)</f>
        <v>0</v>
      </c>
      <c r="F25" s="33"/>
      <c r="G25" s="54">
        <f>'Instructional Expenses'!D14</f>
        <v>0</v>
      </c>
      <c r="H25" s="54">
        <f>'Instructional Expenses'!E14</f>
        <v>0</v>
      </c>
      <c r="I25" s="54">
        <f>'Instructional Expenses'!F14</f>
        <v>0</v>
      </c>
      <c r="J25" s="54">
        <f>'Instructional Expenses'!G14</f>
        <v>0</v>
      </c>
      <c r="K25" s="54">
        <f>'Instructional Expenses'!H14</f>
        <v>0</v>
      </c>
    </row>
    <row r="26" spans="1:11" ht="14.15" customHeight="1" thickBot="1" x14ac:dyDescent="0.4">
      <c r="A26" s="7" t="s">
        <v>150</v>
      </c>
      <c r="B26" s="15" t="s">
        <v>55</v>
      </c>
      <c r="C26" s="51">
        <f t="shared" si="0"/>
        <v>0</v>
      </c>
      <c r="D26" s="33"/>
      <c r="E26" s="54">
        <f>SUM('Non-Instructional Expenses'!C19)</f>
        <v>0</v>
      </c>
      <c r="F26" s="33"/>
      <c r="G26" s="33"/>
      <c r="H26" s="33"/>
      <c r="I26" s="33"/>
      <c r="J26" s="33"/>
      <c r="K26" s="34"/>
    </row>
    <row r="27" spans="1:11" ht="14.15" customHeight="1" thickBot="1" x14ac:dyDescent="0.4">
      <c r="A27" s="7" t="s">
        <v>151</v>
      </c>
      <c r="B27" s="15" t="s">
        <v>59</v>
      </c>
      <c r="C27" s="51">
        <f t="shared" si="0"/>
        <v>0</v>
      </c>
      <c r="D27" s="33"/>
      <c r="E27" s="54">
        <f>SUM('Non-Instructional Expenses'!C20)</f>
        <v>0</v>
      </c>
      <c r="F27" s="33"/>
      <c r="G27" s="33"/>
      <c r="H27" s="33"/>
      <c r="I27" s="33"/>
      <c r="J27" s="33"/>
      <c r="K27" s="34"/>
    </row>
    <row r="28" spans="1:11" ht="14.15" customHeight="1" thickBot="1" x14ac:dyDescent="0.4">
      <c r="A28" s="7" t="s">
        <v>152</v>
      </c>
      <c r="B28" s="15" t="s">
        <v>62</v>
      </c>
      <c r="C28" s="51">
        <f t="shared" si="0"/>
        <v>0</v>
      </c>
      <c r="D28" s="54">
        <f>SUM('Instructional Expenses'!I15)</f>
        <v>0</v>
      </c>
      <c r="E28" s="33"/>
      <c r="F28" s="33"/>
      <c r="G28" s="54">
        <f>'Instructional Expenses'!D15</f>
        <v>0</v>
      </c>
      <c r="H28" s="54">
        <f>'Instructional Expenses'!E15</f>
        <v>0</v>
      </c>
      <c r="I28" s="54">
        <f>'Instructional Expenses'!F15</f>
        <v>0</v>
      </c>
      <c r="J28" s="54">
        <f>'Instructional Expenses'!G15</f>
        <v>0</v>
      </c>
      <c r="K28" s="54">
        <f>'Instructional Expenses'!H15</f>
        <v>0</v>
      </c>
    </row>
    <row r="29" spans="1:11" ht="14.15" customHeight="1" thickBot="1" x14ac:dyDescent="0.4">
      <c r="A29" s="7" t="s">
        <v>153</v>
      </c>
      <c r="B29" s="15" t="s">
        <v>69</v>
      </c>
      <c r="C29" s="51">
        <f t="shared" si="0"/>
        <v>0</v>
      </c>
      <c r="D29" s="54">
        <f>SUM('Instructional Expenses'!I16)</f>
        <v>0</v>
      </c>
      <c r="E29" s="54">
        <f>SUM('Non-Instructional Expenses'!C21)</f>
        <v>0</v>
      </c>
      <c r="F29" s="33"/>
      <c r="G29" s="54">
        <f>'Instructional Expenses'!D16</f>
        <v>0</v>
      </c>
      <c r="H29" s="54">
        <f>'Instructional Expenses'!E16</f>
        <v>0</v>
      </c>
      <c r="I29" s="54">
        <f>'Instructional Expenses'!F16</f>
        <v>0</v>
      </c>
      <c r="J29" s="54">
        <f>'Instructional Expenses'!G16</f>
        <v>0</v>
      </c>
      <c r="K29" s="54">
        <f>'Instructional Expenses'!H16</f>
        <v>0</v>
      </c>
    </row>
    <row r="30" spans="1:11" ht="14.15" customHeight="1" thickBot="1" x14ac:dyDescent="0.4">
      <c r="A30" s="7" t="s">
        <v>154</v>
      </c>
      <c r="B30" s="15" t="s">
        <v>195</v>
      </c>
      <c r="C30" s="51">
        <f t="shared" si="0"/>
        <v>0</v>
      </c>
      <c r="D30" s="33"/>
      <c r="E30" s="54">
        <f>SUM('Non-Instructional Expenses'!C22)</f>
        <v>0</v>
      </c>
      <c r="F30" s="33"/>
      <c r="G30" s="33"/>
      <c r="H30" s="33"/>
      <c r="I30" s="33"/>
      <c r="J30" s="33"/>
      <c r="K30" s="34"/>
    </row>
    <row r="31" spans="1:11" ht="14.15" customHeight="1" thickBot="1" x14ac:dyDescent="0.4">
      <c r="A31" s="7" t="s">
        <v>155</v>
      </c>
      <c r="B31" s="15" t="s">
        <v>197</v>
      </c>
      <c r="C31" s="51">
        <f t="shared" si="0"/>
        <v>0</v>
      </c>
      <c r="D31" s="33"/>
      <c r="E31" s="54">
        <f>SUM('Non-Instructional Expenses'!C23)</f>
        <v>0</v>
      </c>
      <c r="F31" s="33"/>
      <c r="G31" s="33"/>
      <c r="H31" s="33"/>
      <c r="I31" s="33"/>
      <c r="J31" s="33"/>
      <c r="K31" s="34"/>
    </row>
    <row r="32" spans="1:11" ht="14.15" customHeight="1" thickBot="1" x14ac:dyDescent="0.4">
      <c r="A32" s="7" t="s">
        <v>156</v>
      </c>
      <c r="B32" s="15" t="s">
        <v>68</v>
      </c>
      <c r="C32" s="51">
        <f t="shared" si="0"/>
        <v>0</v>
      </c>
      <c r="D32" s="33"/>
      <c r="E32" s="54">
        <f>SUM('Non-Instructional Expenses'!C24)</f>
        <v>0</v>
      </c>
      <c r="F32" s="33"/>
      <c r="G32" s="33"/>
      <c r="H32" s="33"/>
      <c r="I32" s="33"/>
      <c r="J32" s="33"/>
      <c r="K32" s="34"/>
    </row>
    <row r="33" spans="1:11" ht="14.15" customHeight="1" thickBot="1" x14ac:dyDescent="0.4">
      <c r="A33" s="7" t="s">
        <v>157</v>
      </c>
      <c r="B33" s="15" t="s">
        <v>67</v>
      </c>
      <c r="C33" s="51">
        <f t="shared" si="0"/>
        <v>0</v>
      </c>
      <c r="D33" s="54">
        <f>SUM('Instructional Expenses'!I17)</f>
        <v>0</v>
      </c>
      <c r="E33" s="54">
        <f>SUM('Non-Instructional Expenses'!C25)</f>
        <v>0</v>
      </c>
      <c r="F33" s="33"/>
      <c r="G33" s="54">
        <f>'Instructional Expenses'!D17</f>
        <v>0</v>
      </c>
      <c r="H33" s="54">
        <f>'Instructional Expenses'!E17</f>
        <v>0</v>
      </c>
      <c r="I33" s="54">
        <f>'Instructional Expenses'!F17</f>
        <v>0</v>
      </c>
      <c r="J33" s="54">
        <f>'Instructional Expenses'!G17</f>
        <v>0</v>
      </c>
      <c r="K33" s="54">
        <f>'Instructional Expenses'!H17</f>
        <v>0</v>
      </c>
    </row>
    <row r="34" spans="1:11" ht="14.15" customHeight="1" thickBot="1" x14ac:dyDescent="0.4">
      <c r="A34" s="7" t="s">
        <v>158</v>
      </c>
      <c r="B34" s="15" t="s">
        <v>57</v>
      </c>
      <c r="C34" s="51">
        <f t="shared" si="0"/>
        <v>0</v>
      </c>
      <c r="D34" s="33"/>
      <c r="E34" s="54">
        <f>SUM('Non-Instructional Expenses'!C26)</f>
        <v>0</v>
      </c>
      <c r="F34" s="33"/>
      <c r="G34" s="33"/>
      <c r="H34" s="33"/>
      <c r="I34" s="33"/>
      <c r="J34" s="33"/>
      <c r="K34" s="34"/>
    </row>
    <row r="35" spans="1:11" ht="14.15" customHeight="1" thickBot="1" x14ac:dyDescent="0.4">
      <c r="A35" s="7" t="s">
        <v>159</v>
      </c>
      <c r="B35" s="15" t="s">
        <v>76</v>
      </c>
      <c r="C35" s="51">
        <f t="shared" si="0"/>
        <v>0</v>
      </c>
      <c r="D35" s="54">
        <f>SUM('Instructional Expenses'!I18)</f>
        <v>0</v>
      </c>
      <c r="E35" s="54">
        <f>SUM('Non-Instructional Expenses'!C27)</f>
        <v>0</v>
      </c>
      <c r="F35" s="33"/>
      <c r="G35" s="54">
        <f>'Instructional Expenses'!D18</f>
        <v>0</v>
      </c>
      <c r="H35" s="54">
        <f>'Instructional Expenses'!E18</f>
        <v>0</v>
      </c>
      <c r="I35" s="54">
        <f>'Instructional Expenses'!F18</f>
        <v>0</v>
      </c>
      <c r="J35" s="54">
        <f>'Instructional Expenses'!G18</f>
        <v>0</v>
      </c>
      <c r="K35" s="54">
        <f>'Instructional Expenses'!H18</f>
        <v>0</v>
      </c>
    </row>
    <row r="36" spans="1:11" ht="14.15" customHeight="1" thickBot="1" x14ac:dyDescent="0.4">
      <c r="A36" s="7" t="s">
        <v>160</v>
      </c>
      <c r="B36" s="15" t="s">
        <v>60</v>
      </c>
      <c r="C36" s="51">
        <f t="shared" si="0"/>
        <v>0</v>
      </c>
      <c r="D36" s="33"/>
      <c r="E36" s="54">
        <f>SUM('Non-Instructional Expenses'!C28)</f>
        <v>0</v>
      </c>
      <c r="F36" s="33"/>
      <c r="G36" s="33"/>
      <c r="H36" s="33"/>
      <c r="I36" s="33"/>
      <c r="J36" s="33"/>
      <c r="K36" s="34"/>
    </row>
    <row r="37" spans="1:11" ht="14.15" customHeight="1" thickBot="1" x14ac:dyDescent="0.4">
      <c r="A37" s="7" t="s">
        <v>161</v>
      </c>
      <c r="B37" s="15" t="s">
        <v>132</v>
      </c>
      <c r="C37" s="51">
        <f t="shared" si="0"/>
        <v>0</v>
      </c>
      <c r="D37" s="54">
        <f>SUM('Instructional Expenses'!I19)</f>
        <v>0</v>
      </c>
      <c r="E37" s="54">
        <f>SUM('Non-Instructional Expenses'!C29)</f>
        <v>0</v>
      </c>
      <c r="F37" s="33"/>
      <c r="G37" s="54">
        <f>'Instructional Expenses'!D19</f>
        <v>0</v>
      </c>
      <c r="H37" s="54">
        <f>'Instructional Expenses'!E19</f>
        <v>0</v>
      </c>
      <c r="I37" s="54">
        <f>'Instructional Expenses'!F19</f>
        <v>0</v>
      </c>
      <c r="J37" s="54">
        <f>'Instructional Expenses'!G19</f>
        <v>0</v>
      </c>
      <c r="K37" s="54">
        <f>'Instructional Expenses'!H19</f>
        <v>0</v>
      </c>
    </row>
    <row r="38" spans="1:11" ht="14.15" customHeight="1" thickBot="1" x14ac:dyDescent="0.4">
      <c r="A38" s="7" t="s">
        <v>162</v>
      </c>
      <c r="B38" s="23" t="s">
        <v>104</v>
      </c>
      <c r="C38" s="51">
        <f t="shared" si="0"/>
        <v>0</v>
      </c>
      <c r="D38" s="54">
        <f>SUM('Instructional Expenses'!C20+'Instructional Expenses'!C21)</f>
        <v>0</v>
      </c>
      <c r="E38" s="54">
        <f>SUM('Non-Instructional Expenses'!C30)</f>
        <v>0</v>
      </c>
      <c r="F38" s="33"/>
      <c r="G38" s="54">
        <f>'Instructional Expenses'!D20</f>
        <v>0</v>
      </c>
      <c r="H38" s="54">
        <f>'Instructional Expenses'!E20</f>
        <v>0</v>
      </c>
      <c r="I38" s="54">
        <f>'Instructional Expenses'!F20</f>
        <v>0</v>
      </c>
      <c r="J38" s="54">
        <f>'Instructional Expenses'!G20</f>
        <v>0</v>
      </c>
      <c r="K38" s="54">
        <f>'Instructional Expenses'!H20</f>
        <v>0</v>
      </c>
    </row>
    <row r="39" spans="1:11" ht="14.15" customHeight="1" thickBot="1" x14ac:dyDescent="0.4">
      <c r="A39" s="7" t="s">
        <v>163</v>
      </c>
      <c r="B39" s="15" t="s">
        <v>103</v>
      </c>
      <c r="C39" s="51">
        <f t="shared" si="0"/>
        <v>0</v>
      </c>
      <c r="D39" s="33"/>
      <c r="E39" s="54">
        <f>SUM('Non-Instructional Expenses'!C31)</f>
        <v>0</v>
      </c>
      <c r="F39" s="33"/>
      <c r="G39" s="33"/>
      <c r="H39" s="33"/>
      <c r="I39" s="33"/>
      <c r="J39" s="33"/>
      <c r="K39" s="34"/>
    </row>
    <row r="40" spans="1:11" ht="14.15" customHeight="1" thickBot="1" x14ac:dyDescent="0.4">
      <c r="A40" s="7" t="s">
        <v>164</v>
      </c>
      <c r="B40" s="15" t="s">
        <v>71</v>
      </c>
      <c r="C40" s="51">
        <f t="shared" si="0"/>
        <v>0</v>
      </c>
      <c r="D40" s="54">
        <f>SUM('Instructional Expenses'!I22)</f>
        <v>0</v>
      </c>
      <c r="E40" s="54">
        <f>SUM('Non-Instructional Expenses'!C32)</f>
        <v>0</v>
      </c>
      <c r="F40" s="33"/>
      <c r="G40" s="54">
        <f>'Instructional Expenses'!D22</f>
        <v>0</v>
      </c>
      <c r="H40" s="54">
        <f>'Instructional Expenses'!E22</f>
        <v>0</v>
      </c>
      <c r="I40" s="54">
        <f>'Instructional Expenses'!F22</f>
        <v>0</v>
      </c>
      <c r="J40" s="54">
        <f>'Instructional Expenses'!G22</f>
        <v>0</v>
      </c>
      <c r="K40" s="54">
        <f>'Instructional Expenses'!H22</f>
        <v>0</v>
      </c>
    </row>
    <row r="41" spans="1:11" ht="14.15" customHeight="1" thickBot="1" x14ac:dyDescent="0.4">
      <c r="A41" s="10" t="s">
        <v>165</v>
      </c>
      <c r="B41" s="16" t="s">
        <v>72</v>
      </c>
      <c r="C41" s="51">
        <f t="shared" si="0"/>
        <v>0</v>
      </c>
      <c r="D41" s="35"/>
      <c r="E41" s="122">
        <f>SUM('Non-Instructional Expenses'!C33)</f>
        <v>0</v>
      </c>
      <c r="F41" s="35"/>
      <c r="G41" s="35"/>
      <c r="H41" s="35"/>
      <c r="I41" s="35"/>
      <c r="J41" s="35"/>
      <c r="K41" s="36"/>
    </row>
    <row r="42" spans="1:11" ht="14.15" customHeight="1" thickBot="1" x14ac:dyDescent="0.4">
      <c r="A42" s="4"/>
      <c r="B42" s="24" t="s">
        <v>105</v>
      </c>
      <c r="C42" s="52">
        <f>SUM(D42:F42)</f>
        <v>0</v>
      </c>
      <c r="D42" s="52">
        <f>SUM(D10:D41)</f>
        <v>0</v>
      </c>
      <c r="E42" s="52">
        <f>SUM(E10:E40)</f>
        <v>0</v>
      </c>
      <c r="F42" s="52">
        <f t="shared" ref="F42:K42" si="1">SUM(F10:F41)</f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</row>
    <row r="43" spans="1:11" ht="14.15" customHeight="1" thickBot="1" x14ac:dyDescent="0.4">
      <c r="A43" s="7"/>
      <c r="B43" s="17" t="s">
        <v>233</v>
      </c>
      <c r="C43" s="52">
        <f>SUM(D42+F42)*0.125</f>
        <v>0</v>
      </c>
      <c r="D43" s="121"/>
      <c r="E43" s="33"/>
      <c r="F43" s="33"/>
      <c r="G43" s="33"/>
      <c r="H43" s="33"/>
      <c r="I43" s="33"/>
      <c r="J43" s="33"/>
      <c r="K43" s="34"/>
    </row>
    <row r="44" spans="1:11" ht="14.15" customHeight="1" thickBot="1" x14ac:dyDescent="0.4">
      <c r="A44" s="10"/>
      <c r="B44" s="18" t="s">
        <v>213</v>
      </c>
      <c r="C44" s="52">
        <f>SUM(C42+C43)</f>
        <v>0</v>
      </c>
      <c r="D44" s="121"/>
      <c r="E44" s="35"/>
      <c r="F44" s="35"/>
      <c r="G44" s="35"/>
      <c r="H44" s="35"/>
      <c r="I44" s="35"/>
      <c r="J44" s="35"/>
      <c r="K44" s="36"/>
    </row>
    <row r="45" spans="1:11" ht="13.5" customHeight="1" x14ac:dyDescent="0.35">
      <c r="A45" s="19"/>
      <c r="B45" s="20"/>
      <c r="C45" s="19"/>
      <c r="D45" s="19"/>
      <c r="E45" s="19"/>
      <c r="F45" s="19"/>
      <c r="G45" s="19"/>
      <c r="H45" s="19"/>
      <c r="I45" s="19"/>
      <c r="J45" s="19"/>
      <c r="K45" s="19"/>
    </row>
    <row r="47" spans="1:11" hidden="1" x14ac:dyDescent="0.35">
      <c r="B47" s="120" t="s">
        <v>212</v>
      </c>
      <c r="C47" s="73">
        <f>SUM(C42*0.125)</f>
        <v>0</v>
      </c>
    </row>
    <row r="48" spans="1:11" hidden="1" x14ac:dyDescent="0.35">
      <c r="B48" s="120" t="s">
        <v>183</v>
      </c>
      <c r="C48" s="73">
        <f>E41</f>
        <v>0</v>
      </c>
    </row>
  </sheetData>
  <sheetProtection algorithmName="SHA-512" hashValue="rw/FSD63UIjzEVlmNuDXOKp6fhrvy8my+pCFdYwfF8Xfq8M2/pHYyCSYWBmJqTNbKn21Hm2MXOuanCKpM71D5A==" saltValue="kuue4CzacHvtmsyB+i4/Hw==" spinCount="100000" sheet="1" objects="1" scenarios="1"/>
  <mergeCells count="1">
    <mergeCell ref="F1:K1"/>
  </mergeCells>
  <pageMargins left="0.25" right="0.25" top="0.75" bottom="0.75" header="0.3" footer="0.3"/>
  <pageSetup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39"/>
  <sheetViews>
    <sheetView showGridLines="0" tabSelected="1" topLeftCell="A2" zoomScale="80" zoomScaleNormal="80" workbookViewId="0">
      <selection activeCell="B4" sqref="B4"/>
    </sheetView>
  </sheetViews>
  <sheetFormatPr defaultRowHeight="14.5" x14ac:dyDescent="0.35"/>
  <cols>
    <col min="1" max="1" width="20" style="2" customWidth="1"/>
    <col min="2" max="2" width="55" customWidth="1"/>
    <col min="3" max="3" width="21.81640625" customWidth="1"/>
  </cols>
  <sheetData>
    <row r="1" spans="1:3" s="2" customFormat="1" ht="30.75" customHeight="1" x14ac:dyDescent="0.35">
      <c r="A1" s="61" t="s">
        <v>219</v>
      </c>
      <c r="B1" s="220" t="s">
        <v>168</v>
      </c>
      <c r="C1" s="220"/>
    </row>
    <row r="2" spans="1:3" s="2" customFormat="1" ht="30.75" customHeight="1" x14ac:dyDescent="0.35">
      <c r="A2" s="39"/>
      <c r="B2" s="38"/>
      <c r="C2" s="38"/>
    </row>
    <row r="3" spans="1:3" s="2" customFormat="1" ht="20.25" customHeight="1" x14ac:dyDescent="0.35">
      <c r="A3" s="40" t="s">
        <v>190</v>
      </c>
      <c r="B3" s="59" t="str">
        <f>IF(ISTEXT('Cover Sheet'!C11),'Cover Sheet'!C11,"")</f>
        <v/>
      </c>
      <c r="C3" s="59"/>
    </row>
    <row r="4" spans="1:3" s="2" customFormat="1" ht="17.25" customHeight="1" x14ac:dyDescent="0.35">
      <c r="A4" s="41" t="s">
        <v>112</v>
      </c>
      <c r="B4" s="123" t="s">
        <v>235</v>
      </c>
      <c r="C4" s="59"/>
    </row>
    <row r="5" spans="1:3" ht="21" x14ac:dyDescent="0.5">
      <c r="B5" s="250" t="s">
        <v>22</v>
      </c>
      <c r="C5" s="250"/>
    </row>
    <row r="6" spans="1:3" x14ac:dyDescent="0.35">
      <c r="B6" s="9" t="s">
        <v>188</v>
      </c>
      <c r="C6" s="57">
        <f>'Cost Summary'!D42</f>
        <v>0</v>
      </c>
    </row>
    <row r="7" spans="1:3" s="2" customFormat="1" x14ac:dyDescent="0.35">
      <c r="B7" s="9" t="s">
        <v>189</v>
      </c>
      <c r="C7" s="57">
        <f>'Cost Summary'!E42</f>
        <v>0</v>
      </c>
    </row>
    <row r="8" spans="1:3" s="2" customFormat="1" x14ac:dyDescent="0.35">
      <c r="B8" s="9" t="s">
        <v>214</v>
      </c>
      <c r="C8" s="57">
        <f>SUM('Cost Summary'!F42)</f>
        <v>0</v>
      </c>
    </row>
    <row r="9" spans="1:3" s="2" customFormat="1" x14ac:dyDescent="0.35">
      <c r="B9" s="9" t="s">
        <v>186</v>
      </c>
      <c r="C9" s="57">
        <f>SUM('Cost Summary'!C43)</f>
        <v>0</v>
      </c>
    </row>
    <row r="10" spans="1:3" s="2" customFormat="1" x14ac:dyDescent="0.35">
      <c r="B10" s="25" t="s">
        <v>187</v>
      </c>
      <c r="C10" s="57">
        <f>SUM(C6:C9)</f>
        <v>0</v>
      </c>
    </row>
    <row r="11" spans="1:3" ht="22.5" customHeight="1" x14ac:dyDescent="0.5">
      <c r="B11" s="250" t="s">
        <v>108</v>
      </c>
      <c r="C11" s="250"/>
    </row>
    <row r="12" spans="1:3" ht="14.25" customHeight="1" x14ac:dyDescent="0.35">
      <c r="B12" s="26" t="s">
        <v>17</v>
      </c>
      <c r="C12" s="1"/>
    </row>
    <row r="13" spans="1:3" ht="14.25" customHeight="1" x14ac:dyDescent="0.35">
      <c r="B13" s="26" t="s">
        <v>21</v>
      </c>
      <c r="C13" s="56"/>
    </row>
    <row r="14" spans="1:3" x14ac:dyDescent="0.35">
      <c r="B14" s="26" t="s">
        <v>169</v>
      </c>
      <c r="C14" s="1"/>
    </row>
    <row r="15" spans="1:3" x14ac:dyDescent="0.35">
      <c r="B15" s="26" t="s">
        <v>18</v>
      </c>
      <c r="C15" s="1"/>
    </row>
    <row r="16" spans="1:3" x14ac:dyDescent="0.35">
      <c r="B16" s="27" t="s">
        <v>19</v>
      </c>
      <c r="C16" s="56"/>
    </row>
    <row r="17" spans="1:3" x14ac:dyDescent="0.35">
      <c r="B17" s="9" t="s">
        <v>170</v>
      </c>
      <c r="C17" s="1"/>
    </row>
    <row r="18" spans="1:3" x14ac:dyDescent="0.35">
      <c r="B18" s="9" t="s">
        <v>107</v>
      </c>
      <c r="C18" s="58">
        <f>C12+C13+C14+C15+C16+C17</f>
        <v>0</v>
      </c>
    </row>
    <row r="19" spans="1:3" ht="21" x14ac:dyDescent="0.5">
      <c r="B19" s="250" t="s">
        <v>106</v>
      </c>
      <c r="C19" s="250"/>
    </row>
    <row r="20" spans="1:3" x14ac:dyDescent="0.35">
      <c r="B20" s="28" t="s">
        <v>216</v>
      </c>
      <c r="C20" s="57">
        <f>C10</f>
        <v>0</v>
      </c>
    </row>
    <row r="21" spans="1:3" x14ac:dyDescent="0.35">
      <c r="B21" s="9" t="s">
        <v>215</v>
      </c>
      <c r="C21" s="57">
        <f>C18</f>
        <v>0</v>
      </c>
    </row>
    <row r="22" spans="1:3" x14ac:dyDescent="0.35">
      <c r="B22" s="9" t="s">
        <v>217</v>
      </c>
      <c r="C22" s="57" t="e">
        <f>SUM(C21-C20)/C20</f>
        <v>#DIV/0!</v>
      </c>
    </row>
    <row r="24" spans="1:3" ht="15" thickBot="1" x14ac:dyDescent="0.4"/>
    <row r="25" spans="1:3" s="2" customFormat="1" x14ac:dyDescent="0.35">
      <c r="A25" s="124" t="s">
        <v>95</v>
      </c>
      <c r="B25" s="125" t="str">
        <f>B3</f>
        <v/>
      </c>
      <c r="C25" s="126"/>
    </row>
    <row r="26" spans="1:3" x14ac:dyDescent="0.35">
      <c r="A26" s="127" t="s">
        <v>25</v>
      </c>
      <c r="B26" s="128" t="str">
        <f>B4</f>
        <v>2020 - 2021</v>
      </c>
      <c r="C26" s="129"/>
    </row>
    <row r="27" spans="1:3" ht="22.5" x14ac:dyDescent="0.45">
      <c r="A27" s="247" t="s">
        <v>218</v>
      </c>
      <c r="B27" s="248"/>
      <c r="C27" s="249"/>
    </row>
    <row r="28" spans="1:3" x14ac:dyDescent="0.35">
      <c r="A28" s="127"/>
      <c r="B28" s="19"/>
      <c r="C28" s="129"/>
    </row>
    <row r="29" spans="1:3" x14ac:dyDescent="0.35">
      <c r="A29" s="127"/>
      <c r="B29" s="19"/>
      <c r="C29" s="129"/>
    </row>
    <row r="30" spans="1:3" x14ac:dyDescent="0.35">
      <c r="A30" s="127"/>
      <c r="B30" s="245" t="s">
        <v>109</v>
      </c>
      <c r="C30" s="246"/>
    </row>
    <row r="31" spans="1:3" x14ac:dyDescent="0.35">
      <c r="A31" s="127"/>
      <c r="B31" s="62" t="s">
        <v>111</v>
      </c>
      <c r="C31" s="130"/>
    </row>
    <row r="32" spans="1:3" x14ac:dyDescent="0.35">
      <c r="A32" s="127"/>
      <c r="B32" s="9" t="s">
        <v>110</v>
      </c>
      <c r="C32" s="131" t="s">
        <v>105</v>
      </c>
    </row>
    <row r="33" spans="1:3" x14ac:dyDescent="0.35">
      <c r="A33" s="127"/>
      <c r="B33" s="9" t="s">
        <v>113</v>
      </c>
      <c r="C33" s="132">
        <f>C20</f>
        <v>0</v>
      </c>
    </row>
    <row r="34" spans="1:3" x14ac:dyDescent="0.35">
      <c r="A34" s="127"/>
      <c r="B34" s="133"/>
      <c r="C34" s="134"/>
    </row>
    <row r="35" spans="1:3" x14ac:dyDescent="0.35">
      <c r="A35" s="127"/>
      <c r="B35" s="9" t="s">
        <v>114</v>
      </c>
      <c r="C35" s="135">
        <f>SUM('Student Data'!O5)</f>
        <v>0</v>
      </c>
    </row>
    <row r="36" spans="1:3" x14ac:dyDescent="0.35">
      <c r="A36" s="127"/>
      <c r="B36" s="9" t="s">
        <v>115</v>
      </c>
      <c r="C36" s="132" t="e">
        <f>C33/C35</f>
        <v>#DIV/0!</v>
      </c>
    </row>
    <row r="37" spans="1:3" x14ac:dyDescent="0.35">
      <c r="A37" s="127"/>
      <c r="B37" s="19"/>
      <c r="C37" s="129"/>
    </row>
    <row r="38" spans="1:3" x14ac:dyDescent="0.35">
      <c r="A38" s="127"/>
      <c r="B38" s="19"/>
      <c r="C38" s="129"/>
    </row>
    <row r="39" spans="1:3" ht="15" thickBot="1" x14ac:dyDescent="0.4">
      <c r="A39" s="136"/>
      <c r="B39" s="137"/>
      <c r="C39" s="138"/>
    </row>
  </sheetData>
  <sheetProtection algorithmName="SHA-512" hashValue="5eHPQVQwjQm4vtVxlgkbv0dyFD7rS+qYcU35oczarzXV1/l1tyJ+mqoLWl2IxSY0AIKw6t70BF1zvglA2AFXNQ==" saltValue="Q/iENN9tZpNSp5BNd1s6aQ==" spinCount="100000" sheet="1" objects="1" scenarios="1"/>
  <mergeCells count="6">
    <mergeCell ref="B1:C1"/>
    <mergeCell ref="B30:C30"/>
    <mergeCell ref="A27:C27"/>
    <mergeCell ref="B11:C11"/>
    <mergeCell ref="B5:C5"/>
    <mergeCell ref="B19:C1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H5"/>
  <sheetViews>
    <sheetView showGridLines="0" workbookViewId="0">
      <selection activeCell="Q31" sqref="Q31"/>
    </sheetView>
  </sheetViews>
  <sheetFormatPr defaultRowHeight="14.5" x14ac:dyDescent="0.35"/>
  <cols>
    <col min="1" max="1" width="4.81640625" customWidth="1"/>
  </cols>
  <sheetData>
    <row r="1" spans="1:8" ht="25.5" customHeight="1" x14ac:dyDescent="0.35">
      <c r="A1" s="251" t="s">
        <v>227</v>
      </c>
      <c r="B1" s="251"/>
      <c r="C1" s="251"/>
      <c r="D1" s="251"/>
      <c r="E1" s="251"/>
      <c r="F1" s="251"/>
      <c r="G1" s="251"/>
      <c r="H1" s="251"/>
    </row>
    <row r="2" spans="1:8" ht="29.25" customHeight="1" x14ac:dyDescent="0.35">
      <c r="A2" s="60">
        <v>1</v>
      </c>
      <c r="B2" t="s">
        <v>228</v>
      </c>
    </row>
    <row r="3" spans="1:8" ht="36" customHeight="1" x14ac:dyDescent="0.35">
      <c r="A3" s="60">
        <v>2</v>
      </c>
      <c r="B3" t="s">
        <v>229</v>
      </c>
    </row>
    <row r="4" spans="1:8" x14ac:dyDescent="0.35">
      <c r="A4" s="60"/>
    </row>
    <row r="5" spans="1:8" x14ac:dyDescent="0.35">
      <c r="A5" s="60"/>
    </row>
  </sheetData>
  <sheetProtection algorithmName="SHA-512" hashValue="YVFgAOqjeo5ipFINjaGdn/UNAhMvkDed4ot8G3SckOF7qbWvb8YkOP0NzyQBni244RGQN9W/UG/d3O1qd7jaDw==" saltValue="S0SW1HkIJ+ImqPitPxhweQ==" spinCount="100000" sheet="1" objects="1" scenarios="1"/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0A8995166A8444A7A979262C68CBF5" ma:contentTypeVersion="10" ma:contentTypeDescription="Create a new document." ma:contentTypeScope="" ma:versionID="69d92b7d2feaa04f701ca8923fc5c071">
  <xsd:schema xmlns:xsd="http://www.w3.org/2001/XMLSchema" xmlns:xs="http://www.w3.org/2001/XMLSchema" xmlns:p="http://schemas.microsoft.com/office/2006/metadata/properties" xmlns:ns3="6a21eefd-0eaa-4de0-bd2e-90b0050b3faa" xmlns:ns4="4f80aee7-56c8-4ee8-b1de-7e9bf93fd979" targetNamespace="http://schemas.microsoft.com/office/2006/metadata/properties" ma:root="true" ma:fieldsID="56a1560d6ccd7f78ac2c29fbb69b034b" ns3:_="" ns4:_="">
    <xsd:import namespace="6a21eefd-0eaa-4de0-bd2e-90b0050b3faa"/>
    <xsd:import namespace="4f80aee7-56c8-4ee8-b1de-7e9bf93fd9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21eefd-0eaa-4de0-bd2e-90b0050b3f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0aee7-56c8-4ee8-b1de-7e9bf93fd97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324CDC-436B-4604-B5CA-93AEE8401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21eefd-0eaa-4de0-bd2e-90b0050b3faa"/>
    <ds:schemaRef ds:uri="4f80aee7-56c8-4ee8-b1de-7e9bf93fd9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04D2B5-FA9D-4B6D-B9EC-9F80AF3DD7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156954-F145-433D-B1DB-DE296CA543A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Cover Sheet</vt:lpstr>
      <vt:lpstr>Student Data</vt:lpstr>
      <vt:lpstr>Staff Pay</vt:lpstr>
      <vt:lpstr>Contracted Services Expenses</vt:lpstr>
      <vt:lpstr>Instructional Expenses</vt:lpstr>
      <vt:lpstr>Non-Instructional Expenses</vt:lpstr>
      <vt:lpstr>Cost Summary</vt:lpstr>
      <vt:lpstr>Daily Rate</vt:lpstr>
      <vt:lpstr>Required Docs</vt:lpstr>
      <vt:lpstr>'Contracted Services Expenses'!Print_Area</vt:lpstr>
      <vt:lpstr>'Cost Summary'!Print_Area</vt:lpstr>
      <vt:lpstr>'Cover Sheet'!Print_Area</vt:lpstr>
      <vt:lpstr>'Daily Rate'!Print_Area</vt:lpstr>
      <vt:lpstr>'Instructional Expenses'!Print_Area</vt:lpstr>
      <vt:lpstr>'Non-Instructional Expenses'!Print_Area</vt:lpstr>
      <vt:lpstr>'Staff Pay'!Print_Area</vt:lpstr>
      <vt:lpstr>'Student Data'!Print_Area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Backus, Tyler</dc:creator>
  <cp:lastModifiedBy>Wilson, Olivia</cp:lastModifiedBy>
  <cp:lastPrinted>2019-05-30T15:27:20Z</cp:lastPrinted>
  <dcterms:created xsi:type="dcterms:W3CDTF">2013-12-20T19:14:33Z</dcterms:created>
  <dcterms:modified xsi:type="dcterms:W3CDTF">2020-07-23T20:06:45Z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0x010100310A8995166A8444A7A979262C68CBF5</vt:lpwstr>
  </property>
</Properties>
</file>