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harepoint.state.me.us/sites/dhhsconnect/Commissioner/Audit/Confidential/Templates/MaineCare Templates/"/>
    </mc:Choice>
  </mc:AlternateContent>
  <xr:revisionPtr revIDLastSave="0" documentId="13_ncr:1_{FFA31A59-C8A5-4C01-BB46-5F2C84FCC9B0}" xr6:coauthVersionLast="45" xr6:coauthVersionMax="45" xr10:uidLastSave="{00000000-0000-0000-0000-000000000000}"/>
  <bookViews>
    <workbookView xWindow="-120" yWindow="-120" windowWidth="20730" windowHeight="11160" tabRatio="931" xr2:uid="{00000000-000D-0000-FFFF-FFFF00000000}"/>
  </bookViews>
  <sheets>
    <sheet name="GeneralInfo" sheetId="52" r:id="rId1"/>
    <sheet name="Attestation" sheetId="54" r:id="rId2"/>
    <sheet name="BedProration" sheetId="56" state="hidden" r:id="rId3"/>
    <sheet name="Error Report" sheetId="73" r:id="rId4"/>
    <sheet name="Sch A" sheetId="63" r:id="rId5"/>
    <sheet name="Sch B" sheetId="64" r:id="rId6"/>
    <sheet name="Sch C" sheetId="65" r:id="rId7"/>
    <sheet name="Sch C-1" sheetId="66" r:id="rId8"/>
    <sheet name="Sch D" sheetId="15" r:id="rId9"/>
    <sheet name="Sch D-1" sheetId="68" r:id="rId10"/>
    <sheet name="Sch E" sheetId="75" r:id="rId11"/>
    <sheet name="Sch E-1" sheetId="76" r:id="rId12"/>
    <sheet name="Sch G" sheetId="11" r:id="rId13"/>
    <sheet name="Sch FF" sheetId="74" r:id="rId14"/>
  </sheets>
  <definedNames>
    <definedName name="_xlnm.Print_Area" localSheetId="4">'Sch A'!$A$1:$J$55</definedName>
    <definedName name="_xlnm.Print_Area" localSheetId="5">'Sch B'!$A$1:$G$84</definedName>
    <definedName name="_xlnm.Print_Area" localSheetId="6">'Sch C'!$A$1:$R$64</definedName>
    <definedName name="_xlnm.Print_Area" localSheetId="7">'Sch C-1'!$A$1:$Q$55</definedName>
    <definedName name="_xlnm.Print_Area" localSheetId="9">'Sch D-1'!$A$1:$G$53</definedName>
    <definedName name="wrn.Home._.Office._.Cost._.Allocation." localSheetId="10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11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13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Insurance._.Schedules." localSheetId="10" hidden="1">{"Total",#N/A,FALSE,"Sheet1";"Property",#N/A,FALSE,"Sheet1";"auto",#N/A,FALSE,"Sheet1";"gen liab",#N/A,FALSE,"Sheet1";"prof liab",#N/A,FALSE,"Sheet1";"Prior Year",#N/A,FALSE,"Sheet1"}</definedName>
    <definedName name="wrn.Insurance._.Schedules." localSheetId="11" hidden="1">{"Total",#N/A,FALSE,"Sheet1";"Property",#N/A,FALSE,"Sheet1";"auto",#N/A,FALSE,"Sheet1";"gen liab",#N/A,FALSE,"Sheet1";"prof liab",#N/A,FALSE,"Sheet1";"Prior Year",#N/A,FALSE,"Sheet1"}</definedName>
    <definedName name="wrn.Insurance._.Schedules." localSheetId="13" hidden="1">{"Total",#N/A,FALSE,"Sheet1";"Property",#N/A,FALSE,"Sheet1";"auto",#N/A,FALSE,"Sheet1";"gen liab",#N/A,FALSE,"Sheet1";"prof liab",#N/A,FALSE,"Sheet1";"Prior Year",#N/A,FALSE,"Sheet1"}</definedName>
    <definedName name="wrn.Insurance._.Schedules." hidden="1">{"Total",#N/A,FALSE,"Sheet1";"Property",#N/A,FALSE,"Sheet1";"auto",#N/A,FALSE,"Sheet1";"gen liab",#N/A,FALSE,"Sheet1";"prof liab",#N/A,FALSE,"Sheet1";"Prior Year",#N/A,FALSE,"Sheet1"}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4" i="54" l="1"/>
  <c r="A23" i="54"/>
  <c r="A22" i="54"/>
  <c r="A21" i="54"/>
  <c r="A20" i="54"/>
  <c r="D12" i="76" l="1"/>
  <c r="H50" i="63"/>
  <c r="H48" i="63"/>
  <c r="H46" i="63"/>
  <c r="L24" i="76"/>
  <c r="J24" i="76"/>
  <c r="F24" i="76"/>
  <c r="N23" i="76"/>
  <c r="N22" i="76"/>
  <c r="N21" i="76"/>
  <c r="N20" i="76"/>
  <c r="N19" i="76"/>
  <c r="N18" i="76"/>
  <c r="N17" i="76"/>
  <c r="N16" i="76"/>
  <c r="N15" i="76"/>
  <c r="N14" i="76"/>
  <c r="N13" i="76"/>
  <c r="H13" i="76"/>
  <c r="H14" i="76" s="1"/>
  <c r="H15" i="76" s="1"/>
  <c r="H16" i="76" s="1"/>
  <c r="H17" i="76" s="1"/>
  <c r="H18" i="76" s="1"/>
  <c r="H19" i="76" s="1"/>
  <c r="H20" i="76" s="1"/>
  <c r="H21" i="76" s="1"/>
  <c r="H22" i="76" s="1"/>
  <c r="H23" i="76" s="1"/>
  <c r="D13" i="76"/>
  <c r="D14" i="76" s="1"/>
  <c r="D15" i="76" s="1"/>
  <c r="D16" i="76" s="1"/>
  <c r="D17" i="76" s="1"/>
  <c r="D18" i="76" s="1"/>
  <c r="D19" i="76" s="1"/>
  <c r="D20" i="76" s="1"/>
  <c r="D21" i="76" s="1"/>
  <c r="D22" i="76" s="1"/>
  <c r="D23" i="76" s="1"/>
  <c r="N12" i="76"/>
  <c r="N24" i="76" s="1"/>
  <c r="A5" i="76"/>
  <c r="A3" i="76"/>
  <c r="N1" i="76"/>
  <c r="F50" i="63"/>
  <c r="F48" i="63"/>
  <c r="F46" i="63"/>
  <c r="N12" i="75"/>
  <c r="N24" i="75"/>
  <c r="L24" i="75"/>
  <c r="J24" i="75"/>
  <c r="D13" i="75"/>
  <c r="D14" i="75" s="1"/>
  <c r="D15" i="75" s="1"/>
  <c r="D16" i="75" s="1"/>
  <c r="D17" i="75" s="1"/>
  <c r="D18" i="75" s="1"/>
  <c r="D19" i="75" s="1"/>
  <c r="D20" i="75" s="1"/>
  <c r="D21" i="75" s="1"/>
  <c r="D22" i="75" s="1"/>
  <c r="D23" i="75" s="1"/>
  <c r="N1" i="75"/>
  <c r="A5" i="75"/>
  <c r="A3" i="75"/>
  <c r="F24" i="75"/>
  <c r="N23" i="75"/>
  <c r="N22" i="75"/>
  <c r="N21" i="75"/>
  <c r="N20" i="75"/>
  <c r="N19" i="75"/>
  <c r="N18" i="75"/>
  <c r="N17" i="75"/>
  <c r="N16" i="75"/>
  <c r="N15" i="75"/>
  <c r="N14" i="75"/>
  <c r="H14" i="75"/>
  <c r="H15" i="75" s="1"/>
  <c r="H16" i="75" s="1"/>
  <c r="H17" i="75" s="1"/>
  <c r="H18" i="75" s="1"/>
  <c r="H19" i="75" s="1"/>
  <c r="H20" i="75" s="1"/>
  <c r="H21" i="75" s="1"/>
  <c r="H22" i="75" s="1"/>
  <c r="H23" i="75" s="1"/>
  <c r="N13" i="75"/>
  <c r="H13" i="75"/>
  <c r="A5" i="74" l="1"/>
  <c r="A3" i="74"/>
  <c r="H1" i="74"/>
  <c r="G33" i="64" l="1"/>
  <c r="A2" i="73" l="1"/>
  <c r="A1" i="73"/>
  <c r="H54" i="65" l="1"/>
  <c r="H62" i="65" s="1"/>
  <c r="J13" i="65"/>
  <c r="J14" i="65"/>
  <c r="J15" i="65"/>
  <c r="J16" i="65"/>
  <c r="J17" i="65"/>
  <c r="J18" i="65"/>
  <c r="J19" i="65"/>
  <c r="J20" i="65"/>
  <c r="J21" i="65"/>
  <c r="J22" i="65"/>
  <c r="J23" i="65"/>
  <c r="J24" i="65"/>
  <c r="J25" i="65"/>
  <c r="J26" i="65"/>
  <c r="J27" i="65"/>
  <c r="J28" i="65"/>
  <c r="J29" i="65"/>
  <c r="J30" i="65"/>
  <c r="J31" i="65"/>
  <c r="J32" i="65"/>
  <c r="J33" i="65"/>
  <c r="J34" i="65"/>
  <c r="J35" i="65"/>
  <c r="J36" i="65"/>
  <c r="J37" i="65"/>
  <c r="J38" i="65"/>
  <c r="J39" i="65"/>
  <c r="J40" i="65"/>
  <c r="J41" i="65"/>
  <c r="J42" i="65"/>
  <c r="J43" i="65"/>
  <c r="J44" i="65"/>
  <c r="J45" i="65"/>
  <c r="J46" i="65"/>
  <c r="J47" i="65"/>
  <c r="J48" i="65"/>
  <c r="J49" i="65"/>
  <c r="J50" i="65"/>
  <c r="J51" i="65"/>
  <c r="J52" i="65"/>
  <c r="J56" i="65" l="1"/>
  <c r="J31" i="63"/>
  <c r="J32" i="63" s="1"/>
  <c r="G52" i="64"/>
  <c r="G73" i="64"/>
  <c r="G23" i="64"/>
  <c r="P56" i="65"/>
  <c r="N56" i="65"/>
  <c r="L56" i="65"/>
  <c r="J52" i="66"/>
  <c r="J51" i="66"/>
  <c r="J50" i="66"/>
  <c r="J49" i="66"/>
  <c r="J48" i="66"/>
  <c r="J47" i="66"/>
  <c r="J46" i="66"/>
  <c r="J45" i="66"/>
  <c r="J44" i="66"/>
  <c r="J43" i="66"/>
  <c r="J42" i="66"/>
  <c r="J41" i="66"/>
  <c r="J40" i="66"/>
  <c r="J39" i="66"/>
  <c r="J38" i="66"/>
  <c r="J37" i="66"/>
  <c r="J36" i="66"/>
  <c r="J35" i="66"/>
  <c r="J34" i="66"/>
  <c r="J33" i="66"/>
  <c r="J32" i="66"/>
  <c r="J31" i="66"/>
  <c r="J30" i="66"/>
  <c r="J29" i="66"/>
  <c r="J28" i="66"/>
  <c r="J27" i="66"/>
  <c r="J26" i="66"/>
  <c r="J25" i="66"/>
  <c r="J24" i="66"/>
  <c r="J23" i="66"/>
  <c r="J22" i="66"/>
  <c r="J21" i="66"/>
  <c r="J20" i="66"/>
  <c r="J19" i="66"/>
  <c r="J18" i="66"/>
  <c r="J17" i="66"/>
  <c r="J16" i="66"/>
  <c r="J15" i="66"/>
  <c r="J14" i="66"/>
  <c r="J13" i="66"/>
  <c r="P54" i="66"/>
  <c r="P60" i="65" s="1"/>
  <c r="N54" i="66"/>
  <c r="N60" i="65" s="1"/>
  <c r="L54" i="66"/>
  <c r="L60" i="65" s="1"/>
  <c r="G51" i="68"/>
  <c r="J25" i="15" s="1"/>
  <c r="E51" i="68"/>
  <c r="D25" i="15" s="1"/>
  <c r="G76" i="64" l="1"/>
  <c r="G81" i="64" s="1"/>
  <c r="J54" i="66"/>
  <c r="J60" i="65" s="1"/>
  <c r="C6" i="73"/>
  <c r="G84" i="64"/>
  <c r="J23" i="63"/>
  <c r="P57" i="65"/>
  <c r="P58" i="65"/>
  <c r="L57" i="65"/>
  <c r="L58" i="65"/>
  <c r="L62" i="65" s="1"/>
  <c r="F11" i="63" s="1"/>
  <c r="N57" i="65"/>
  <c r="J57" i="65" s="1"/>
  <c r="N58" i="65"/>
  <c r="J50" i="63"/>
  <c r="A5" i="68"/>
  <c r="A3" i="68"/>
  <c r="G1" i="68"/>
  <c r="A5" i="66"/>
  <c r="A3" i="66"/>
  <c r="P1" i="66"/>
  <c r="A5" i="65"/>
  <c r="A3" i="65"/>
  <c r="R1" i="65"/>
  <c r="A5" i="64"/>
  <c r="A3" i="64"/>
  <c r="G1" i="64"/>
  <c r="A5" i="63"/>
  <c r="A3" i="63"/>
  <c r="J1" i="63"/>
  <c r="P62" i="65" l="1"/>
  <c r="N62" i="65"/>
  <c r="H11" i="63" s="1"/>
  <c r="J11" i="63" s="1"/>
  <c r="J13" i="63" s="1"/>
  <c r="J14" i="63" s="1"/>
  <c r="J58" i="65"/>
  <c r="J62" i="65" s="1"/>
  <c r="C5" i="73" s="1"/>
  <c r="F13" i="63"/>
  <c r="F14" i="63" s="1"/>
  <c r="D4" i="56"/>
  <c r="H13" i="63" l="1"/>
  <c r="H14" i="63" s="1"/>
  <c r="F18" i="63"/>
  <c r="J22" i="63"/>
  <c r="J26" i="63" s="1"/>
  <c r="J30" i="63" s="1"/>
  <c r="J35" i="63" s="1"/>
  <c r="J37" i="63" s="1"/>
  <c r="H18" i="63"/>
  <c r="H39" i="63" s="1"/>
  <c r="A5" i="15"/>
  <c r="A5" i="11"/>
  <c r="F39" i="63" l="1"/>
  <c r="F41" i="63" s="1"/>
  <c r="J18" i="63"/>
  <c r="J39" i="63" s="1"/>
  <c r="H41" i="63"/>
  <c r="H45" i="63" s="1"/>
  <c r="H47" i="63" s="1"/>
  <c r="H49" i="63" s="1"/>
  <c r="H52" i="63" s="1"/>
  <c r="A3" i="15"/>
  <c r="A3" i="11"/>
  <c r="F45" i="63" l="1"/>
  <c r="J41" i="63"/>
  <c r="D5" i="56"/>
  <c r="D6" i="56"/>
  <c r="D7" i="56"/>
  <c r="D8" i="56"/>
  <c r="B5" i="56"/>
  <c r="B6" i="56"/>
  <c r="B7" i="56"/>
  <c r="B8" i="56"/>
  <c r="B4" i="56"/>
  <c r="F47" i="63" l="1"/>
  <c r="F49" i="63" s="1"/>
  <c r="J45" i="63"/>
  <c r="B9" i="56"/>
  <c r="C4" i="56" s="1"/>
  <c r="J1" i="15"/>
  <c r="K1" i="11"/>
  <c r="J49" i="63" l="1"/>
  <c r="F52" i="63"/>
  <c r="J52" i="63" s="1"/>
  <c r="C7" i="56"/>
  <c r="C8" i="56"/>
  <c r="C5" i="56"/>
  <c r="C6" i="56"/>
  <c r="C9" i="56" l="1"/>
  <c r="D9" i="56"/>
  <c r="D16" i="54"/>
  <c r="D15" i="54"/>
  <c r="I17" i="15" l="1"/>
  <c r="H17" i="15"/>
  <c r="G17" i="15"/>
  <c r="F17" i="15"/>
  <c r="E17" i="15"/>
  <c r="D17" i="15"/>
  <c r="J16" i="15"/>
  <c r="J15" i="15"/>
  <c r="J14" i="15"/>
  <c r="J13" i="15"/>
  <c r="J12" i="15"/>
  <c r="J11" i="15"/>
  <c r="C17" i="15"/>
  <c r="D18" i="15" s="1"/>
  <c r="J17" i="15" l="1"/>
  <c r="J24" i="15" s="1"/>
  <c r="J26" i="15" s="1"/>
  <c r="D24" i="15"/>
  <c r="D26" i="15"/>
</calcChain>
</file>

<file path=xl/sharedStrings.xml><?xml version="1.0" encoding="utf-8"?>
<sst xmlns="http://schemas.openxmlformats.org/spreadsheetml/2006/main" count="448" uniqueCount="314">
  <si>
    <t>May</t>
  </si>
  <si>
    <t>RECONCILIATION OF PAYROLL WAGES AND TAXES</t>
  </si>
  <si>
    <t>Wages</t>
  </si>
  <si>
    <t>Employer's</t>
  </si>
  <si>
    <t>ACC'D P/R TAXES P/Y</t>
  </si>
  <si>
    <t>ACC'D P/R TAXES C/Y</t>
  </si>
  <si>
    <t>Insurance</t>
  </si>
  <si>
    <t>Charges:</t>
  </si>
  <si>
    <t>Trial Balance Account:</t>
  </si>
  <si>
    <t>Square Ft.</t>
  </si>
  <si>
    <t>List the names of all persons living in the home who are not residents, and their reason for living in the facility:</t>
  </si>
  <si>
    <t>Identify any buildings on the grounds or areas within the facility that are not directly related to resident care:</t>
  </si>
  <si>
    <t>Accounting Firm</t>
  </si>
  <si>
    <t>Food</t>
  </si>
  <si>
    <t>Telephone</t>
  </si>
  <si>
    <t>SCHEDULE E</t>
  </si>
  <si>
    <t>Preparer's Signature</t>
  </si>
  <si>
    <t>Title</t>
  </si>
  <si>
    <t>Telephone Number</t>
  </si>
  <si>
    <t>Officer's / Administrator's Name (printed/typed)</t>
  </si>
  <si>
    <t>Officer's / Administrator's Signature</t>
  </si>
  <si>
    <t>Name:</t>
  </si>
  <si>
    <t>SCHEDULE C</t>
  </si>
  <si>
    <t>STATE OF MAINE</t>
  </si>
  <si>
    <t>Number of Licensed Beds:</t>
  </si>
  <si>
    <t>Other</t>
  </si>
  <si>
    <t>Preparer's Name (printed/typed)</t>
  </si>
  <si>
    <t>Name of Accounting Firm:</t>
  </si>
  <si>
    <t>Date</t>
  </si>
  <si>
    <t>Total</t>
  </si>
  <si>
    <t>Amount</t>
  </si>
  <si>
    <t>Days</t>
  </si>
  <si>
    <t>Payroll</t>
  </si>
  <si>
    <t>FICA</t>
  </si>
  <si>
    <t>FUTA</t>
  </si>
  <si>
    <t>Tax</t>
  </si>
  <si>
    <t>Quarter</t>
  </si>
  <si>
    <t>Per 941's</t>
  </si>
  <si>
    <t>Expense</t>
  </si>
  <si>
    <t>Totals</t>
  </si>
  <si>
    <t>3rd Party Disability</t>
  </si>
  <si>
    <t>ACC'D P/R P/Y</t>
  </si>
  <si>
    <t>ACC'D P/R C/Y</t>
  </si>
  <si>
    <t>ACC'D E/T P/Y</t>
  </si>
  <si>
    <t>ACC'D E/T C/Y</t>
  </si>
  <si>
    <t>Variance (explain)</t>
  </si>
  <si>
    <t>Cost:</t>
  </si>
  <si>
    <t>Taxable Wages</t>
  </si>
  <si>
    <t>Tax Exempt</t>
  </si>
  <si>
    <t>Tax Exempt Wages Paid</t>
  </si>
  <si>
    <t>SUTA</t>
  </si>
  <si>
    <t>Adjustment of Charges to Cost:</t>
  </si>
  <si>
    <t>Section I:</t>
  </si>
  <si>
    <t>Section II:</t>
  </si>
  <si>
    <t>Title:</t>
  </si>
  <si>
    <t>PNMI</t>
  </si>
  <si>
    <t>Total Payroll (sum of lines 7 to 13)</t>
  </si>
  <si>
    <t>Total Payroll Taxes (line 7 plus lines 12b &amp; 13b)</t>
  </si>
  <si>
    <t>CERTIFICATION BY OFFICER OR ADMINISTRATOR OF PROVIDER:</t>
  </si>
  <si>
    <t>Note: Cost to the related party must be supported by a supplemental schedule.</t>
  </si>
  <si>
    <t>Line #</t>
  </si>
  <si>
    <t>T/B Acct #</t>
  </si>
  <si>
    <t>Acct. Description</t>
  </si>
  <si>
    <t>Note:</t>
  </si>
  <si>
    <t>DEPARTMENT OF HEALTH AND HUMAN SERVICES</t>
  </si>
  <si>
    <t>Address:</t>
  </si>
  <si>
    <t>00/00/00</t>
  </si>
  <si>
    <t>Facility Name:</t>
  </si>
  <si>
    <t>Period Begin Date:</t>
  </si>
  <si>
    <t>Period End Date:</t>
  </si>
  <si>
    <t>County:</t>
  </si>
  <si>
    <t>Telephone #:</t>
  </si>
  <si>
    <t>Email Address:</t>
  </si>
  <si>
    <t>Billing Numbers (10 digit NPI+3 ID):</t>
  </si>
  <si>
    <t>Period: From</t>
  </si>
  <si>
    <t>Part I: Facility</t>
  </si>
  <si>
    <t>Part II: Ownership</t>
  </si>
  <si>
    <t>No. of Shares or % of Ownership:</t>
  </si>
  <si>
    <t>Zip Code:</t>
  </si>
  <si>
    <t>City:</t>
  </si>
  <si>
    <t>State:</t>
  </si>
  <si>
    <t>Corp/Central Office Name:</t>
  </si>
  <si>
    <t>Ownership Type:</t>
  </si>
  <si>
    <t>Period: To</t>
  </si>
  <si>
    <t>Part III: Accounting Services</t>
  </si>
  <si>
    <t>Address of Acc. Firm:</t>
  </si>
  <si>
    <t>Email:</t>
  </si>
  <si>
    <t>Part IV: Administrator(s)</t>
  </si>
  <si>
    <t>List of Administrators during the operating period:</t>
  </si>
  <si>
    <t>Name</t>
  </si>
  <si>
    <t>If Administrator at another facility(s), please list below:</t>
  </si>
  <si>
    <t>REPORTING PERIOD:</t>
  </si>
  <si>
    <t>NAME OF FACILITY:</t>
  </si>
  <si>
    <t>I hereby certify that I have read the above statement and that I have examined the accompanying cost report and supporting schedules prepared for (provider's name) ____________________________________, License Number ______________, for the cost report period beginning ______________ and ending ______________, and that to the best of my knowledge and belief, it is a true, correct, and complete statement prepared from the books and records of the provider in accordance with applicable instructions, except as noted.</t>
  </si>
  <si>
    <t>Cost Report Status:</t>
  </si>
  <si>
    <t>Number of Days</t>
  </si>
  <si>
    <t>% to Total</t>
  </si>
  <si>
    <t>Part V: Related Party</t>
  </si>
  <si>
    <t>Business 1 Name:</t>
  </si>
  <si>
    <t>Business 1 Address :</t>
  </si>
  <si>
    <t>Business 1 City:</t>
  </si>
  <si>
    <t>Business 1 State:</t>
  </si>
  <si>
    <t>Business 1 ZIP:</t>
  </si>
  <si>
    <t>Services Rendered or Product(s) Supplied:</t>
  </si>
  <si>
    <t>Business 1</t>
  </si>
  <si>
    <t>Business 2</t>
  </si>
  <si>
    <t>Business 2 Name:</t>
  </si>
  <si>
    <t>Business 2 Address :</t>
  </si>
  <si>
    <t>Business 2 City:</t>
  </si>
  <si>
    <t>Business 2 State:</t>
  </si>
  <si>
    <t>Business 2 ZIP:</t>
  </si>
  <si>
    <t>Business 2 Type:</t>
  </si>
  <si>
    <t>Business 1 Type:</t>
  </si>
  <si>
    <t>Business 3</t>
  </si>
  <si>
    <t>Business 3 Name:</t>
  </si>
  <si>
    <t>Business 3 Address :</t>
  </si>
  <si>
    <t>Business 3 City:</t>
  </si>
  <si>
    <t>Business 3 State:</t>
  </si>
  <si>
    <t>Business 3 ZIP:</t>
  </si>
  <si>
    <t>Business 3 Type:</t>
  </si>
  <si>
    <t>Part VI: Non-Reimbursable Residents &amp; Space</t>
  </si>
  <si>
    <t>Reason for Living in the Facility</t>
  </si>
  <si>
    <t>Description of Building/Area</t>
  </si>
  <si>
    <t>Functional Use of Building/Area</t>
  </si>
  <si>
    <t>4</t>
  </si>
  <si>
    <t>5</t>
  </si>
  <si>
    <t>6</t>
  </si>
  <si>
    <t>12b</t>
  </si>
  <si>
    <t>13b</t>
  </si>
  <si>
    <t>14b</t>
  </si>
  <si>
    <t>15b</t>
  </si>
  <si>
    <t>16b</t>
  </si>
  <si>
    <t xml:space="preserve">List the business name, business address, business type, service rendered, property leased, or product supplied, </t>
  </si>
  <si>
    <t xml:space="preserve">the amount of charges, the applicable trial balance account, and the actual cost of the service, property, or product </t>
  </si>
  <si>
    <t>1</t>
  </si>
  <si>
    <t>2</t>
  </si>
  <si>
    <t>3</t>
  </si>
  <si>
    <t xml:space="preserve">Was the administrator 'shared' at another facility, or did the administrator </t>
  </si>
  <si>
    <t>serve as administrator for more than one level of care?</t>
  </si>
  <si>
    <t xml:space="preserve"> SCHEDULE G</t>
  </si>
  <si>
    <t>SCHEDULE A</t>
  </si>
  <si>
    <t>SCHEDULE B</t>
  </si>
  <si>
    <t>COST REPORT FOR APPENDIX E PNMI FACILITIES</t>
  </si>
  <si>
    <t xml:space="preserve">to the related organization with which the facility conducts business transactions. </t>
  </si>
  <si>
    <t>SCHEDULE B / TRIAL BALANCE RECONCILIATION</t>
  </si>
  <si>
    <t>Sch B</t>
  </si>
  <si>
    <t>Schedule B Line Description</t>
  </si>
  <si>
    <t>CALCULATION OF FINAL SETTLEMENT</t>
  </si>
  <si>
    <t>PERSONAL</t>
  </si>
  <si>
    <t>REHABILITATION</t>
  </si>
  <si>
    <t>CARE</t>
  </si>
  <si>
    <t>TOTAL</t>
  </si>
  <si>
    <t>PART 1 - DIRECT SERVICE COSTS AND PROGRAM ALLOWANCE</t>
  </si>
  <si>
    <t>Total Direct Service - Personnel (Sch. C, Line 46, Col. 2 &amp; 3)</t>
  </si>
  <si>
    <t>Program Allowance Percentage (See Section 2450)</t>
  </si>
  <si>
    <t>Program Allowance (Line 1 multiplied by Line 2)</t>
  </si>
  <si>
    <t>Total Direct Service Costs and Program Allowance (Line 1 plus Line 3)</t>
  </si>
  <si>
    <t>Rehabilitation &amp; Personal Care Percentages</t>
  </si>
  <si>
    <t>(Line 4, Col. 1 divided by Line 4, Col. 3,</t>
  </si>
  <si>
    <t>Line 4, Col. 2 divided by Line 4, Col. 3)</t>
  </si>
  <si>
    <t>PART 2 - PROGRAM COST LIMITATION AND PROGRAM COST CAP</t>
  </si>
  <si>
    <r>
      <t xml:space="preserve">Total </t>
    </r>
    <r>
      <rPr>
        <sz val="12"/>
        <rFont val="Arial"/>
        <family val="2"/>
      </rPr>
      <t>Direct Service</t>
    </r>
    <r>
      <rPr>
        <sz val="12"/>
        <rFont val="Arial"/>
        <family val="2"/>
      </rPr>
      <t xml:space="preserve"> Costs and Program Allowance (from Line 4, Col. 3)</t>
    </r>
  </si>
  <si>
    <r>
      <t xml:space="preserve">Total Program Expenses (Sch. B, Line </t>
    </r>
    <r>
      <rPr>
        <sz val="12"/>
        <rFont val="Arial"/>
        <family val="2"/>
      </rPr>
      <t>51c</t>
    </r>
    <r>
      <rPr>
        <sz val="12"/>
        <rFont val="Arial"/>
        <family val="2"/>
      </rPr>
      <t>, Col. 2)</t>
    </r>
  </si>
  <si>
    <t>Total Eligible Treatment Costs (Lesser of Line 6 or Line 7a or Line 7b)</t>
  </si>
  <si>
    <t>PART 3 - PNMI SERVICE TAX AND TOTAL ALLOWABLE COSTS</t>
  </si>
  <si>
    <t>Total Eligible Treatment Costs (from Line 8)</t>
  </si>
  <si>
    <t>PNMI Service Tax (Sch. B, Line 51b, Col. 2)</t>
  </si>
  <si>
    <t>Program Allowance on PNMI Service Tax (Line 2 multiplied by Line 9b)</t>
  </si>
  <si>
    <t>Total Eligible Treatment Costs, PNMI Service Tax, &amp; Program</t>
  </si>
  <si>
    <t>Allowance on Service Tax (Line 9a plus Line 9b plus Line 9c)</t>
  </si>
  <si>
    <t>Total Allowable Costs (Lesser of Line 7a or Line 10)</t>
  </si>
  <si>
    <t>Rehabilitation &amp; Personal Care Percentages (from Line 5)</t>
  </si>
  <si>
    <t>Total Allowable Costs Allocated (Line 11 multiplied by Line 12)</t>
  </si>
  <si>
    <t>PART 4 - CALCULATION OF FINAL SETTLEMENT</t>
  </si>
  <si>
    <t>Total Allowable Costs (from Line 13)</t>
  </si>
  <si>
    <t>Allowable Cost per Day (Line 14 divided by Line 15)</t>
  </si>
  <si>
    <t>Total Allowable MaineCare Reimbursement (Line 16 multiplied by Line 17)</t>
  </si>
  <si>
    <t>SCHEDULE OF REVENUES AND EXPENSES</t>
  </si>
  <si>
    <t>TRIAL BALANCE</t>
  </si>
  <si>
    <t>ACCOUNT</t>
  </si>
  <si>
    <t>PROGRAM PER</t>
  </si>
  <si>
    <t>NUMBER</t>
  </si>
  <si>
    <t>REVENUES</t>
  </si>
  <si>
    <t>DHHS Children's Services</t>
  </si>
  <si>
    <t>DHHS Contract Services</t>
  </si>
  <si>
    <t>MH/MR/SAS</t>
  </si>
  <si>
    <t>MaineCare</t>
  </si>
  <si>
    <t>DOC</t>
  </si>
  <si>
    <t>USDA</t>
  </si>
  <si>
    <t>United Way</t>
  </si>
  <si>
    <t>Counties</t>
  </si>
  <si>
    <t>TOTAL REVENUES</t>
  </si>
  <si>
    <t>EXPENSES</t>
  </si>
  <si>
    <t>DIRECT SERVICE - PERSONNEL</t>
  </si>
  <si>
    <t>Payroll Taxes</t>
  </si>
  <si>
    <t>Benefits</t>
  </si>
  <si>
    <t>Consultants</t>
  </si>
  <si>
    <t>Total Direct Service - Personnel</t>
  </si>
  <si>
    <t>DIRECT SERVICE - OTHER</t>
  </si>
  <si>
    <t>Occupancy</t>
  </si>
  <si>
    <t>Utilities</t>
  </si>
  <si>
    <t>Heat</t>
  </si>
  <si>
    <t>Maintenance</t>
  </si>
  <si>
    <t>Depreciation</t>
  </si>
  <si>
    <t>Travel</t>
  </si>
  <si>
    <t>Materials/Supplies</t>
  </si>
  <si>
    <t>Equipment</t>
  </si>
  <si>
    <t>Staff Recruitment</t>
  </si>
  <si>
    <t>Training</t>
  </si>
  <si>
    <t>Client Activities</t>
  </si>
  <si>
    <t>Total Direct Service - Other</t>
  </si>
  <si>
    <t>INDIRECT</t>
  </si>
  <si>
    <t>Total Indirect</t>
  </si>
  <si>
    <t>TOTAL PROGRAM EXPENSES</t>
  </si>
  <si>
    <t>BEFORE PNMI SERVICE TAX</t>
  </si>
  <si>
    <t>PNMI Service Tax</t>
  </si>
  <si>
    <t>INCLUDING PNMI SERVICE TAX</t>
  </si>
  <si>
    <t>EXCESS/(DEFICIT)</t>
  </si>
  <si>
    <t>REVENUES OVER EXPENSES</t>
  </si>
  <si>
    <t>SCHEDULE OF WAGES AND COST ALLOCATIONS</t>
  </si>
  <si>
    <t>DIRECT SERVICE WAGES</t>
  </si>
  <si>
    <t>PNMI -</t>
  </si>
  <si>
    <t>METHOD</t>
  </si>
  <si>
    <t>LICENSE or</t>
  </si>
  <si>
    <t>WAGES</t>
  </si>
  <si>
    <t>OF</t>
  </si>
  <si>
    <t>NAME</t>
  </si>
  <si>
    <t>CERTIFICATION</t>
  </si>
  <si>
    <t>JOB TITLE</t>
  </si>
  <si>
    <t>FTE's</t>
  </si>
  <si>
    <t>PAID</t>
  </si>
  <si>
    <t>OTHER</t>
  </si>
  <si>
    <t>ALLOCATION</t>
  </si>
  <si>
    <t>Total Direct Service Wages</t>
  </si>
  <si>
    <t>Total Direct Service Payroll Taxes</t>
  </si>
  <si>
    <t>% of wages Line 41</t>
  </si>
  <si>
    <t>Total Direct Service Benefits</t>
  </si>
  <si>
    <t>Total Direct Service Consultants (Sch. C-1, Line 41, Col. 1, 2, 3, &amp; 4)</t>
  </si>
  <si>
    <t>SCHEDULE C-1</t>
  </si>
  <si>
    <t>SCHEDULE OF CONSULTANTS AND COST ALLOCATIONS</t>
  </si>
  <si>
    <t>DIRECT SERVICE CONSULTANTS</t>
  </si>
  <si>
    <t>CONSULTANT</t>
  </si>
  <si>
    <t>NAME of BUSINESS</t>
  </si>
  <si>
    <t>NAME of CONSULTANT</t>
  </si>
  <si>
    <t>FEES PAID</t>
  </si>
  <si>
    <t>Total Direct Service - Consultants</t>
  </si>
  <si>
    <t>SCHEDULE D</t>
  </si>
  <si>
    <t>SCHEDULE D-1</t>
  </si>
  <si>
    <t>SCHEDULE OF TOTAL AGENCY WAGES AND PAYROLL TAXES BY COST CENTER</t>
  </si>
  <si>
    <t>COST CENTER/FACILITY/PROGRAM</t>
  </si>
  <si>
    <t>PAYROLL TAXES</t>
  </si>
  <si>
    <t>Totals Per Trial Balance/Financial Statements</t>
  </si>
  <si>
    <t>Note: Use as many pages as necessary.</t>
  </si>
  <si>
    <t>SCHEDULE E-1</t>
  </si>
  <si>
    <t>51a</t>
  </si>
  <si>
    <t>51b</t>
  </si>
  <si>
    <t>51c</t>
  </si>
  <si>
    <t xml:space="preserve">Gross Payroll (per Sch. D-1, col. 1, line 41) </t>
  </si>
  <si>
    <t>Payroll Taxes (per Sch. D-1, col. 2, line 41)</t>
  </si>
  <si>
    <t>7a</t>
  </si>
  <si>
    <t>7b</t>
  </si>
  <si>
    <t>9a</t>
  </si>
  <si>
    <t>9b</t>
  </si>
  <si>
    <t>9c</t>
  </si>
  <si>
    <t>Amount Due Provider/(State) (Line 18 minus Line 19)</t>
  </si>
  <si>
    <t>List of All Names of Owners/Corporate Officers:</t>
  </si>
  <si>
    <t>Total FTEs</t>
  </si>
  <si>
    <t>Please email completed cost reports in .xlsx format, along with required supporting documents to:</t>
  </si>
  <si>
    <t>DHHS.Audit@maine.gov</t>
  </si>
  <si>
    <t>MaineCare Cost Report for Appendix E Private Non-Medical Institutions (PNMI)</t>
  </si>
  <si>
    <t>Error Report</t>
  </si>
  <si>
    <t>Schedule B</t>
  </si>
  <si>
    <t>Total Direct Pers.</t>
  </si>
  <si>
    <t>Use this schedule to reconcile any line item on Schedule B that consists of more than one trial balance account</t>
  </si>
  <si>
    <t xml:space="preserve"> or if one trial balance account is allocated to more than one line on Schedule B (use as many pages as necessary). </t>
  </si>
  <si>
    <t>Per ME UC-1</t>
  </si>
  <si>
    <t>*</t>
  </si>
  <si>
    <t>or actual state days multiplied by the TRI amount to the total approved cost cap from the rate letter.</t>
  </si>
  <si>
    <t>For the period of the temporary rate increase (TRI) due to the COVID-19 pandemic, add the product of the greater of the budgeted</t>
  </si>
  <si>
    <t>Total Approved Cost Cap (from Rate Letter) *</t>
  </si>
  <si>
    <t>SCHEDULE FF</t>
  </si>
  <si>
    <t>DISCLOSURE OF COVID-19 FEDERAL FUNDING</t>
  </si>
  <si>
    <t xml:space="preserve">Amount </t>
  </si>
  <si>
    <t>Funding Source *</t>
  </si>
  <si>
    <t>Received</t>
  </si>
  <si>
    <t>Forgiven</t>
  </si>
  <si>
    <t>Description of the Use of the Funds</t>
  </si>
  <si>
    <t>* Identify the Federal funding program (e.g. Paycheck Protection Program, Provider Relief Funds, etc.)</t>
  </si>
  <si>
    <t>All</t>
  </si>
  <si>
    <t>PNMI Days</t>
  </si>
  <si>
    <t>Month</t>
  </si>
  <si>
    <t>Year</t>
  </si>
  <si>
    <t>Rate</t>
  </si>
  <si>
    <t>(col. 1 &amp; 4)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</si>
  <si>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</si>
  <si>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</si>
  <si>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</si>
  <si>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</si>
  <si>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</si>
  <si>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</si>
  <si>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</si>
  <si>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</si>
  <si>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</si>
  <si>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</si>
  <si>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</si>
  <si>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SCHEDULE OF RESIDENT DAYS, PAMENTS &amp; TOTAL DAYS - REHABILITATION</t>
  </si>
  <si>
    <t>Per</t>
  </si>
  <si>
    <t>Diem</t>
  </si>
  <si>
    <t>SCHEDULE OF RESIDENT DAYS, PAMENTS &amp; TOTAL DAYS - PERSONAL CARE</t>
  </si>
  <si>
    <t>Total Days of Service (Sch. E &amp; E-1, Line 13, Col. 5)</t>
  </si>
  <si>
    <t>MaineCare Eligible Paid Days of Service (Sch. E &amp; E-1, Line 13, Col. 1)</t>
  </si>
  <si>
    <t>Amount Received by Provider (Sch. E &amp; E-1, Line 13, Col. 3)</t>
  </si>
  <si>
    <t>14</t>
  </si>
  <si>
    <t>Amount Received for All Other PNMI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</si>
</sst>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164" formatCode="&quot;$&quot;#,##0.00"/>
    <numFmt numFmtId="165" formatCode="00000"/>
    <numFmt numFmtId="166" formatCode="0.000%"/>
  </numFmts>
  <fonts count="16" x14ac:knownFonts="1">
    <font>
      <sz val="12"/>
      <name val="Arial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2"/>
      <color theme="10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6" fillId="0" borderId="0"/>
    <xf numFmtId="0" fontId="8" fillId="0" borderId="0"/>
    <xf numFmtId="0" fontId="10" fillId="0" borderId="0"/>
    <xf numFmtId="9" fontId="11" fillId="0" borderId="0" applyFont="0" applyFill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3" fillId="0" borderId="0"/>
    <xf numFmtId="0" fontId="3" fillId="0" borderId="0"/>
  </cellStyleXfs>
  <cellXfs count="321">
    <xf numFmtId="0" fontId="0" fillId="0" borderId="0" xfId="0" applyAlignment="1"/>
    <xf numFmtId="0" fontId="0" fillId="0" borderId="0" xfId="0" applyNumberFormat="1" applyFont="1" applyAlignment="1">
      <alignment horizontal="centerContinuous"/>
    </xf>
    <xf numFmtId="0" fontId="0" fillId="0" borderId="0" xfId="0" applyFont="1" applyAlignment="1"/>
    <xf numFmtId="0" fontId="0" fillId="0" borderId="0" xfId="0" applyFont="1" applyAlignment="1">
      <alignment horizontal="fill"/>
    </xf>
    <xf numFmtId="0" fontId="0" fillId="0" borderId="2" xfId="0" applyFont="1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0" xfId="0" applyAlignment="1">
      <alignment horizontal="left"/>
    </xf>
    <xf numFmtId="0" fontId="0" fillId="0" borderId="0" xfId="0" quotePrefix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4" xfId="0" applyFont="1" applyBorder="1" applyAlignment="1">
      <alignment horizontal="center"/>
    </xf>
    <xf numFmtId="0" fontId="4" fillId="0" borderId="0" xfId="0" applyFont="1" applyAlignment="1"/>
    <xf numFmtId="0" fontId="0" fillId="0" borderId="0" xfId="0" applyAlignment="1">
      <alignment horizontal="right"/>
    </xf>
    <xf numFmtId="0" fontId="2" fillId="0" borderId="0" xfId="0" quotePrefix="1" applyFont="1" applyAlignment="1">
      <alignment horizontal="center"/>
    </xf>
    <xf numFmtId="0" fontId="3" fillId="0" borderId="0" xfId="0" applyFont="1" applyAlignment="1"/>
    <xf numFmtId="0" fontId="0" fillId="0" borderId="0" xfId="0" applyFill="1" applyAlignment="1"/>
    <xf numFmtId="0" fontId="5" fillId="0" borderId="0" xfId="0" applyFont="1" applyAlignment="1">
      <alignment horizontal="center"/>
    </xf>
    <xf numFmtId="0" fontId="3" fillId="0" borderId="2" xfId="0" applyFont="1" applyBorder="1" applyAlignment="1"/>
    <xf numFmtId="0" fontId="0" fillId="0" borderId="0" xfId="0" applyBorder="1" applyAlignment="1">
      <alignment horizontal="center"/>
    </xf>
    <xf numFmtId="0" fontId="3" fillId="0" borderId="0" xfId="1" applyFont="1" applyAlignment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/>
    <xf numFmtId="0" fontId="2" fillId="0" borderId="0" xfId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0" fontId="7" fillId="0" borderId="4" xfId="1" applyNumberFormat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Border="1"/>
    <xf numFmtId="0" fontId="3" fillId="2" borderId="0" xfId="1" applyFont="1" applyFill="1" applyAlignment="1">
      <alignment horizontal="center"/>
    </xf>
    <xf numFmtId="0" fontId="3" fillId="0" borderId="1" xfId="1" applyFont="1" applyBorder="1" applyAlignment="1">
      <alignment horizontal="fill"/>
    </xf>
    <xf numFmtId="0" fontId="3" fillId="0" borderId="1" xfId="1" applyFont="1" applyBorder="1"/>
    <xf numFmtId="0" fontId="2" fillId="0" borderId="0" xfId="1" applyFont="1" applyAlignment="1"/>
    <xf numFmtId="49" fontId="2" fillId="0" borderId="0" xfId="1" applyNumberFormat="1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3" fillId="4" borderId="8" xfId="0" applyFont="1" applyFill="1" applyBorder="1" applyAlignment="1">
      <alignment horizontal="center"/>
    </xf>
    <xf numFmtId="37" fontId="0" fillId="4" borderId="2" xfId="0" applyNumberFormat="1" applyFont="1" applyFill="1" applyBorder="1" applyAlignment="1">
      <alignment horizontal="right"/>
    </xf>
    <xf numFmtId="37" fontId="0" fillId="3" borderId="2" xfId="0" applyNumberFormat="1" applyFont="1" applyFill="1" applyBorder="1" applyAlignment="1">
      <alignment horizontal="right"/>
    </xf>
    <xf numFmtId="37" fontId="0" fillId="3" borderId="3" xfId="0" applyNumberFormat="1" applyFont="1" applyFill="1" applyBorder="1" applyAlignment="1">
      <alignment horizontal="right"/>
    </xf>
    <xf numFmtId="0" fontId="3" fillId="4" borderId="6" xfId="0" applyFont="1" applyFill="1" applyBorder="1" applyAlignment="1">
      <alignment horizontal="center"/>
    </xf>
    <xf numFmtId="37" fontId="3" fillId="4" borderId="2" xfId="0" quotePrefix="1" applyNumberFormat="1" applyFont="1" applyFill="1" applyBorder="1" applyAlignment="1">
      <alignment horizontal="right"/>
    </xf>
    <xf numFmtId="0" fontId="3" fillId="0" borderId="0" xfId="0" quotePrefix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right"/>
    </xf>
    <xf numFmtId="14" fontId="3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left"/>
    </xf>
    <xf numFmtId="14" fontId="0" fillId="4" borderId="0" xfId="0" applyNumberFormat="1" applyFill="1" applyAlignme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Fill="1" applyAlignment="1">
      <alignment horizontal="right"/>
    </xf>
    <xf numFmtId="37" fontId="0" fillId="0" borderId="0" xfId="0" applyNumberFormat="1" applyAlignment="1"/>
    <xf numFmtId="2" fontId="0" fillId="0" borderId="0" xfId="0" applyNumberFormat="1" applyAlignment="1"/>
    <xf numFmtId="0" fontId="0" fillId="4" borderId="0" xfId="0" applyFill="1" applyAlignment="1">
      <alignment horizontal="right"/>
    </xf>
    <xf numFmtId="164" fontId="0" fillId="4" borderId="0" xfId="0" applyNumberFormat="1" applyFill="1" applyAlignment="1">
      <alignment horizontal="right"/>
    </xf>
    <xf numFmtId="0" fontId="0" fillId="0" borderId="2" xfId="0" applyFill="1" applyBorder="1" applyAlignment="1"/>
    <xf numFmtId="0" fontId="3" fillId="0" borderId="12" xfId="0" applyFont="1" applyBorder="1" applyAlignment="1"/>
    <xf numFmtId="0" fontId="0" fillId="0" borderId="12" xfId="0" applyBorder="1" applyAlignment="1"/>
    <xf numFmtId="0" fontId="0" fillId="0" borderId="12" xfId="0" applyFont="1" applyBorder="1" applyAlignment="1"/>
    <xf numFmtId="0" fontId="3" fillId="0" borderId="12" xfId="0" applyFont="1" applyBorder="1" applyAlignment="1">
      <alignment horizontal="center"/>
    </xf>
    <xf numFmtId="0" fontId="0" fillId="4" borderId="15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14" fontId="3" fillId="4" borderId="15" xfId="0" applyNumberFormat="1" applyFont="1" applyFill="1" applyBorder="1" applyAlignment="1">
      <alignment horizontal="center"/>
    </xf>
    <xf numFmtId="37" fontId="3" fillId="4" borderId="15" xfId="0" applyNumberFormat="1" applyFont="1" applyFill="1" applyBorder="1" applyAlignment="1">
      <alignment horizontal="right"/>
    </xf>
    <xf numFmtId="14" fontId="3" fillId="4" borderId="10" xfId="0" applyNumberFormat="1" applyFont="1" applyFill="1" applyBorder="1" applyAlignment="1">
      <alignment horizontal="center"/>
    </xf>
    <xf numFmtId="37" fontId="3" fillId="4" borderId="10" xfId="0" applyNumberFormat="1" applyFont="1" applyFill="1" applyBorder="1" applyAlignment="1">
      <alignment horizontal="right"/>
    </xf>
    <xf numFmtId="14" fontId="3" fillId="4" borderId="11" xfId="0" applyNumberFormat="1" applyFont="1" applyFill="1" applyBorder="1" applyAlignment="1">
      <alignment horizontal="center"/>
    </xf>
    <xf numFmtId="37" fontId="3" fillId="4" borderId="11" xfId="0" applyNumberFormat="1" applyFont="1" applyFill="1" applyBorder="1" applyAlignment="1">
      <alignment horizontal="right"/>
    </xf>
    <xf numFmtId="37" fontId="0" fillId="4" borderId="9" xfId="0" applyNumberFormat="1" applyFill="1" applyBorder="1" applyAlignment="1">
      <alignment horizontal="right"/>
    </xf>
    <xf numFmtId="37" fontId="0" fillId="4" borderId="10" xfId="0" applyNumberFormat="1" applyFill="1" applyBorder="1" applyAlignment="1">
      <alignment horizontal="right"/>
    </xf>
    <xf numFmtId="37" fontId="0" fillId="4" borderId="11" xfId="0" applyNumberForma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3" fillId="0" borderId="6" xfId="1" applyFont="1" applyBorder="1" applyAlignment="1">
      <alignment horizontal="right"/>
    </xf>
    <xf numFmtId="0" fontId="3" fillId="0" borderId="3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3" fillId="0" borderId="6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5" fontId="3" fillId="0" borderId="6" xfId="1" applyNumberFormat="1" applyFont="1" applyBorder="1" applyAlignment="1">
      <alignment horizontal="right"/>
    </xf>
    <xf numFmtId="5" fontId="3" fillId="0" borderId="3" xfId="1" applyNumberFormat="1" applyFont="1" applyBorder="1" applyAlignment="1">
      <alignment horizontal="right"/>
    </xf>
    <xf numFmtId="5" fontId="3" fillId="0" borderId="0" xfId="1" applyNumberFormat="1" applyFont="1" applyAlignment="1">
      <alignment horizontal="right"/>
    </xf>
    <xf numFmtId="49" fontId="1" fillId="0" borderId="0" xfId="1" applyNumberFormat="1" applyFont="1" applyAlignment="1">
      <alignment horizontal="center"/>
    </xf>
    <xf numFmtId="7" fontId="0" fillId="4" borderId="0" xfId="0" applyNumberFormat="1" applyFill="1" applyAlignment="1">
      <alignment horizontal="right"/>
    </xf>
    <xf numFmtId="165" fontId="0" fillId="4" borderId="0" xfId="0" applyNumberFormat="1" applyFill="1" applyAlignment="1">
      <alignment horizontal="right"/>
    </xf>
    <xf numFmtId="0" fontId="1" fillId="0" borderId="0" xfId="1" applyFont="1" applyAlignment="1">
      <alignment horizontal="right"/>
    </xf>
    <xf numFmtId="0" fontId="1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5" applyFont="1" applyAlignment="1"/>
    <xf numFmtId="0" fontId="3" fillId="0" borderId="0" xfId="5" applyAlignment="1"/>
    <xf numFmtId="0" fontId="1" fillId="0" borderId="0" xfId="5" applyFont="1" applyAlignment="1">
      <alignment horizontal="right"/>
    </xf>
    <xf numFmtId="0" fontId="3" fillId="0" borderId="0" xfId="5" applyNumberFormat="1" applyFont="1" applyAlignment="1" applyProtection="1">
      <protection locked="0"/>
    </xf>
    <xf numFmtId="0" fontId="1" fillId="0" borderId="0" xfId="5" applyNumberFormat="1" applyFont="1" applyAlignment="1">
      <alignment horizontal="right"/>
    </xf>
    <xf numFmtId="0" fontId="3" fillId="0" borderId="0" xfId="5" applyNumberFormat="1" applyFont="1" applyAlignment="1">
      <alignment horizontal="center"/>
    </xf>
    <xf numFmtId="0" fontId="3" fillId="0" borderId="0" xfId="5" applyNumberFormat="1" applyFont="1" applyAlignment="1">
      <alignment horizontal="centerContinuous"/>
    </xf>
    <xf numFmtId="0" fontId="1" fillId="0" borderId="0" xfId="5" applyNumberFormat="1" applyFont="1" applyAlignment="1">
      <alignment horizontal="centerContinuous"/>
    </xf>
    <xf numFmtId="0" fontId="3" fillId="0" borderId="25" xfId="5" applyFont="1" applyBorder="1" applyAlignment="1">
      <alignment horizontal="center"/>
    </xf>
    <xf numFmtId="0" fontId="3" fillId="0" borderId="0" xfId="5" applyFont="1" applyAlignment="1">
      <alignment horizontal="center"/>
    </xf>
    <xf numFmtId="0" fontId="12" fillId="0" borderId="25" xfId="5" applyFont="1" applyBorder="1" applyAlignment="1">
      <alignment horizontal="center"/>
    </xf>
    <xf numFmtId="0" fontId="3" fillId="0" borderId="25" xfId="5" applyBorder="1" applyAlignment="1"/>
    <xf numFmtId="0" fontId="12" fillId="0" borderId="26" xfId="5" applyNumberFormat="1" applyFont="1" applyBorder="1" applyAlignment="1">
      <alignment horizontal="center"/>
    </xf>
    <xf numFmtId="0" fontId="3" fillId="0" borderId="0" xfId="5" applyNumberFormat="1" applyFont="1" applyBorder="1" applyAlignment="1">
      <alignment horizontal="center"/>
    </xf>
    <xf numFmtId="0" fontId="12" fillId="0" borderId="26" xfId="5" applyFont="1" applyBorder="1" applyAlignment="1">
      <alignment horizontal="center"/>
    </xf>
    <xf numFmtId="0" fontId="1" fillId="0" borderId="0" xfId="5" applyNumberFormat="1" applyFont="1" applyAlignment="1">
      <alignment horizontal="left"/>
    </xf>
    <xf numFmtId="0" fontId="3" fillId="0" borderId="0" xfId="5" applyBorder="1"/>
    <xf numFmtId="0" fontId="3" fillId="0" borderId="0" xfId="5" applyNumberFormat="1" applyAlignment="1"/>
    <xf numFmtId="0" fontId="3" fillId="0" borderId="0" xfId="5" applyNumberFormat="1" applyFont="1" applyAlignment="1"/>
    <xf numFmtId="0" fontId="3" fillId="0" borderId="0" xfId="5" applyNumberFormat="1" applyFont="1" applyBorder="1" applyAlignment="1"/>
    <xf numFmtId="0" fontId="3" fillId="0" borderId="0" xfId="5" applyNumberFormat="1" applyBorder="1" applyAlignment="1"/>
    <xf numFmtId="0" fontId="3" fillId="0" borderId="24" xfId="5" applyBorder="1"/>
    <xf numFmtId="0" fontId="3" fillId="0" borderId="0" xfId="5" applyBorder="1" applyAlignment="1"/>
    <xf numFmtId="0" fontId="3" fillId="0" borderId="0" xfId="5" applyNumberFormat="1" applyAlignment="1">
      <alignment horizontal="center"/>
    </xf>
    <xf numFmtId="0" fontId="3" fillId="2" borderId="0" xfId="5" applyNumberFormat="1" applyFont="1" applyFill="1" applyAlignment="1">
      <alignment horizontal="center"/>
    </xf>
    <xf numFmtId="0" fontId="3" fillId="2" borderId="0" xfId="5" applyNumberFormat="1" applyFill="1" applyAlignment="1"/>
    <xf numFmtId="0" fontId="3" fillId="2" borderId="0" xfId="5" applyNumberFormat="1" applyFont="1" applyFill="1" applyBorder="1" applyAlignment="1"/>
    <xf numFmtId="0" fontId="3" fillId="2" borderId="0" xfId="5" applyFill="1" applyBorder="1" applyAlignment="1"/>
    <xf numFmtId="0" fontId="3" fillId="2" borderId="0" xfId="5" applyFill="1" applyBorder="1"/>
    <xf numFmtId="0" fontId="1" fillId="0" borderId="0" xfId="5" applyNumberFormat="1" applyFont="1" applyAlignment="1">
      <alignment horizontal="center"/>
    </xf>
    <xf numFmtId="0" fontId="3" fillId="2" borderId="0" xfId="5" applyFill="1" applyAlignment="1"/>
    <xf numFmtId="0" fontId="1" fillId="0" borderId="0" xfId="5" applyNumberFormat="1" applyFont="1" applyAlignment="1"/>
    <xf numFmtId="0" fontId="3" fillId="0" borderId="0" xfId="5" applyNumberFormat="1" applyBorder="1"/>
    <xf numFmtId="0" fontId="3" fillId="0" borderId="0" xfId="5" applyNumberFormat="1" applyFont="1" applyBorder="1" applyAlignment="1" applyProtection="1">
      <protection locked="0"/>
    </xf>
    <xf numFmtId="0" fontId="1" fillId="0" borderId="0" xfId="5" applyFont="1" applyAlignment="1">
      <alignment horizontal="centerContinuous"/>
    </xf>
    <xf numFmtId="0" fontId="3" fillId="0" borderId="0" xfId="5" applyNumberFormat="1" applyFont="1" applyAlignment="1" applyProtection="1">
      <alignment horizontal="centerContinuous"/>
      <protection locked="0"/>
    </xf>
    <xf numFmtId="0" fontId="3" fillId="0" borderId="0" xfId="5" applyFont="1" applyFill="1" applyBorder="1" applyAlignment="1">
      <alignment horizontal="center"/>
    </xf>
    <xf numFmtId="0" fontId="3" fillId="0" borderId="0" xfId="5" applyFont="1" applyBorder="1" applyAlignment="1">
      <alignment horizontal="center"/>
    </xf>
    <xf numFmtId="0" fontId="3" fillId="0" borderId="0" xfId="5" quotePrefix="1" applyBorder="1" applyAlignment="1">
      <alignment horizontal="center"/>
    </xf>
    <xf numFmtId="0" fontId="3" fillId="0" borderId="0" xfId="5" applyNumberFormat="1" applyFont="1" applyFill="1" applyBorder="1" applyAlignment="1" applyProtection="1">
      <protection locked="0"/>
    </xf>
    <xf numFmtId="0" fontId="12" fillId="0" borderId="27" xfId="5" applyFont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12" fillId="0" borderId="0" xfId="5" applyFont="1" applyBorder="1" applyAlignment="1">
      <alignment horizontal="center"/>
    </xf>
    <xf numFmtId="0" fontId="12" fillId="0" borderId="28" xfId="5" applyFont="1" applyBorder="1" applyAlignment="1">
      <alignment horizontal="center"/>
    </xf>
    <xf numFmtId="0" fontId="3" fillId="0" borderId="0" xfId="5" applyFill="1" applyBorder="1" applyAlignment="1">
      <alignment horizontal="center"/>
    </xf>
    <xf numFmtId="0" fontId="12" fillId="0" borderId="29" xfId="5" applyFont="1" applyBorder="1" applyAlignment="1">
      <alignment horizontal="center"/>
    </xf>
    <xf numFmtId="0" fontId="1" fillId="0" borderId="0" xfId="5" applyFont="1" applyAlignment="1"/>
    <xf numFmtId="0" fontId="3" fillId="0" borderId="0" xfId="5" applyNumberFormat="1" applyFill="1" applyBorder="1"/>
    <xf numFmtId="0" fontId="3" fillId="0" borderId="0" xfId="5" applyFont="1" applyFill="1" applyBorder="1" applyAlignment="1"/>
    <xf numFmtId="0" fontId="3" fillId="0" borderId="24" xfId="5" applyFont="1" applyBorder="1" applyAlignment="1"/>
    <xf numFmtId="0" fontId="3" fillId="0" borderId="24" xfId="5" applyNumberFormat="1" applyBorder="1"/>
    <xf numFmtId="0" fontId="3" fillId="0" borderId="0" xfId="5" applyFont="1" applyBorder="1" applyAlignment="1"/>
    <xf numFmtId="0" fontId="1" fillId="0" borderId="0" xfId="5" applyFont="1" applyBorder="1" applyAlignment="1"/>
    <xf numFmtId="0" fontId="1" fillId="0" borderId="0" xfId="5" applyNumberFormat="1" applyFont="1" applyAlignment="1" applyProtection="1">
      <protection locked="0"/>
    </xf>
    <xf numFmtId="0" fontId="1" fillId="0" borderId="0" xfId="5" applyFont="1" applyAlignment="1">
      <alignment horizontal="center"/>
    </xf>
    <xf numFmtId="0" fontId="3" fillId="0" borderId="31" xfId="5" applyNumberFormat="1" applyBorder="1"/>
    <xf numFmtId="0" fontId="12" fillId="0" borderId="0" xfId="5" applyFont="1" applyBorder="1" applyAlignment="1"/>
    <xf numFmtId="0" fontId="12" fillId="0" borderId="32" xfId="5" applyFont="1" applyBorder="1" applyAlignment="1">
      <alignment horizontal="center"/>
    </xf>
    <xf numFmtId="0" fontId="1" fillId="0" borderId="33" xfId="5" applyFont="1" applyBorder="1" applyAlignment="1"/>
    <xf numFmtId="0" fontId="12" fillId="0" borderId="33" xfId="5" applyFont="1" applyBorder="1" applyAlignment="1"/>
    <xf numFmtId="0" fontId="12" fillId="0" borderId="0" xfId="5" applyFont="1" applyAlignment="1">
      <alignment horizontal="center"/>
    </xf>
    <xf numFmtId="0" fontId="12" fillId="0" borderId="33" xfId="5" applyFont="1" applyBorder="1" applyAlignment="1">
      <alignment horizontal="center"/>
    </xf>
    <xf numFmtId="0" fontId="1" fillId="0" borderId="0" xfId="5" applyFont="1" applyBorder="1" applyAlignment="1">
      <alignment horizontal="left"/>
    </xf>
    <xf numFmtId="0" fontId="1" fillId="0" borderId="0" xfId="5" applyFont="1" applyBorder="1" applyAlignment="1">
      <alignment horizontal="center"/>
    </xf>
    <xf numFmtId="0" fontId="1" fillId="0" borderId="0" xfId="5" applyFont="1" applyAlignment="1">
      <alignment horizontal="left"/>
    </xf>
    <xf numFmtId="0" fontId="3" fillId="0" borderId="34" xfId="5" applyNumberFormat="1" applyBorder="1"/>
    <xf numFmtId="0" fontId="3" fillId="0" borderId="0" xfId="5" applyFont="1" applyAlignment="1">
      <alignment horizontal="right"/>
    </xf>
    <xf numFmtId="0" fontId="3" fillId="0" borderId="0" xfId="5" applyNumberFormat="1" applyFont="1" applyAlignment="1" applyProtection="1">
      <alignment horizontal="right"/>
      <protection locked="0"/>
    </xf>
    <xf numFmtId="0" fontId="3" fillId="2" borderId="0" xfId="5" applyFont="1" applyFill="1" applyBorder="1" applyAlignment="1"/>
    <xf numFmtId="0" fontId="10" fillId="0" borderId="2" xfId="5" applyFont="1" applyBorder="1" applyAlignment="1"/>
    <xf numFmtId="2" fontId="3" fillId="0" borderId="0" xfId="5" applyNumberFormat="1"/>
    <xf numFmtId="0" fontId="10" fillId="0" borderId="0" xfId="5" applyFont="1" applyBorder="1" applyAlignment="1"/>
    <xf numFmtId="0" fontId="3" fillId="2" borderId="0" xfId="5" applyNumberFormat="1" applyFont="1" applyFill="1" applyBorder="1" applyAlignment="1" applyProtection="1">
      <protection locked="0"/>
    </xf>
    <xf numFmtId="2" fontId="3" fillId="0" borderId="0" xfId="5" applyNumberFormat="1" applyFont="1" applyAlignment="1"/>
    <xf numFmtId="0" fontId="3" fillId="0" borderId="31" xfId="5" applyFont="1" applyBorder="1" applyAlignment="1"/>
    <xf numFmtId="10" fontId="3" fillId="0" borderId="0" xfId="5" applyNumberFormat="1"/>
    <xf numFmtId="10" fontId="3" fillId="0" borderId="0" xfId="5" applyNumberFormat="1" applyFont="1" applyBorder="1" applyAlignment="1"/>
    <xf numFmtId="10" fontId="3" fillId="0" borderId="0" xfId="5" applyNumberFormat="1" applyFont="1" applyAlignment="1"/>
    <xf numFmtId="0" fontId="12" fillId="0" borderId="0" xfId="5" applyFont="1" applyAlignment="1">
      <alignment horizontal="centerContinuous"/>
    </xf>
    <xf numFmtId="0" fontId="3" fillId="0" borderId="0" xfId="5" applyAlignment="1">
      <alignment horizontal="right"/>
    </xf>
    <xf numFmtId="0" fontId="3" fillId="0" borderId="31" xfId="5" applyBorder="1"/>
    <xf numFmtId="0" fontId="1" fillId="0" borderId="4" xfId="5" applyNumberFormat="1" applyFont="1" applyBorder="1" applyAlignment="1"/>
    <xf numFmtId="0" fontId="1" fillId="0" borderId="4" xfId="5" applyNumberFormat="1" applyFont="1" applyBorder="1" applyAlignment="1">
      <alignment horizontal="center"/>
    </xf>
    <xf numFmtId="0" fontId="3" fillId="0" borderId="0" xfId="5" applyAlignment="1">
      <alignment horizontal="center"/>
    </xf>
    <xf numFmtId="0" fontId="3" fillId="0" borderId="0" xfId="5" applyBorder="1" applyAlignment="1">
      <alignment horizontal="right"/>
    </xf>
    <xf numFmtId="0" fontId="1" fillId="0" borderId="0" xfId="5" quotePrefix="1" applyFont="1" applyAlignment="1">
      <alignment horizontal="center"/>
    </xf>
    <xf numFmtId="0" fontId="3" fillId="0" borderId="0" xfId="5" applyNumberFormat="1" applyFont="1" applyBorder="1" applyAlignment="1">
      <alignment horizontal="centerContinuous"/>
    </xf>
    <xf numFmtId="0" fontId="1" fillId="0" borderId="0" xfId="5" quotePrefix="1" applyNumberFormat="1" applyFont="1" applyAlignment="1" applyProtection="1">
      <alignment horizontal="center"/>
      <protection locked="0"/>
    </xf>
    <xf numFmtId="0" fontId="3" fillId="2" borderId="2" xfId="5" applyNumberFormat="1" applyFont="1" applyFill="1" applyBorder="1" applyAlignment="1"/>
    <xf numFmtId="0" fontId="3" fillId="2" borderId="35" xfId="5" applyFill="1" applyBorder="1"/>
    <xf numFmtId="0" fontId="3" fillId="2" borderId="2" xfId="5" applyFill="1" applyBorder="1"/>
    <xf numFmtId="0" fontId="3" fillId="0" borderId="0" xfId="5" applyFill="1" applyBorder="1"/>
    <xf numFmtId="0" fontId="3" fillId="2" borderId="35" xfId="5" applyFill="1" applyBorder="1" applyAlignment="1"/>
    <xf numFmtId="5" fontId="3" fillId="3" borderId="0" xfId="5" applyNumberFormat="1" applyFill="1" applyAlignment="1"/>
    <xf numFmtId="5" fontId="3" fillId="4" borderId="0" xfId="5" applyNumberFormat="1" applyFill="1" applyBorder="1" applyAlignment="1">
      <alignment horizontal="right"/>
    </xf>
    <xf numFmtId="5" fontId="3" fillId="4" borderId="24" xfId="5" applyNumberFormat="1" applyFill="1" applyBorder="1" applyAlignment="1">
      <alignment horizontal="right"/>
    </xf>
    <xf numFmtId="37" fontId="3" fillId="3" borderId="35" xfId="5" applyNumberFormat="1" applyFont="1" applyFill="1" applyBorder="1" applyAlignment="1">
      <alignment horizontal="right"/>
    </xf>
    <xf numFmtId="0" fontId="3" fillId="4" borderId="0" xfId="5" applyFont="1" applyFill="1" applyAlignment="1">
      <alignment horizontal="left"/>
    </xf>
    <xf numFmtId="0" fontId="3" fillId="4" borderId="24" xfId="5" applyFont="1" applyFill="1" applyBorder="1" applyAlignment="1">
      <alignment horizontal="left"/>
    </xf>
    <xf numFmtId="0" fontId="3" fillId="4" borderId="0" xfId="5" applyFont="1" applyFill="1" applyAlignment="1">
      <alignment horizontal="right"/>
    </xf>
    <xf numFmtId="0" fontId="3" fillId="4" borderId="24" xfId="5" applyFont="1" applyFill="1" applyBorder="1" applyAlignment="1">
      <alignment horizontal="right"/>
    </xf>
    <xf numFmtId="5" fontId="3" fillId="4" borderId="0" xfId="5" applyNumberFormat="1" applyFont="1" applyFill="1" applyAlignment="1">
      <alignment horizontal="right"/>
    </xf>
    <xf numFmtId="5" fontId="3" fillId="4" borderId="24" xfId="5" applyNumberFormat="1" applyFont="1" applyFill="1" applyBorder="1" applyAlignment="1">
      <alignment horizontal="right"/>
    </xf>
    <xf numFmtId="5" fontId="3" fillId="3" borderId="0" xfId="5" applyNumberFormat="1" applyFont="1" applyFill="1" applyAlignment="1"/>
    <xf numFmtId="5" fontId="3" fillId="3" borderId="24" xfId="5" applyNumberFormat="1" applyFont="1" applyFill="1" applyBorder="1" applyAlignment="1">
      <alignment horizontal="right"/>
    </xf>
    <xf numFmtId="5" fontId="3" fillId="3" borderId="0" xfId="5" applyNumberFormat="1" applyFont="1" applyFill="1" applyAlignment="1">
      <alignment horizontal="right"/>
    </xf>
    <xf numFmtId="39" fontId="3" fillId="4" borderId="0" xfId="5" applyNumberFormat="1" applyFont="1" applyFill="1" applyAlignment="1">
      <alignment horizontal="right"/>
    </xf>
    <xf numFmtId="39" fontId="3" fillId="4" borderId="24" xfId="5" applyNumberFormat="1" applyFont="1" applyFill="1" applyBorder="1" applyAlignment="1">
      <alignment horizontal="right"/>
    </xf>
    <xf numFmtId="5" fontId="3" fillId="0" borderId="0" xfId="5" applyNumberFormat="1" applyFont="1" applyAlignment="1" applyProtection="1">
      <protection locked="0"/>
    </xf>
    <xf numFmtId="5" fontId="3" fillId="0" borderId="0" xfId="5" applyNumberFormat="1" applyFont="1" applyAlignment="1" applyProtection="1">
      <alignment horizontal="right"/>
      <protection locked="0"/>
    </xf>
    <xf numFmtId="5" fontId="3" fillId="3" borderId="24" xfId="5" applyNumberFormat="1" applyFill="1" applyBorder="1" applyAlignment="1">
      <alignment horizontal="right"/>
    </xf>
    <xf numFmtId="5" fontId="3" fillId="3" borderId="0" xfId="5" applyNumberFormat="1" applyFont="1" applyFill="1" applyAlignment="1" applyProtection="1">
      <alignment horizontal="right"/>
      <protection locked="0"/>
    </xf>
    <xf numFmtId="5" fontId="3" fillId="3" borderId="0" xfId="5" applyNumberFormat="1" applyFont="1" applyFill="1" applyAlignment="1" applyProtection="1">
      <protection locked="0"/>
    </xf>
    <xf numFmtId="39" fontId="3" fillId="3" borderId="0" xfId="5" applyNumberFormat="1" applyFont="1" applyFill="1" applyAlignment="1"/>
    <xf numFmtId="0" fontId="3" fillId="4" borderId="30" xfId="5" applyFont="1" applyFill="1" applyBorder="1" applyAlignment="1">
      <alignment horizontal="left"/>
    </xf>
    <xf numFmtId="0" fontId="3" fillId="4" borderId="2" xfId="5" applyFont="1" applyFill="1" applyBorder="1" applyAlignment="1">
      <alignment horizontal="left"/>
    </xf>
    <xf numFmtId="5" fontId="3" fillId="3" borderId="2" xfId="5" applyNumberFormat="1" applyFont="1" applyFill="1" applyBorder="1" applyAlignment="1"/>
    <xf numFmtId="5" fontId="3" fillId="3" borderId="5" xfId="5" applyNumberFormat="1" applyFont="1" applyFill="1" applyBorder="1" applyAlignment="1" applyProtection="1">
      <alignment horizontal="right"/>
      <protection locked="0"/>
    </xf>
    <xf numFmtId="5" fontId="3" fillId="3" borderId="2" xfId="5" applyNumberFormat="1" applyFont="1" applyFill="1" applyBorder="1" applyAlignment="1">
      <alignment horizontal="right"/>
    </xf>
    <xf numFmtId="5" fontId="3" fillId="4" borderId="2" xfId="5" applyNumberFormat="1" applyFont="1" applyFill="1" applyBorder="1" applyAlignment="1"/>
    <xf numFmtId="5" fontId="3" fillId="3" borderId="5" xfId="5" applyNumberFormat="1" applyFill="1" applyBorder="1"/>
    <xf numFmtId="9" fontId="3" fillId="0" borderId="0" xfId="4" applyFont="1" applyBorder="1" applyAlignment="1"/>
    <xf numFmtId="5" fontId="3" fillId="3" borderId="2" xfId="5" applyNumberFormat="1" applyFill="1" applyBorder="1" applyAlignment="1">
      <alignment horizontal="right"/>
    </xf>
    <xf numFmtId="7" fontId="3" fillId="3" borderId="35" xfId="5" applyNumberFormat="1" applyFont="1" applyFill="1" applyBorder="1" applyAlignment="1">
      <alignment horizontal="right"/>
    </xf>
    <xf numFmtId="9" fontId="3" fillId="3" borderId="2" xfId="4" applyFont="1" applyFill="1" applyBorder="1" applyAlignment="1">
      <alignment horizontal="right"/>
    </xf>
    <xf numFmtId="0" fontId="3" fillId="3" borderId="2" xfId="5" applyFill="1" applyBorder="1" applyAlignment="1">
      <alignment horizontal="right"/>
    </xf>
    <xf numFmtId="9" fontId="3" fillId="3" borderId="2" xfId="5" applyNumberFormat="1" applyFill="1" applyBorder="1" applyAlignment="1">
      <alignment horizontal="right"/>
    </xf>
    <xf numFmtId="5" fontId="3" fillId="4" borderId="2" xfId="5" applyNumberFormat="1" applyFill="1" applyBorder="1" applyAlignment="1">
      <alignment horizontal="right"/>
    </xf>
    <xf numFmtId="9" fontId="3" fillId="3" borderId="35" xfId="4" applyFont="1" applyFill="1" applyBorder="1" applyAlignment="1">
      <alignment horizontal="right"/>
    </xf>
    <xf numFmtId="0" fontId="3" fillId="0" borderId="0" xfId="5" applyNumberFormat="1" applyFont="1" applyBorder="1" applyAlignment="1">
      <alignment horizontal="right"/>
    </xf>
    <xf numFmtId="5" fontId="3" fillId="3" borderId="35" xfId="5" applyNumberFormat="1" applyFont="1" applyFill="1" applyBorder="1" applyAlignment="1">
      <alignment horizontal="right"/>
    </xf>
    <xf numFmtId="5" fontId="3" fillId="3" borderId="0" xfId="5" applyNumberFormat="1" applyFill="1" applyAlignment="1">
      <alignment horizontal="right"/>
    </xf>
    <xf numFmtId="5" fontId="3" fillId="3" borderId="5" xfId="5" applyNumberFormat="1" applyFont="1" applyFill="1" applyBorder="1" applyAlignment="1">
      <alignment horizontal="right"/>
    </xf>
    <xf numFmtId="5" fontId="3" fillId="3" borderId="5" xfId="5" applyNumberFormat="1" applyFill="1" applyBorder="1" applyAlignment="1">
      <alignment horizontal="right"/>
    </xf>
    <xf numFmtId="10" fontId="3" fillId="3" borderId="2" xfId="4" applyNumberFormat="1" applyFont="1" applyFill="1" applyBorder="1" applyAlignment="1">
      <alignment horizontal="right"/>
    </xf>
    <xf numFmtId="10" fontId="3" fillId="3" borderId="2" xfId="5" applyNumberFormat="1" applyFill="1" applyBorder="1" applyAlignment="1">
      <alignment horizontal="right"/>
    </xf>
    <xf numFmtId="39" fontId="3" fillId="3" borderId="2" xfId="5" applyNumberFormat="1" applyFont="1" applyFill="1" applyBorder="1" applyAlignment="1">
      <alignment horizontal="right"/>
    </xf>
    <xf numFmtId="0" fontId="3" fillId="0" borderId="0" xfId="5" applyNumberFormat="1" applyBorder="1" applyAlignment="1">
      <alignment horizontal="center"/>
    </xf>
    <xf numFmtId="0" fontId="1" fillId="0" borderId="0" xfId="2" applyFont="1" applyAlignment="1"/>
    <xf numFmtId="0" fontId="3" fillId="0" borderId="0" xfId="2" applyFont="1" applyAlignment="1"/>
    <xf numFmtId="0" fontId="13" fillId="0" borderId="0" xfId="6" applyAlignment="1"/>
    <xf numFmtId="166" fontId="3" fillId="4" borderId="2" xfId="4" applyNumberFormat="1" applyFont="1" applyFill="1" applyBorder="1" applyAlignment="1"/>
    <xf numFmtId="166" fontId="3" fillId="4" borderId="35" xfId="4" applyNumberFormat="1" applyFont="1" applyFill="1" applyBorder="1"/>
    <xf numFmtId="0" fontId="0" fillId="0" borderId="12" xfId="0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0" xfId="5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5"/>
    <xf numFmtId="0" fontId="1" fillId="0" borderId="0" xfId="7" applyFont="1"/>
    <xf numFmtId="0" fontId="3" fillId="0" borderId="0" xfId="5" applyAlignment="1">
      <alignment horizontal="fill"/>
    </xf>
    <xf numFmtId="0" fontId="14" fillId="0" borderId="0" xfId="5" applyFont="1"/>
    <xf numFmtId="0" fontId="1" fillId="0" borderId="4" xfId="5" applyFont="1" applyBorder="1" applyAlignment="1">
      <alignment horizontal="left"/>
    </xf>
    <xf numFmtId="0" fontId="1" fillId="0" borderId="4" xfId="5" applyFont="1" applyBorder="1" applyAlignment="1">
      <alignment horizontal="center"/>
    </xf>
    <xf numFmtId="0" fontId="3" fillId="0" borderId="0" xfId="5" quotePrefix="1"/>
    <xf numFmtId="49" fontId="15" fillId="4" borderId="6" xfId="5" applyNumberFormat="1" applyFont="1" applyFill="1" applyBorder="1"/>
    <xf numFmtId="5" fontId="15" fillId="4" borderId="6" xfId="5" applyNumberFormat="1" applyFont="1" applyFill="1" applyBorder="1"/>
    <xf numFmtId="3" fontId="3" fillId="0" borderId="0" xfId="5" applyNumberFormat="1" applyAlignment="1">
      <alignment horizontal="right"/>
    </xf>
    <xf numFmtId="49" fontId="15" fillId="4" borderId="2" xfId="5" applyNumberFormat="1" applyFont="1" applyFill="1" applyBorder="1"/>
    <xf numFmtId="5" fontId="15" fillId="4" borderId="2" xfId="5" applyNumberFormat="1" applyFont="1" applyFill="1" applyBorder="1"/>
    <xf numFmtId="0" fontId="3" fillId="0" borderId="0" xfId="0" applyFont="1"/>
    <xf numFmtId="49" fontId="1" fillId="0" borderId="0" xfId="8" applyNumberFormat="1" applyFont="1" applyAlignment="1">
      <alignment horizontal="right"/>
    </xf>
    <xf numFmtId="0" fontId="1" fillId="0" borderId="0" xfId="0" applyFont="1"/>
    <xf numFmtId="0" fontId="1" fillId="0" borderId="0" xfId="0" quotePrefix="1" applyFont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39" xfId="0" applyFont="1" applyBorder="1"/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3" fillId="0" borderId="4" xfId="0" applyFont="1" applyBorder="1"/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37" fontId="3" fillId="4" borderId="2" xfId="0" applyNumberFormat="1" applyFont="1" applyFill="1" applyBorder="1"/>
    <xf numFmtId="7" fontId="3" fillId="4" borderId="2" xfId="0" applyNumberFormat="1" applyFont="1" applyFill="1" applyBorder="1"/>
    <xf numFmtId="7" fontId="3" fillId="2" borderId="0" xfId="0" applyNumberFormat="1" applyFont="1" applyFill="1"/>
    <xf numFmtId="0" fontId="3" fillId="2" borderId="0" xfId="0" applyFont="1" applyFill="1"/>
    <xf numFmtId="37" fontId="3" fillId="3" borderId="2" xfId="0" applyNumberFormat="1" applyFont="1" applyFill="1" applyBorder="1"/>
    <xf numFmtId="7" fontId="3" fillId="3" borderId="2" xfId="0" applyNumberFormat="1" applyFont="1" applyFill="1" applyBorder="1"/>
    <xf numFmtId="37" fontId="3" fillId="3" borderId="5" xfId="0" applyNumberFormat="1" applyFont="1" applyFill="1" applyBorder="1"/>
    <xf numFmtId="7" fontId="3" fillId="3" borderId="5" xfId="0" applyNumberFormat="1" applyFont="1" applyFill="1" applyBorder="1"/>
    <xf numFmtId="49" fontId="3" fillId="4" borderId="2" xfId="0" applyNumberFormat="1" applyFont="1" applyFill="1" applyBorder="1" applyAlignment="1">
      <alignment horizontal="right"/>
    </xf>
    <xf numFmtId="49" fontId="3" fillId="3" borderId="2" xfId="0" applyNumberFormat="1" applyFont="1" applyFill="1" applyBorder="1" applyAlignment="1">
      <alignment horizontal="right"/>
    </xf>
    <xf numFmtId="0" fontId="0" fillId="4" borderId="10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4" borderId="16" xfId="0" applyFill="1" applyBorder="1" applyAlignment="1">
      <alignment horizontal="left" vertical="top"/>
    </xf>
    <xf numFmtId="0" fontId="0" fillId="4" borderId="7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0" fillId="4" borderId="18" xfId="0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0" fillId="4" borderId="19" xfId="0" applyFill="1" applyBorder="1" applyAlignment="1">
      <alignment horizontal="left" vertical="top"/>
    </xf>
    <xf numFmtId="0" fontId="0" fillId="4" borderId="20" xfId="0" applyFill="1" applyBorder="1" applyAlignment="1">
      <alignment horizontal="left" vertical="top"/>
    </xf>
    <xf numFmtId="0" fontId="0" fillId="4" borderId="2" xfId="0" applyFill="1" applyBorder="1" applyAlignment="1">
      <alignment horizontal="left" vertical="top"/>
    </xf>
    <xf numFmtId="0" fontId="0" fillId="4" borderId="21" xfId="0" applyFill="1" applyBorder="1" applyAlignment="1">
      <alignment horizontal="left" vertical="top"/>
    </xf>
    <xf numFmtId="0" fontId="0" fillId="4" borderId="0" xfId="0" applyFill="1" applyAlignment="1">
      <alignment horizontal="left"/>
    </xf>
    <xf numFmtId="0" fontId="0" fillId="4" borderId="22" xfId="0" applyFill="1" applyBorder="1" applyAlignment="1">
      <alignment horizontal="left" vertical="top"/>
    </xf>
    <xf numFmtId="0" fontId="0" fillId="4" borderId="23" xfId="0" applyFill="1" applyBorder="1" applyAlignment="1">
      <alignment horizontal="left" vertical="top"/>
    </xf>
    <xf numFmtId="0" fontId="0" fillId="4" borderId="15" xfId="0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9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8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3" fillId="5" borderId="12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" fillId="0" borderId="0" xfId="5" applyNumberFormat="1" applyFont="1" applyAlignment="1">
      <alignment horizontal="center"/>
    </xf>
    <xf numFmtId="0" fontId="1" fillId="0" borderId="0" xfId="5" applyFont="1" applyAlignment="1">
      <alignment horizontal="center"/>
    </xf>
    <xf numFmtId="0" fontId="3" fillId="4" borderId="2" xfId="5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3" fillId="4" borderId="37" xfId="5" applyFill="1" applyBorder="1" applyAlignment="1">
      <alignment horizontal="left"/>
    </xf>
    <xf numFmtId="0" fontId="3" fillId="4" borderId="36" xfId="5" applyFill="1" applyBorder="1" applyAlignment="1">
      <alignment horizontal="left"/>
    </xf>
    <xf numFmtId="0" fontId="1" fillId="0" borderId="0" xfId="1" applyFont="1" applyAlignment="1">
      <alignment horizontal="center"/>
    </xf>
    <xf numFmtId="0" fontId="1" fillId="0" borderId="0" xfId="1" applyNumberFormat="1" applyFont="1" applyAlignment="1">
      <alignment horizontal="center"/>
    </xf>
    <xf numFmtId="0" fontId="1" fillId="0" borderId="0" xfId="7" applyFont="1" applyAlignment="1">
      <alignment horizontal="center"/>
    </xf>
    <xf numFmtId="0" fontId="1" fillId="0" borderId="0" xfId="2" applyFont="1" applyAlignment="1">
      <alignment horizontal="center"/>
    </xf>
    <xf numFmtId="0" fontId="8" fillId="0" borderId="0" xfId="2"/>
  </cellXfs>
  <cellStyles count="9">
    <cellStyle name="Hyperlink" xfId="6" builtinId="8"/>
    <cellStyle name="Normal" xfId="0" builtinId="0"/>
    <cellStyle name="Normal 2" xfId="2" xr:uid="{00000000-0005-0000-0000-000002000000}"/>
    <cellStyle name="Normal 2 2" xfId="3" xr:uid="{00000000-0005-0000-0000-000003000000}"/>
    <cellStyle name="Normal 3" xfId="5" xr:uid="{00000000-0005-0000-0000-000004000000}"/>
    <cellStyle name="Normal_sch e" xfId="8" xr:uid="{59FEAFAC-6C80-428C-A8E4-7E3E95BF55F2}"/>
    <cellStyle name="Normal_sch g" xfId="1" xr:uid="{00000000-0005-0000-0000-000005000000}"/>
    <cellStyle name="Normal_sch k" xfId="7" xr:uid="{33E8AB77-DF59-4A1A-9407-21DF44E8167F}"/>
    <cellStyle name="Percent" xfId="4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292100</xdr:colOff>
      <xdr:row>1</xdr:row>
      <xdr:rowOff>0</xdr:rowOff>
    </xdr:from>
    <xdr:to>
      <xdr:col>1</xdr:col>
      <xdr:colOff>1117599</xdr:colOff>
      <xdr:row>12</xdr:row>
      <xdr:rowOff>17048</xdr:rowOff>
    </xdr:to>
    <xdr:pic>
      <xdr:nvPicPr>
        <xdr:cNvPr id="3" name="Picture 2" descr="http://inet.state.me.us/dhhs/forms/letterhead/documents/Letterhead-082418/DHHS-Logo_6x6_300dpi.jpg">
          <a:extLst>
            <a:ext uri="{FF2B5EF4-FFF2-40B4-BE49-F238E27FC236}">
              <a16:creationId xmlns:a16="http://schemas.microsoft.com/office/drawing/2014/main" id="{6EBCF654-BFEC-4EAD-B369-AD1A70B8F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381000"/>
          <a:ext cx="2425699" cy="2417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HHS.Audit@maine.gov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51"/>
  <sheetViews>
    <sheetView showGridLines="0" tabSelected="1" zoomScaleNormal="100" workbookViewId="0">
      <selection activeCell="B7" sqref="B7:C7"/>
    </sheetView>
  </sheetViews>
  <sheetFormatPr defaultRowHeight="15" x14ac:dyDescent="0.2"/>
  <cols>
    <col min="1" max="1" width="21.21875" customWidth="1"/>
    <col min="2" max="2" width="19.33203125" style="37" customWidth="1"/>
    <col min="3" max="3" width="15.6640625" style="37" customWidth="1"/>
    <col min="4" max="5" width="14.77734375" style="37" customWidth="1"/>
    <col min="6" max="6" width="13.44140625" style="16" customWidth="1"/>
  </cols>
  <sheetData>
    <row r="1" spans="1:6" s="37" customFormat="1" ht="15.75" x14ac:dyDescent="0.25">
      <c r="A1" s="232" t="s">
        <v>269</v>
      </c>
      <c r="F1" s="16"/>
    </row>
    <row r="2" spans="1:6" s="37" customFormat="1" ht="7.5" customHeight="1" x14ac:dyDescent="0.25">
      <c r="A2" s="232"/>
      <c r="F2" s="16"/>
    </row>
    <row r="3" spans="1:6" s="37" customFormat="1" x14ac:dyDescent="0.2">
      <c r="A3" s="233" t="s">
        <v>267</v>
      </c>
      <c r="F3" s="16"/>
    </row>
    <row r="4" spans="1:6" s="37" customFormat="1" x14ac:dyDescent="0.2">
      <c r="A4" s="234" t="s">
        <v>268</v>
      </c>
      <c r="F4" s="16"/>
    </row>
    <row r="5" spans="1:6" s="37" customFormat="1" x14ac:dyDescent="0.2">
      <c r="F5" s="16"/>
    </row>
    <row r="6" spans="1:6" s="37" customFormat="1" ht="15.75" x14ac:dyDescent="0.25">
      <c r="A6" s="36" t="s">
        <v>75</v>
      </c>
      <c r="F6" s="16"/>
    </row>
    <row r="7" spans="1:6" x14ac:dyDescent="0.2">
      <c r="A7" t="s">
        <v>67</v>
      </c>
      <c r="B7" s="298"/>
      <c r="C7" s="294"/>
      <c r="D7" s="16"/>
      <c r="E7" s="16"/>
    </row>
    <row r="8" spans="1:6" x14ac:dyDescent="0.2">
      <c r="A8" t="s">
        <v>65</v>
      </c>
      <c r="B8" s="294"/>
      <c r="C8" s="294"/>
      <c r="D8" s="16"/>
      <c r="E8" s="16"/>
    </row>
    <row r="9" spans="1:6" x14ac:dyDescent="0.2">
      <c r="A9" s="15" t="s">
        <v>79</v>
      </c>
      <c r="B9" s="58"/>
      <c r="C9" s="16"/>
      <c r="D9" s="16"/>
      <c r="E9" s="16"/>
    </row>
    <row r="10" spans="1:6" s="37" customFormat="1" x14ac:dyDescent="0.2">
      <c r="A10" s="15" t="s">
        <v>80</v>
      </c>
      <c r="B10" s="58"/>
      <c r="C10" s="48"/>
      <c r="D10" s="48"/>
      <c r="E10" s="48"/>
      <c r="F10" s="16"/>
    </row>
    <row r="11" spans="1:6" s="37" customFormat="1" x14ac:dyDescent="0.2">
      <c r="A11" s="15" t="s">
        <v>78</v>
      </c>
      <c r="B11" s="90"/>
      <c r="C11" s="48"/>
      <c r="D11" s="48"/>
      <c r="E11" s="48"/>
      <c r="F11" s="16"/>
    </row>
    <row r="12" spans="1:6" x14ac:dyDescent="0.2">
      <c r="A12" t="s">
        <v>70</v>
      </c>
      <c r="B12" s="58"/>
      <c r="C12" s="16"/>
      <c r="D12" s="16"/>
      <c r="E12" s="16"/>
    </row>
    <row r="13" spans="1:6" x14ac:dyDescent="0.2">
      <c r="A13" t="s">
        <v>71</v>
      </c>
      <c r="B13" s="58"/>
      <c r="C13" s="16"/>
      <c r="D13" s="16"/>
      <c r="E13" s="16"/>
    </row>
    <row r="14" spans="1:6" x14ac:dyDescent="0.2">
      <c r="A14" t="s">
        <v>72</v>
      </c>
      <c r="B14" s="78"/>
      <c r="C14" s="16"/>
      <c r="D14" s="16"/>
      <c r="E14" s="16"/>
    </row>
    <row r="15" spans="1:6" x14ac:dyDescent="0.2">
      <c r="D15" s="16"/>
      <c r="E15" s="16"/>
    </row>
    <row r="16" spans="1:6" s="37" customFormat="1" x14ac:dyDescent="0.2">
      <c r="A16" s="15" t="s">
        <v>94</v>
      </c>
      <c r="B16" s="58"/>
      <c r="D16" s="16"/>
      <c r="E16" s="16"/>
      <c r="F16" s="16"/>
    </row>
    <row r="17" spans="1:6" x14ac:dyDescent="0.2">
      <c r="A17" t="s">
        <v>68</v>
      </c>
      <c r="B17" s="50"/>
      <c r="C17" s="16"/>
      <c r="D17" s="16"/>
      <c r="E17" s="16"/>
    </row>
    <row r="18" spans="1:6" x14ac:dyDescent="0.2">
      <c r="A18" t="s">
        <v>69</v>
      </c>
      <c r="B18" s="50"/>
      <c r="C18" s="16"/>
      <c r="D18" s="16"/>
      <c r="E18" s="16"/>
    </row>
    <row r="20" spans="1:6" x14ac:dyDescent="0.2">
      <c r="A20" s="12" t="s">
        <v>73</v>
      </c>
      <c r="B20" s="12"/>
      <c r="C20" s="12"/>
      <c r="D20" s="12"/>
      <c r="E20" s="12"/>
    </row>
    <row r="21" spans="1:6" x14ac:dyDescent="0.2">
      <c r="A21" s="93" t="s">
        <v>55</v>
      </c>
      <c r="B21" s="49"/>
      <c r="C21" s="46"/>
      <c r="D21" s="46"/>
      <c r="E21" s="46"/>
    </row>
    <row r="23" spans="1:6" x14ac:dyDescent="0.2">
      <c r="A23" s="45" t="s">
        <v>24</v>
      </c>
      <c r="B23" s="45"/>
      <c r="C23" s="45"/>
      <c r="D23" s="45"/>
      <c r="E23" s="45"/>
    </row>
    <row r="24" spans="1:6" s="37" customFormat="1" x14ac:dyDescent="0.2">
      <c r="A24" s="64" t="s">
        <v>74</v>
      </c>
      <c r="B24" s="64" t="s">
        <v>83</v>
      </c>
      <c r="C24" s="64" t="s">
        <v>55</v>
      </c>
    </row>
    <row r="25" spans="1:6" x14ac:dyDescent="0.2">
      <c r="A25" s="68" t="s">
        <v>66</v>
      </c>
      <c r="B25" s="68" t="s">
        <v>66</v>
      </c>
      <c r="C25" s="69"/>
      <c r="D25"/>
      <c r="E25"/>
      <c r="F25"/>
    </row>
    <row r="26" spans="1:6" x14ac:dyDescent="0.2">
      <c r="A26" s="70" t="s">
        <v>66</v>
      </c>
      <c r="B26" s="70" t="s">
        <v>66</v>
      </c>
      <c r="C26" s="71"/>
      <c r="D26"/>
      <c r="E26"/>
      <c r="F26"/>
    </row>
    <row r="27" spans="1:6" x14ac:dyDescent="0.2">
      <c r="A27" s="70" t="s">
        <v>66</v>
      </c>
      <c r="B27" s="70" t="s">
        <v>66</v>
      </c>
      <c r="C27" s="71"/>
      <c r="D27"/>
      <c r="E27"/>
      <c r="F27"/>
    </row>
    <row r="28" spans="1:6" x14ac:dyDescent="0.2">
      <c r="A28" s="70" t="s">
        <v>66</v>
      </c>
      <c r="B28" s="70" t="s">
        <v>66</v>
      </c>
      <c r="C28" s="71"/>
      <c r="D28"/>
      <c r="E28"/>
      <c r="F28"/>
    </row>
    <row r="29" spans="1:6" x14ac:dyDescent="0.2">
      <c r="A29" s="72" t="s">
        <v>66</v>
      </c>
      <c r="B29" s="72" t="s">
        <v>66</v>
      </c>
      <c r="C29" s="73"/>
      <c r="D29"/>
      <c r="E29"/>
      <c r="F29"/>
    </row>
    <row r="31" spans="1:6" ht="15.75" x14ac:dyDescent="0.25">
      <c r="A31" s="36" t="s">
        <v>76</v>
      </c>
    </row>
    <row r="32" spans="1:6" x14ac:dyDescent="0.2">
      <c r="A32" s="47" t="s">
        <v>81</v>
      </c>
      <c r="B32" s="294"/>
      <c r="C32" s="294"/>
      <c r="D32" s="16"/>
      <c r="E32" s="16"/>
    </row>
    <row r="33" spans="1:6" x14ac:dyDescent="0.2">
      <c r="A33" s="15" t="s">
        <v>65</v>
      </c>
      <c r="B33" s="294"/>
      <c r="C33" s="294"/>
      <c r="D33" s="16"/>
      <c r="E33" s="16"/>
    </row>
    <row r="34" spans="1:6" x14ac:dyDescent="0.2">
      <c r="A34" s="15" t="s">
        <v>79</v>
      </c>
      <c r="B34" s="58"/>
      <c r="C34" s="16"/>
      <c r="D34" s="16"/>
      <c r="E34" s="16"/>
    </row>
    <row r="35" spans="1:6" s="37" customFormat="1" x14ac:dyDescent="0.2">
      <c r="A35" s="15" t="s">
        <v>80</v>
      </c>
      <c r="B35" s="58"/>
      <c r="C35" s="16"/>
      <c r="D35" s="16"/>
      <c r="E35" s="16"/>
      <c r="F35" s="16"/>
    </row>
    <row r="36" spans="1:6" s="37" customFormat="1" x14ac:dyDescent="0.2">
      <c r="A36" s="15" t="s">
        <v>78</v>
      </c>
      <c r="B36" s="90"/>
      <c r="C36" s="16"/>
      <c r="D36" s="16"/>
      <c r="E36" s="16"/>
      <c r="F36" s="16"/>
    </row>
    <row r="37" spans="1:6" x14ac:dyDescent="0.2">
      <c r="A37" s="15" t="s">
        <v>71</v>
      </c>
      <c r="B37" s="58"/>
      <c r="C37" s="16"/>
      <c r="D37" s="16"/>
      <c r="E37" s="16"/>
    </row>
    <row r="38" spans="1:6" x14ac:dyDescent="0.2">
      <c r="A38" s="15" t="s">
        <v>72</v>
      </c>
      <c r="B38" s="78"/>
      <c r="C38" s="16"/>
      <c r="D38" s="16"/>
      <c r="E38" s="16"/>
    </row>
    <row r="40" spans="1:6" s="37" customFormat="1" x14ac:dyDescent="0.2">
      <c r="A40" s="15" t="s">
        <v>82</v>
      </c>
      <c r="B40" s="58"/>
      <c r="C40" s="16"/>
      <c r="F40" s="16"/>
    </row>
    <row r="41" spans="1:6" s="37" customFormat="1" x14ac:dyDescent="0.2">
      <c r="F41" s="16"/>
    </row>
    <row r="42" spans="1:6" x14ac:dyDescent="0.2">
      <c r="A42" s="12" t="s">
        <v>265</v>
      </c>
    </row>
    <row r="43" spans="1:6" x14ac:dyDescent="0.2">
      <c r="A43" s="61" t="s">
        <v>21</v>
      </c>
      <c r="B43" s="61" t="s">
        <v>54</v>
      </c>
      <c r="C43" s="61" t="s">
        <v>77</v>
      </c>
      <c r="D43" s="62"/>
    </row>
    <row r="44" spans="1:6" x14ac:dyDescent="0.2">
      <c r="A44" s="65"/>
      <c r="B44" s="65"/>
      <c r="C44" s="297"/>
      <c r="D44" s="297"/>
    </row>
    <row r="45" spans="1:6" x14ac:dyDescent="0.2">
      <c r="A45" s="66"/>
      <c r="B45" s="66"/>
      <c r="C45" s="279"/>
      <c r="D45" s="279"/>
    </row>
    <row r="46" spans="1:6" x14ac:dyDescent="0.2">
      <c r="A46" s="66"/>
      <c r="B46" s="66"/>
      <c r="C46" s="279"/>
      <c r="D46" s="279"/>
    </row>
    <row r="47" spans="1:6" x14ac:dyDescent="0.2">
      <c r="A47" s="66"/>
      <c r="B47" s="66"/>
      <c r="C47" s="279"/>
      <c r="D47" s="279"/>
    </row>
    <row r="48" spans="1:6" x14ac:dyDescent="0.2">
      <c r="A48" s="66"/>
      <c r="B48" s="66"/>
      <c r="C48" s="279"/>
      <c r="D48" s="279"/>
    </row>
    <row r="49" spans="1:6" x14ac:dyDescent="0.2">
      <c r="A49" s="66"/>
      <c r="B49" s="66"/>
      <c r="C49" s="279"/>
      <c r="D49" s="279"/>
    </row>
    <row r="50" spans="1:6" x14ac:dyDescent="0.2">
      <c r="A50" s="66"/>
      <c r="B50" s="66"/>
      <c r="C50" s="279"/>
      <c r="D50" s="279"/>
    </row>
    <row r="51" spans="1:6" x14ac:dyDescent="0.2">
      <c r="A51" s="67"/>
      <c r="B51" s="67"/>
      <c r="C51" s="280"/>
      <c r="D51" s="280"/>
    </row>
    <row r="53" spans="1:6" ht="15.75" x14ac:dyDescent="0.25">
      <c r="A53" s="36" t="s">
        <v>84</v>
      </c>
    </row>
    <row r="54" spans="1:6" x14ac:dyDescent="0.2">
      <c r="A54" s="15" t="s">
        <v>27</v>
      </c>
      <c r="B54" s="294"/>
      <c r="C54" s="294"/>
    </row>
    <row r="55" spans="1:6" x14ac:dyDescent="0.2">
      <c r="A55" s="15" t="s">
        <v>85</v>
      </c>
      <c r="B55" s="294"/>
      <c r="C55" s="294"/>
    </row>
    <row r="56" spans="1:6" x14ac:dyDescent="0.2">
      <c r="A56" s="15" t="s">
        <v>79</v>
      </c>
      <c r="B56" s="58"/>
    </row>
    <row r="57" spans="1:6" x14ac:dyDescent="0.2">
      <c r="A57" s="15" t="s">
        <v>80</v>
      </c>
      <c r="B57" s="58"/>
    </row>
    <row r="58" spans="1:6" x14ac:dyDescent="0.2">
      <c r="A58" s="15" t="s">
        <v>78</v>
      </c>
      <c r="B58" s="90"/>
    </row>
    <row r="59" spans="1:6" x14ac:dyDescent="0.2">
      <c r="A59" s="15" t="s">
        <v>71</v>
      </c>
      <c r="B59" s="58"/>
    </row>
    <row r="60" spans="1:6" x14ac:dyDescent="0.2">
      <c r="A60" s="15" t="s">
        <v>86</v>
      </c>
      <c r="B60" s="78"/>
    </row>
    <row r="62" spans="1:6" ht="15.75" x14ac:dyDescent="0.25">
      <c r="A62" s="36" t="s">
        <v>87</v>
      </c>
    </row>
    <row r="63" spans="1:6" s="37" customFormat="1" x14ac:dyDescent="0.2">
      <c r="A63" s="15" t="s">
        <v>137</v>
      </c>
      <c r="F63" s="16"/>
    </row>
    <row r="64" spans="1:6" s="37" customFormat="1" x14ac:dyDescent="0.2">
      <c r="A64" s="15" t="s">
        <v>138</v>
      </c>
      <c r="D64" s="79"/>
      <c r="E64" s="16"/>
    </row>
    <row r="65" spans="1:6" s="37" customFormat="1" ht="15.75" x14ac:dyDescent="0.25">
      <c r="A65" s="36"/>
      <c r="F65" s="16"/>
    </row>
    <row r="66" spans="1:6" x14ac:dyDescent="0.2">
      <c r="A66" s="12" t="s">
        <v>88</v>
      </c>
    </row>
    <row r="67" spans="1:6" x14ac:dyDescent="0.2">
      <c r="A67" s="61" t="s">
        <v>89</v>
      </c>
      <c r="B67" s="61" t="s">
        <v>74</v>
      </c>
      <c r="C67" s="61" t="s">
        <v>83</v>
      </c>
      <c r="D67" s="299" t="s">
        <v>90</v>
      </c>
      <c r="E67" s="299"/>
      <c r="F67" s="299"/>
    </row>
    <row r="68" spans="1:6" x14ac:dyDescent="0.2">
      <c r="A68" s="65"/>
      <c r="B68" s="65"/>
      <c r="C68" s="65"/>
      <c r="D68" s="297"/>
      <c r="E68" s="297"/>
      <c r="F68" s="297"/>
    </row>
    <row r="69" spans="1:6" x14ac:dyDescent="0.2">
      <c r="A69" s="66"/>
      <c r="B69" s="66"/>
      <c r="C69" s="66"/>
      <c r="D69" s="279"/>
      <c r="E69" s="279"/>
      <c r="F69" s="279"/>
    </row>
    <row r="70" spans="1:6" x14ac:dyDescent="0.2">
      <c r="A70" s="66"/>
      <c r="B70" s="66"/>
      <c r="C70" s="66"/>
      <c r="D70" s="279"/>
      <c r="E70" s="279"/>
      <c r="F70" s="279"/>
    </row>
    <row r="71" spans="1:6" x14ac:dyDescent="0.2">
      <c r="A71" s="67"/>
      <c r="B71" s="67"/>
      <c r="C71" s="67"/>
      <c r="D71" s="280"/>
      <c r="E71" s="280"/>
      <c r="F71" s="280"/>
    </row>
    <row r="73" spans="1:6" ht="15.75" x14ac:dyDescent="0.25">
      <c r="A73" s="36" t="s">
        <v>97</v>
      </c>
    </row>
    <row r="74" spans="1:6" x14ac:dyDescent="0.2">
      <c r="A74" s="37" t="s">
        <v>132</v>
      </c>
    </row>
    <row r="75" spans="1:6" x14ac:dyDescent="0.2">
      <c r="A75" s="37" t="s">
        <v>133</v>
      </c>
    </row>
    <row r="76" spans="1:6" x14ac:dyDescent="0.2">
      <c r="A76" s="15" t="s">
        <v>143</v>
      </c>
    </row>
    <row r="77" spans="1:6" s="37" customFormat="1" x14ac:dyDescent="0.2">
      <c r="F77" s="16"/>
    </row>
    <row r="78" spans="1:6" s="37" customFormat="1" x14ac:dyDescent="0.2">
      <c r="A78" s="2" t="s">
        <v>59</v>
      </c>
      <c r="F78" s="16"/>
    </row>
    <row r="80" spans="1:6" s="37" customFormat="1" x14ac:dyDescent="0.2">
      <c r="A80" s="18" t="s">
        <v>104</v>
      </c>
      <c r="B80" s="5"/>
      <c r="C80" s="5"/>
      <c r="D80" s="5"/>
      <c r="E80" s="5"/>
      <c r="F80" s="60"/>
    </row>
    <row r="81" spans="1:6" x14ac:dyDescent="0.2">
      <c r="A81" s="15" t="s">
        <v>98</v>
      </c>
      <c r="B81" s="294"/>
      <c r="C81" s="294"/>
    </row>
    <row r="82" spans="1:6" x14ac:dyDescent="0.2">
      <c r="A82" s="15" t="s">
        <v>99</v>
      </c>
      <c r="B82" s="294"/>
      <c r="C82" s="294"/>
    </row>
    <row r="83" spans="1:6" x14ac:dyDescent="0.2">
      <c r="A83" s="15" t="s">
        <v>100</v>
      </c>
      <c r="B83" s="58"/>
    </row>
    <row r="84" spans="1:6" x14ac:dyDescent="0.2">
      <c r="A84" s="15" t="s">
        <v>101</v>
      </c>
      <c r="B84" s="58"/>
    </row>
    <row r="85" spans="1:6" x14ac:dyDescent="0.2">
      <c r="A85" s="15" t="s">
        <v>102</v>
      </c>
      <c r="B85" s="58"/>
    </row>
    <row r="87" spans="1:6" x14ac:dyDescent="0.2">
      <c r="A87" s="15" t="s">
        <v>112</v>
      </c>
      <c r="B87" s="58"/>
    </row>
    <row r="88" spans="1:6" x14ac:dyDescent="0.2">
      <c r="A88" s="15" t="s">
        <v>103</v>
      </c>
      <c r="C88" s="285"/>
      <c r="D88" s="295"/>
      <c r="E88" s="295"/>
      <c r="F88" s="296"/>
    </row>
    <row r="89" spans="1:6" x14ac:dyDescent="0.2">
      <c r="C89" s="288"/>
      <c r="D89" s="289"/>
      <c r="E89" s="289"/>
      <c r="F89" s="290"/>
    </row>
    <row r="90" spans="1:6" x14ac:dyDescent="0.2">
      <c r="C90" s="288"/>
      <c r="D90" s="289"/>
      <c r="E90" s="289"/>
      <c r="F90" s="290"/>
    </row>
    <row r="91" spans="1:6" x14ac:dyDescent="0.2">
      <c r="C91" s="291"/>
      <c r="D91" s="292"/>
      <c r="E91" s="292"/>
      <c r="F91" s="293"/>
    </row>
    <row r="93" spans="1:6" x14ac:dyDescent="0.2">
      <c r="A93" s="15" t="s">
        <v>8</v>
      </c>
      <c r="C93" s="58"/>
    </row>
    <row r="94" spans="1:6" x14ac:dyDescent="0.2">
      <c r="A94" s="15" t="s">
        <v>7</v>
      </c>
      <c r="C94" s="59"/>
    </row>
    <row r="95" spans="1:6" x14ac:dyDescent="0.2">
      <c r="A95" s="15" t="s">
        <v>46</v>
      </c>
      <c r="C95" s="59"/>
    </row>
    <row r="96" spans="1:6" x14ac:dyDescent="0.2">
      <c r="A96" s="15" t="s">
        <v>51</v>
      </c>
      <c r="C96" s="89"/>
    </row>
    <row r="98" spans="1:6" s="37" customFormat="1" x14ac:dyDescent="0.2">
      <c r="A98" s="18" t="s">
        <v>105</v>
      </c>
      <c r="B98" s="5"/>
      <c r="C98" s="5"/>
      <c r="D98" s="5"/>
      <c r="E98" s="5"/>
      <c r="F98" s="60"/>
    </row>
    <row r="99" spans="1:6" s="37" customFormat="1" x14ac:dyDescent="0.2">
      <c r="A99" s="15" t="s">
        <v>106</v>
      </c>
      <c r="B99" s="294"/>
      <c r="C99" s="294"/>
      <c r="F99" s="16"/>
    </row>
    <row r="100" spans="1:6" s="37" customFormat="1" x14ac:dyDescent="0.2">
      <c r="A100" s="15" t="s">
        <v>107</v>
      </c>
      <c r="B100" s="294"/>
      <c r="C100" s="294"/>
      <c r="F100" s="16"/>
    </row>
    <row r="101" spans="1:6" s="37" customFormat="1" x14ac:dyDescent="0.2">
      <c r="A101" s="15" t="s">
        <v>108</v>
      </c>
      <c r="B101" s="58"/>
      <c r="F101" s="16"/>
    </row>
    <row r="102" spans="1:6" s="37" customFormat="1" x14ac:dyDescent="0.2">
      <c r="A102" s="15" t="s">
        <v>109</v>
      </c>
      <c r="B102" s="58"/>
      <c r="F102" s="16"/>
    </row>
    <row r="103" spans="1:6" s="37" customFormat="1" x14ac:dyDescent="0.2">
      <c r="A103" s="15" t="s">
        <v>110</v>
      </c>
      <c r="B103" s="58"/>
      <c r="F103" s="16"/>
    </row>
    <row r="104" spans="1:6" s="37" customFormat="1" x14ac:dyDescent="0.2">
      <c r="F104" s="16"/>
    </row>
    <row r="105" spans="1:6" s="37" customFormat="1" x14ac:dyDescent="0.2">
      <c r="A105" s="15" t="s">
        <v>111</v>
      </c>
      <c r="B105" s="58"/>
      <c r="F105" s="16"/>
    </row>
    <row r="106" spans="1:6" s="37" customFormat="1" x14ac:dyDescent="0.2">
      <c r="A106" s="15" t="s">
        <v>103</v>
      </c>
      <c r="C106" s="285"/>
      <c r="D106" s="286"/>
      <c r="E106" s="286"/>
      <c r="F106" s="287"/>
    </row>
    <row r="107" spans="1:6" s="37" customFormat="1" x14ac:dyDescent="0.2">
      <c r="C107" s="288"/>
      <c r="D107" s="289"/>
      <c r="E107" s="289"/>
      <c r="F107" s="290"/>
    </row>
    <row r="108" spans="1:6" s="37" customFormat="1" x14ac:dyDescent="0.2">
      <c r="C108" s="288"/>
      <c r="D108" s="289"/>
      <c r="E108" s="289"/>
      <c r="F108" s="290"/>
    </row>
    <row r="109" spans="1:6" s="37" customFormat="1" x14ac:dyDescent="0.2">
      <c r="C109" s="291"/>
      <c r="D109" s="292"/>
      <c r="E109" s="292"/>
      <c r="F109" s="293"/>
    </row>
    <row r="110" spans="1:6" s="37" customFormat="1" x14ac:dyDescent="0.2">
      <c r="F110" s="16"/>
    </row>
    <row r="111" spans="1:6" s="37" customFormat="1" x14ac:dyDescent="0.2">
      <c r="A111" s="15" t="s">
        <v>8</v>
      </c>
      <c r="C111" s="58"/>
      <c r="F111" s="16"/>
    </row>
    <row r="112" spans="1:6" s="37" customFormat="1" x14ac:dyDescent="0.2">
      <c r="A112" s="15" t="s">
        <v>7</v>
      </c>
      <c r="C112" s="59"/>
      <c r="F112" s="16"/>
    </row>
    <row r="113" spans="1:6" s="37" customFormat="1" x14ac:dyDescent="0.2">
      <c r="A113" s="15" t="s">
        <v>46</v>
      </c>
      <c r="C113" s="59"/>
      <c r="F113" s="16"/>
    </row>
    <row r="114" spans="1:6" s="37" customFormat="1" x14ac:dyDescent="0.2">
      <c r="A114" s="15" t="s">
        <v>51</v>
      </c>
      <c r="C114" s="89"/>
      <c r="F114" s="16"/>
    </row>
    <row r="116" spans="1:6" s="37" customFormat="1" x14ac:dyDescent="0.2">
      <c r="A116" s="18" t="s">
        <v>113</v>
      </c>
      <c r="B116" s="5"/>
      <c r="C116" s="5"/>
      <c r="D116" s="5"/>
      <c r="E116" s="5"/>
      <c r="F116" s="60"/>
    </row>
    <row r="117" spans="1:6" s="37" customFormat="1" x14ac:dyDescent="0.2">
      <c r="A117" s="15" t="s">
        <v>114</v>
      </c>
      <c r="B117" s="294"/>
      <c r="C117" s="294"/>
      <c r="F117" s="16"/>
    </row>
    <row r="118" spans="1:6" s="37" customFormat="1" x14ac:dyDescent="0.2">
      <c r="A118" s="15" t="s">
        <v>115</v>
      </c>
      <c r="B118" s="294"/>
      <c r="C118" s="294"/>
      <c r="F118" s="16"/>
    </row>
    <row r="119" spans="1:6" s="37" customFormat="1" x14ac:dyDescent="0.2">
      <c r="A119" s="15" t="s">
        <v>116</v>
      </c>
      <c r="B119" s="58"/>
      <c r="F119" s="16"/>
    </row>
    <row r="120" spans="1:6" s="37" customFormat="1" x14ac:dyDescent="0.2">
      <c r="A120" s="15" t="s">
        <v>117</v>
      </c>
      <c r="B120" s="58"/>
      <c r="F120" s="16"/>
    </row>
    <row r="121" spans="1:6" s="37" customFormat="1" x14ac:dyDescent="0.2">
      <c r="A121" s="15" t="s">
        <v>118</v>
      </c>
      <c r="B121" s="58"/>
      <c r="F121" s="16"/>
    </row>
    <row r="122" spans="1:6" s="37" customFormat="1" x14ac:dyDescent="0.2">
      <c r="F122" s="16"/>
    </row>
    <row r="123" spans="1:6" s="37" customFormat="1" x14ac:dyDescent="0.2">
      <c r="A123" s="15" t="s">
        <v>119</v>
      </c>
      <c r="B123" s="58"/>
      <c r="F123" s="16"/>
    </row>
    <row r="124" spans="1:6" s="37" customFormat="1" x14ac:dyDescent="0.2">
      <c r="A124" s="15" t="s">
        <v>103</v>
      </c>
      <c r="C124" s="285"/>
      <c r="D124" s="295"/>
      <c r="E124" s="295"/>
      <c r="F124" s="296"/>
    </row>
    <row r="125" spans="1:6" s="37" customFormat="1" x14ac:dyDescent="0.2">
      <c r="C125" s="288"/>
      <c r="D125" s="289"/>
      <c r="E125" s="289"/>
      <c r="F125" s="290"/>
    </row>
    <row r="126" spans="1:6" s="37" customFormat="1" x14ac:dyDescent="0.2">
      <c r="C126" s="288"/>
      <c r="D126" s="289"/>
      <c r="E126" s="289"/>
      <c r="F126" s="290"/>
    </row>
    <row r="127" spans="1:6" s="37" customFormat="1" x14ac:dyDescent="0.2">
      <c r="C127" s="291"/>
      <c r="D127" s="292"/>
      <c r="E127" s="292"/>
      <c r="F127" s="293"/>
    </row>
    <row r="128" spans="1:6" s="37" customFormat="1" x14ac:dyDescent="0.2">
      <c r="F128" s="16"/>
    </row>
    <row r="129" spans="1:6" s="37" customFormat="1" x14ac:dyDescent="0.2">
      <c r="A129" s="15" t="s">
        <v>8</v>
      </c>
      <c r="C129" s="58"/>
      <c r="F129" s="16"/>
    </row>
    <row r="130" spans="1:6" s="37" customFormat="1" x14ac:dyDescent="0.2">
      <c r="A130" s="15" t="s">
        <v>7</v>
      </c>
      <c r="C130" s="59"/>
      <c r="F130" s="16"/>
    </row>
    <row r="131" spans="1:6" s="37" customFormat="1" x14ac:dyDescent="0.2">
      <c r="A131" s="15" t="s">
        <v>46</v>
      </c>
      <c r="C131" s="59"/>
      <c r="F131" s="16"/>
    </row>
    <row r="132" spans="1:6" s="37" customFormat="1" x14ac:dyDescent="0.2">
      <c r="A132" s="15" t="s">
        <v>51</v>
      </c>
      <c r="C132" s="89"/>
      <c r="F132" s="16"/>
    </row>
    <row r="134" spans="1:6" ht="15.75" x14ac:dyDescent="0.25">
      <c r="A134" s="36" t="s">
        <v>120</v>
      </c>
    </row>
    <row r="136" spans="1:6" x14ac:dyDescent="0.2">
      <c r="A136" s="15" t="s">
        <v>52</v>
      </c>
    </row>
    <row r="137" spans="1:6" x14ac:dyDescent="0.2">
      <c r="A137" s="37" t="s">
        <v>10</v>
      </c>
    </row>
    <row r="138" spans="1:6" x14ac:dyDescent="0.2">
      <c r="A138" s="63" t="s">
        <v>89</v>
      </c>
      <c r="B138" s="282" t="s">
        <v>121</v>
      </c>
      <c r="C138" s="283"/>
      <c r="D138" s="283"/>
      <c r="E138" s="283"/>
      <c r="F138" s="284"/>
    </row>
    <row r="139" spans="1:6" x14ac:dyDescent="0.2">
      <c r="A139" s="65"/>
      <c r="B139" s="297"/>
      <c r="C139" s="297"/>
      <c r="D139" s="297"/>
      <c r="E139" s="297"/>
      <c r="F139" s="297"/>
    </row>
    <row r="140" spans="1:6" x14ac:dyDescent="0.2">
      <c r="A140" s="66"/>
      <c r="B140" s="279"/>
      <c r="C140" s="279"/>
      <c r="D140" s="279"/>
      <c r="E140" s="279"/>
      <c r="F140" s="279"/>
    </row>
    <row r="141" spans="1:6" x14ac:dyDescent="0.2">
      <c r="A141" s="67"/>
      <c r="B141" s="280"/>
      <c r="C141" s="280"/>
      <c r="D141" s="280"/>
      <c r="E141" s="280"/>
      <c r="F141" s="280"/>
    </row>
    <row r="143" spans="1:6" x14ac:dyDescent="0.2">
      <c r="A143" s="15" t="s">
        <v>53</v>
      </c>
    </row>
    <row r="144" spans="1:6" x14ac:dyDescent="0.2">
      <c r="A144" s="37" t="s">
        <v>11</v>
      </c>
    </row>
    <row r="145" spans="1:6" x14ac:dyDescent="0.2">
      <c r="A145" s="282" t="s">
        <v>122</v>
      </c>
      <c r="B145" s="284"/>
      <c r="C145" s="61" t="s">
        <v>9</v>
      </c>
      <c r="D145" s="282" t="s">
        <v>123</v>
      </c>
      <c r="E145" s="283"/>
      <c r="F145" s="284"/>
    </row>
    <row r="146" spans="1:6" x14ac:dyDescent="0.2">
      <c r="A146" s="281"/>
      <c r="B146" s="281"/>
      <c r="C146" s="74"/>
      <c r="D146" s="281"/>
      <c r="E146" s="281"/>
      <c r="F146" s="281"/>
    </row>
    <row r="147" spans="1:6" x14ac:dyDescent="0.2">
      <c r="A147" s="279"/>
      <c r="B147" s="279"/>
      <c r="C147" s="75"/>
      <c r="D147" s="279"/>
      <c r="E147" s="279"/>
      <c r="F147" s="279"/>
    </row>
    <row r="148" spans="1:6" x14ac:dyDescent="0.2">
      <c r="A148" s="279"/>
      <c r="B148" s="279"/>
      <c r="C148" s="75"/>
      <c r="D148" s="279"/>
      <c r="E148" s="279"/>
      <c r="F148" s="279"/>
    </row>
    <row r="149" spans="1:6" x14ac:dyDescent="0.2">
      <c r="A149" s="279"/>
      <c r="B149" s="279"/>
      <c r="C149" s="75"/>
      <c r="D149" s="279"/>
      <c r="E149" s="279"/>
      <c r="F149" s="279"/>
    </row>
    <row r="150" spans="1:6" x14ac:dyDescent="0.2">
      <c r="A150" s="279"/>
      <c r="B150" s="279"/>
      <c r="C150" s="75"/>
      <c r="D150" s="279"/>
      <c r="E150" s="279"/>
      <c r="F150" s="279"/>
    </row>
    <row r="151" spans="1:6" x14ac:dyDescent="0.2">
      <c r="A151" s="280"/>
      <c r="B151" s="280"/>
      <c r="C151" s="76"/>
      <c r="D151" s="280"/>
      <c r="E151" s="280"/>
      <c r="F151" s="280"/>
    </row>
  </sheetData>
  <mergeCells count="46">
    <mergeCell ref="D70:F70"/>
    <mergeCell ref="D71:F71"/>
    <mergeCell ref="C50:D50"/>
    <mergeCell ref="C51:D51"/>
    <mergeCell ref="B54:C54"/>
    <mergeCell ref="B55:C55"/>
    <mergeCell ref="D68:F68"/>
    <mergeCell ref="D69:F69"/>
    <mergeCell ref="D67:F67"/>
    <mergeCell ref="C49:D49"/>
    <mergeCell ref="B32:C32"/>
    <mergeCell ref="B33:C33"/>
    <mergeCell ref="B7:C7"/>
    <mergeCell ref="B8:C8"/>
    <mergeCell ref="C44:D44"/>
    <mergeCell ref="C45:D45"/>
    <mergeCell ref="C46:D46"/>
    <mergeCell ref="C47:D47"/>
    <mergeCell ref="C48:D48"/>
    <mergeCell ref="C88:F91"/>
    <mergeCell ref="B81:C81"/>
    <mergeCell ref="B82:C82"/>
    <mergeCell ref="B99:C99"/>
    <mergeCell ref="B100:C100"/>
    <mergeCell ref="C106:F109"/>
    <mergeCell ref="B117:C117"/>
    <mergeCell ref="B118:C118"/>
    <mergeCell ref="C124:F127"/>
    <mergeCell ref="B139:F139"/>
    <mergeCell ref="B138:F138"/>
    <mergeCell ref="B140:F140"/>
    <mergeCell ref="B141:F141"/>
    <mergeCell ref="A146:B146"/>
    <mergeCell ref="A147:B147"/>
    <mergeCell ref="A148:B148"/>
    <mergeCell ref="D145:F145"/>
    <mergeCell ref="A145:B145"/>
    <mergeCell ref="A149:B149"/>
    <mergeCell ref="A150:B150"/>
    <mergeCell ref="A151:B151"/>
    <mergeCell ref="D146:F146"/>
    <mergeCell ref="D147:F147"/>
    <mergeCell ref="D148:F148"/>
    <mergeCell ref="D149:F149"/>
    <mergeCell ref="D150:F150"/>
    <mergeCell ref="D151:F151"/>
  </mergeCells>
  <dataValidations count="3">
    <dataValidation type="list" allowBlank="1" sqref="D64" xr:uid="{00000000-0002-0000-0000-000000000000}">
      <formula1>"Yes,No"</formula1>
    </dataValidation>
    <dataValidation type="list" allowBlank="1" sqref="B16" xr:uid="{00000000-0002-0000-0000-000001000000}">
      <formula1>"AS-FILED,REVISED"</formula1>
    </dataValidation>
    <dataValidation type="list" allowBlank="1" sqref="B40" xr:uid="{00000000-0002-0000-0000-000002000000}">
      <formula1>"Sole Proprietor,Partnership,Corporation,Nonprofit,Government"</formula1>
    </dataValidation>
  </dataValidations>
  <hyperlinks>
    <hyperlink ref="A4" r:id="rId1" xr:uid="{00000000-0004-0000-0000-000000000000}"/>
  </hyperlinks>
  <pageMargins left="0.7" right="0.7" top="0.75" bottom="0.75" header="0.3" footer="0.3"/>
  <pageSetup scale="76" orientation="portrait" r:id="rId2"/>
  <rowBreaks count="2" manualBreakCount="2">
    <brk id="29" max="5" man="1"/>
    <brk id="132" max="5" man="1"/>
  </rowBreaks>
  <colBreaks count="1" manualBreakCount="1">
    <brk id="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autoPageBreaks="0"/>
  </sheetPr>
  <dimension ref="A1:G54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3.109375" style="95" bestFit="1" customWidth="1"/>
    <col min="2" max="3" width="19.77734375" style="95" customWidth="1"/>
    <col min="4" max="4" width="1.6640625" style="95" customWidth="1"/>
    <col min="5" max="5" width="14.6640625" style="95" customWidth="1"/>
    <col min="6" max="6" width="1.109375" style="95" customWidth="1"/>
    <col min="7" max="7" width="14.6640625" style="95" customWidth="1"/>
    <col min="8" max="16384" width="9.6640625" style="95"/>
  </cols>
  <sheetData>
    <row r="1" spans="1:7" ht="15.75" x14ac:dyDescent="0.25">
      <c r="A1" s="145"/>
      <c r="B1" s="116"/>
      <c r="C1" s="116"/>
      <c r="D1" s="116"/>
      <c r="E1" s="116"/>
      <c r="F1" s="116"/>
      <c r="G1" s="55" t="str">
        <f>IF(GeneralInfo!$B$16="","",GeneralInfo!$B$16)</f>
        <v/>
      </c>
    </row>
    <row r="2" spans="1:7" ht="15.75" x14ac:dyDescent="0.25">
      <c r="A2" s="127"/>
      <c r="B2" s="116"/>
      <c r="C2" s="116"/>
      <c r="D2" s="116"/>
      <c r="E2" s="116"/>
      <c r="G2" s="98" t="s">
        <v>247</v>
      </c>
    </row>
    <row r="3" spans="1:7" ht="15.75" x14ac:dyDescent="0.25">
      <c r="A3" s="311">
        <f>GeneralInfo!$B$7</f>
        <v>0</v>
      </c>
      <c r="B3" s="311"/>
      <c r="C3" s="311"/>
      <c r="D3" s="311"/>
      <c r="E3" s="311"/>
      <c r="F3" s="311"/>
      <c r="G3" s="311"/>
    </row>
    <row r="4" spans="1:7" ht="15.75" x14ac:dyDescent="0.25">
      <c r="A4" s="311" t="s">
        <v>248</v>
      </c>
      <c r="B4" s="311"/>
      <c r="C4" s="311"/>
      <c r="D4" s="311"/>
      <c r="E4" s="311"/>
      <c r="F4" s="311"/>
      <c r="G4" s="311"/>
    </row>
    <row r="5" spans="1:7" ht="15.75" x14ac:dyDescent="0.25">
      <c r="A5" s="311" t="str">
        <f>"FOR THE PERIOD "&amp;TEXT(GeneralInfo!$B$17,"MM/DD/YYYY")&amp;" TO "&amp;TEXT(GeneralInfo!$B$18,"MM/DD/YYYY")</f>
        <v>FOR THE PERIOD 01/00/1900 TO 01/00/1900</v>
      </c>
      <c r="B5" s="311"/>
      <c r="C5" s="311"/>
      <c r="D5" s="311"/>
      <c r="E5" s="311"/>
      <c r="F5" s="311"/>
      <c r="G5" s="311"/>
    </row>
    <row r="7" spans="1:7" ht="15.75" x14ac:dyDescent="0.25">
      <c r="A7" s="94"/>
      <c r="E7" s="123">
        <v>1</v>
      </c>
      <c r="F7" s="140"/>
      <c r="G7" s="123">
        <v>2</v>
      </c>
    </row>
    <row r="8" spans="1:7" ht="15.75" x14ac:dyDescent="0.25">
      <c r="E8" s="123" t="s">
        <v>151</v>
      </c>
      <c r="F8" s="148"/>
      <c r="G8" s="123" t="s">
        <v>151</v>
      </c>
    </row>
    <row r="9" spans="1:7" ht="16.5" thickBot="1" x14ac:dyDescent="0.3">
      <c r="B9" s="175" t="s">
        <v>249</v>
      </c>
      <c r="C9" s="175"/>
      <c r="E9" s="176" t="s">
        <v>224</v>
      </c>
      <c r="F9" s="148"/>
      <c r="G9" s="176" t="s">
        <v>250</v>
      </c>
    </row>
    <row r="10" spans="1:7" x14ac:dyDescent="0.2">
      <c r="A10" s="103">
        <v>1</v>
      </c>
      <c r="B10" s="315"/>
      <c r="C10" s="315"/>
      <c r="E10" s="188"/>
      <c r="F10" s="173"/>
      <c r="G10" s="188"/>
    </row>
    <row r="11" spans="1:7" x14ac:dyDescent="0.2">
      <c r="A11" s="103">
        <v>2</v>
      </c>
      <c r="B11" s="314"/>
      <c r="C11" s="314"/>
      <c r="E11" s="189"/>
      <c r="F11" s="173"/>
      <c r="G11" s="189"/>
    </row>
    <row r="12" spans="1:7" x14ac:dyDescent="0.2">
      <c r="A12" s="103">
        <v>3</v>
      </c>
      <c r="B12" s="314"/>
      <c r="C12" s="314"/>
      <c r="E12" s="189"/>
      <c r="F12" s="173"/>
      <c r="G12" s="189"/>
    </row>
    <row r="13" spans="1:7" x14ac:dyDescent="0.2">
      <c r="A13" s="103">
        <v>4</v>
      </c>
      <c r="B13" s="314"/>
      <c r="C13" s="314"/>
      <c r="E13" s="189"/>
      <c r="F13" s="173"/>
      <c r="G13" s="189"/>
    </row>
    <row r="14" spans="1:7" x14ac:dyDescent="0.2">
      <c r="A14" s="103">
        <v>5</v>
      </c>
      <c r="B14" s="314"/>
      <c r="C14" s="314"/>
      <c r="E14" s="189"/>
      <c r="F14" s="173"/>
      <c r="G14" s="189"/>
    </row>
    <row r="15" spans="1:7" x14ac:dyDescent="0.2">
      <c r="A15" s="103">
        <v>6</v>
      </c>
      <c r="B15" s="314"/>
      <c r="C15" s="314"/>
      <c r="E15" s="189"/>
      <c r="F15" s="173"/>
      <c r="G15" s="189"/>
    </row>
    <row r="16" spans="1:7" x14ac:dyDescent="0.2">
      <c r="A16" s="103">
        <v>7</v>
      </c>
      <c r="B16" s="314"/>
      <c r="C16" s="314"/>
      <c r="E16" s="189"/>
      <c r="F16" s="173"/>
      <c r="G16" s="189"/>
    </row>
    <row r="17" spans="1:7" x14ac:dyDescent="0.2">
      <c r="A17" s="103">
        <v>8</v>
      </c>
      <c r="B17" s="314"/>
      <c r="C17" s="314"/>
      <c r="E17" s="189"/>
      <c r="F17" s="173"/>
      <c r="G17" s="189"/>
    </row>
    <row r="18" spans="1:7" x14ac:dyDescent="0.2">
      <c r="A18" s="103">
        <v>9</v>
      </c>
      <c r="B18" s="314"/>
      <c r="C18" s="314"/>
      <c r="E18" s="189"/>
      <c r="F18" s="173"/>
      <c r="G18" s="189"/>
    </row>
    <row r="19" spans="1:7" x14ac:dyDescent="0.2">
      <c r="A19" s="103">
        <v>10</v>
      </c>
      <c r="B19" s="314"/>
      <c r="C19" s="314"/>
      <c r="E19" s="189"/>
      <c r="F19" s="173"/>
      <c r="G19" s="189"/>
    </row>
    <row r="20" spans="1:7" x14ac:dyDescent="0.2">
      <c r="A20" s="103">
        <v>11</v>
      </c>
      <c r="B20" s="314"/>
      <c r="C20" s="314"/>
      <c r="E20" s="189"/>
      <c r="F20" s="173"/>
      <c r="G20" s="189"/>
    </row>
    <row r="21" spans="1:7" x14ac:dyDescent="0.2">
      <c r="A21" s="103">
        <v>12</v>
      </c>
      <c r="B21" s="314"/>
      <c r="C21" s="314"/>
      <c r="E21" s="189"/>
      <c r="F21" s="173"/>
      <c r="G21" s="189"/>
    </row>
    <row r="22" spans="1:7" x14ac:dyDescent="0.2">
      <c r="A22" s="103">
        <v>13</v>
      </c>
      <c r="B22" s="314"/>
      <c r="C22" s="314"/>
      <c r="E22" s="189"/>
      <c r="F22" s="173"/>
      <c r="G22" s="189"/>
    </row>
    <row r="23" spans="1:7" x14ac:dyDescent="0.2">
      <c r="A23" s="103">
        <v>14</v>
      </c>
      <c r="B23" s="314"/>
      <c r="C23" s="314"/>
      <c r="E23" s="189"/>
      <c r="F23" s="173"/>
      <c r="G23" s="189"/>
    </row>
    <row r="24" spans="1:7" x14ac:dyDescent="0.2">
      <c r="A24" s="103">
        <v>15</v>
      </c>
      <c r="B24" s="314"/>
      <c r="C24" s="314"/>
      <c r="E24" s="189"/>
      <c r="F24" s="173"/>
      <c r="G24" s="189"/>
    </row>
    <row r="25" spans="1:7" x14ac:dyDescent="0.2">
      <c r="A25" s="103">
        <v>16</v>
      </c>
      <c r="B25" s="314"/>
      <c r="C25" s="314"/>
      <c r="E25" s="189"/>
      <c r="F25" s="173"/>
      <c r="G25" s="189"/>
    </row>
    <row r="26" spans="1:7" x14ac:dyDescent="0.2">
      <c r="A26" s="103">
        <v>17</v>
      </c>
      <c r="B26" s="314"/>
      <c r="C26" s="314"/>
      <c r="E26" s="189"/>
      <c r="F26" s="173"/>
      <c r="G26" s="189"/>
    </row>
    <row r="27" spans="1:7" x14ac:dyDescent="0.2">
      <c r="A27" s="103">
        <v>18</v>
      </c>
      <c r="B27" s="314"/>
      <c r="C27" s="314"/>
      <c r="E27" s="189"/>
      <c r="F27" s="173"/>
      <c r="G27" s="189"/>
    </row>
    <row r="28" spans="1:7" x14ac:dyDescent="0.2">
      <c r="A28" s="103">
        <v>19</v>
      </c>
      <c r="B28" s="314"/>
      <c r="C28" s="314"/>
      <c r="E28" s="189"/>
      <c r="F28" s="173"/>
      <c r="G28" s="189"/>
    </row>
    <row r="29" spans="1:7" x14ac:dyDescent="0.2">
      <c r="A29" s="103">
        <v>20</v>
      </c>
      <c r="B29" s="314"/>
      <c r="C29" s="314"/>
      <c r="E29" s="189"/>
      <c r="F29" s="173"/>
      <c r="G29" s="189"/>
    </row>
    <row r="30" spans="1:7" x14ac:dyDescent="0.2">
      <c r="A30" s="103">
        <v>21</v>
      </c>
      <c r="B30" s="314"/>
      <c r="C30" s="314"/>
      <c r="E30" s="189"/>
      <c r="F30" s="173"/>
      <c r="G30" s="189"/>
    </row>
    <row r="31" spans="1:7" x14ac:dyDescent="0.2">
      <c r="A31" s="103">
        <v>22</v>
      </c>
      <c r="B31" s="314"/>
      <c r="C31" s="314"/>
      <c r="E31" s="189"/>
      <c r="F31" s="173"/>
      <c r="G31" s="189"/>
    </row>
    <row r="32" spans="1:7" x14ac:dyDescent="0.2">
      <c r="A32" s="103">
        <v>23</v>
      </c>
      <c r="B32" s="314"/>
      <c r="C32" s="314"/>
      <c r="E32" s="189"/>
      <c r="F32" s="173"/>
      <c r="G32" s="189"/>
    </row>
    <row r="33" spans="1:7" x14ac:dyDescent="0.2">
      <c r="A33" s="103">
        <v>24</v>
      </c>
      <c r="B33" s="314"/>
      <c r="C33" s="314"/>
      <c r="E33" s="189"/>
      <c r="F33" s="173"/>
      <c r="G33" s="189"/>
    </row>
    <row r="34" spans="1:7" x14ac:dyDescent="0.2">
      <c r="A34" s="103">
        <v>25</v>
      </c>
      <c r="B34" s="314"/>
      <c r="C34" s="314"/>
      <c r="E34" s="189"/>
      <c r="F34" s="173"/>
      <c r="G34" s="189"/>
    </row>
    <row r="35" spans="1:7" x14ac:dyDescent="0.2">
      <c r="A35" s="103">
        <v>26</v>
      </c>
      <c r="B35" s="314"/>
      <c r="C35" s="314"/>
      <c r="E35" s="189"/>
      <c r="F35" s="173"/>
      <c r="G35" s="189"/>
    </row>
    <row r="36" spans="1:7" x14ac:dyDescent="0.2">
      <c r="A36" s="103">
        <v>27</v>
      </c>
      <c r="B36" s="314"/>
      <c r="C36" s="314"/>
      <c r="E36" s="189"/>
      <c r="F36" s="173"/>
      <c r="G36" s="189"/>
    </row>
    <row r="37" spans="1:7" x14ac:dyDescent="0.2">
      <c r="A37" s="103">
        <v>28</v>
      </c>
      <c r="B37" s="314"/>
      <c r="C37" s="314"/>
      <c r="E37" s="189"/>
      <c r="F37" s="173"/>
      <c r="G37" s="189"/>
    </row>
    <row r="38" spans="1:7" x14ac:dyDescent="0.2">
      <c r="A38" s="103">
        <v>29</v>
      </c>
      <c r="B38" s="314"/>
      <c r="C38" s="314"/>
      <c r="E38" s="189"/>
      <c r="F38" s="173"/>
      <c r="G38" s="189"/>
    </row>
    <row r="39" spans="1:7" x14ac:dyDescent="0.2">
      <c r="A39" s="103">
        <v>30</v>
      </c>
      <c r="B39" s="314"/>
      <c r="C39" s="314"/>
      <c r="E39" s="189"/>
      <c r="F39" s="173"/>
      <c r="G39" s="189"/>
    </row>
    <row r="40" spans="1:7" x14ac:dyDescent="0.2">
      <c r="A40" s="103">
        <v>31</v>
      </c>
      <c r="B40" s="314"/>
      <c r="C40" s="314"/>
      <c r="E40" s="189"/>
      <c r="F40" s="173"/>
      <c r="G40" s="189"/>
    </row>
    <row r="41" spans="1:7" x14ac:dyDescent="0.2">
      <c r="A41" s="103">
        <v>32</v>
      </c>
      <c r="B41" s="314"/>
      <c r="C41" s="314"/>
      <c r="E41" s="189"/>
      <c r="F41" s="173"/>
      <c r="G41" s="189"/>
    </row>
    <row r="42" spans="1:7" x14ac:dyDescent="0.2">
      <c r="A42" s="103">
        <v>33</v>
      </c>
      <c r="B42" s="314"/>
      <c r="C42" s="314"/>
      <c r="E42" s="189"/>
      <c r="F42" s="173"/>
      <c r="G42" s="189"/>
    </row>
    <row r="43" spans="1:7" x14ac:dyDescent="0.2">
      <c r="A43" s="103">
        <v>34</v>
      </c>
      <c r="B43" s="314"/>
      <c r="C43" s="314"/>
      <c r="E43" s="189"/>
      <c r="F43" s="173"/>
      <c r="G43" s="189"/>
    </row>
    <row r="44" spans="1:7" x14ac:dyDescent="0.2">
      <c r="A44" s="103">
        <v>35</v>
      </c>
      <c r="B44" s="314"/>
      <c r="C44" s="314"/>
      <c r="E44" s="189"/>
      <c r="F44" s="173"/>
      <c r="G44" s="189"/>
    </row>
    <row r="45" spans="1:7" x14ac:dyDescent="0.2">
      <c r="A45" s="103">
        <v>36</v>
      </c>
      <c r="B45" s="314"/>
      <c r="C45" s="314"/>
      <c r="E45" s="189"/>
      <c r="F45" s="173"/>
      <c r="G45" s="189"/>
    </row>
    <row r="46" spans="1:7" x14ac:dyDescent="0.2">
      <c r="A46" s="103">
        <v>37</v>
      </c>
      <c r="B46" s="314"/>
      <c r="C46" s="314"/>
      <c r="E46" s="189"/>
      <c r="F46" s="173"/>
      <c r="G46" s="189"/>
    </row>
    <row r="47" spans="1:7" x14ac:dyDescent="0.2">
      <c r="A47" s="103">
        <v>38</v>
      </c>
      <c r="B47" s="314"/>
      <c r="C47" s="314"/>
      <c r="E47" s="189"/>
      <c r="F47" s="173"/>
      <c r="G47" s="189"/>
    </row>
    <row r="48" spans="1:7" x14ac:dyDescent="0.2">
      <c r="A48" s="103">
        <v>39</v>
      </c>
      <c r="B48" s="314"/>
      <c r="C48" s="314"/>
      <c r="E48" s="189"/>
      <c r="F48" s="173"/>
      <c r="G48" s="189"/>
    </row>
    <row r="49" spans="1:7" x14ac:dyDescent="0.2">
      <c r="A49" s="103">
        <v>40</v>
      </c>
      <c r="B49" s="314"/>
      <c r="C49" s="314"/>
      <c r="E49" s="189"/>
      <c r="F49" s="173"/>
      <c r="G49" s="189"/>
    </row>
    <row r="50" spans="1:7" x14ac:dyDescent="0.2">
      <c r="B50" s="115"/>
      <c r="C50" s="115"/>
      <c r="E50" s="115"/>
      <c r="G50" s="115"/>
    </row>
    <row r="51" spans="1:7" ht="16.5" thickBot="1" x14ac:dyDescent="0.3">
      <c r="A51" s="177">
        <v>41</v>
      </c>
      <c r="B51" s="125" t="s">
        <v>251</v>
      </c>
      <c r="C51" s="125"/>
      <c r="E51" s="187">
        <f>SUM(E10:E49)</f>
        <v>0</v>
      </c>
      <c r="G51" s="187">
        <f>SUM(G10:G49)</f>
        <v>0</v>
      </c>
    </row>
    <row r="52" spans="1:7" ht="15.75" thickTop="1" x14ac:dyDescent="0.2">
      <c r="E52" s="174"/>
      <c r="G52" s="174"/>
    </row>
    <row r="53" spans="1:7" ht="15.75" x14ac:dyDescent="0.25">
      <c r="B53" s="140" t="s">
        <v>252</v>
      </c>
    </row>
    <row r="54" spans="1:7" ht="15.75" x14ac:dyDescent="0.25">
      <c r="C54" s="140"/>
    </row>
  </sheetData>
  <mergeCells count="43">
    <mergeCell ref="B18:C18"/>
    <mergeCell ref="A5:G5"/>
    <mergeCell ref="A3:G3"/>
    <mergeCell ref="A4:G4"/>
    <mergeCell ref="B10:C10"/>
    <mergeCell ref="B11:C11"/>
    <mergeCell ref="B12:C12"/>
    <mergeCell ref="B13:C13"/>
    <mergeCell ref="B14:C14"/>
    <mergeCell ref="B15:C15"/>
    <mergeCell ref="B16:C16"/>
    <mergeCell ref="B17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9:C49"/>
    <mergeCell ref="B43:C43"/>
    <mergeCell ref="B44:C44"/>
    <mergeCell ref="B45:C45"/>
    <mergeCell ref="B46:C46"/>
    <mergeCell ref="B47:C47"/>
    <mergeCell ref="B48:C48"/>
  </mergeCells>
  <printOptions horizontalCentered="1"/>
  <pageMargins left="0.5" right="0.5" top="0.5" bottom="0.5" header="0.5" footer="0.25"/>
  <pageSetup scale="91" orientation="portrait" r:id="rId1"/>
  <headerFooter alignWithMargins="0">
    <oddFooter>&amp;L&amp;10&amp;F&amp;R&amp;10Revised 11/7/06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BEE5D-C6ED-442F-A7F1-BC7F0A425972}">
  <sheetPr>
    <pageSetUpPr autoPageBreaks="0" fitToPage="1"/>
  </sheetPr>
  <dimension ref="A1:S26"/>
  <sheetViews>
    <sheetView showGridLines="0" showOutlineSymbols="0" zoomScale="75" zoomScaleNormal="75" workbookViewId="0">
      <selection activeCell="A26" sqref="A26:XFD26"/>
    </sheetView>
  </sheetViews>
  <sheetFormatPr defaultColWidth="9.6640625" defaultRowHeight="15" x14ac:dyDescent="0.2"/>
  <cols>
    <col min="1" max="1" width="3.109375" style="93" bestFit="1" customWidth="1"/>
    <col min="2" max="2" width="15.6640625" style="253" customWidth="1"/>
    <col min="3" max="3" width="1.21875" style="253" customWidth="1"/>
    <col min="4" max="4" width="5.88671875" style="253" customWidth="1"/>
    <col min="5" max="5" width="1.21875" style="253" customWidth="1"/>
    <col min="6" max="6" width="10.5546875" style="253" customWidth="1"/>
    <col min="7" max="7" width="1.21875" style="253" customWidth="1"/>
    <col min="8" max="8" width="10.44140625" style="253" customWidth="1"/>
    <col min="9" max="9" width="1.21875" style="253" customWidth="1"/>
    <col min="10" max="10" width="13.33203125" style="253" customWidth="1"/>
    <col min="11" max="11" width="1.21875" style="253" customWidth="1"/>
    <col min="12" max="12" width="10.5546875" style="253" customWidth="1"/>
    <col min="13" max="13" width="1.21875" style="253" customWidth="1"/>
    <col min="14" max="14" width="9.6640625" style="253" customWidth="1"/>
    <col min="15" max="15" width="12.21875" style="253" customWidth="1"/>
    <col min="16" max="16384" width="9.6640625" style="253"/>
  </cols>
  <sheetData>
    <row r="1" spans="1:19" ht="17.25" customHeight="1" x14ac:dyDescent="0.25">
      <c r="N1" s="77" t="str">
        <f>IF(GeneralInfo!$B$16="","",GeneralInfo!$B$16)</f>
        <v/>
      </c>
    </row>
    <row r="2" spans="1:19" ht="17.25" customHeight="1" x14ac:dyDescent="0.25">
      <c r="N2" s="77" t="s">
        <v>15</v>
      </c>
    </row>
    <row r="3" spans="1:19" ht="17.25" customHeight="1" x14ac:dyDescent="0.25">
      <c r="A3" s="313">
        <f>GeneralInfo!B7</f>
        <v>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4" spans="1:19" ht="17.25" customHeight="1" x14ac:dyDescent="0.25">
      <c r="A4" s="310" t="s">
        <v>305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125"/>
      <c r="P4" s="125"/>
      <c r="Q4" s="125"/>
      <c r="R4" s="125"/>
      <c r="S4" s="125"/>
    </row>
    <row r="5" spans="1:19" ht="17.25" customHeight="1" x14ac:dyDescent="0.25">
      <c r="A5" s="313" t="str">
        <f>"FOR THE PERIOD "&amp;TEXT(GeneralInfo!$B$17,"MM/DD/YYYY")&amp;" TO "&amp;TEXT(GeneralInfo!$B$18,"MM/DD/YYYY")</f>
        <v>FOR THE PERIOD 01/00/1900 TO 01/00/1900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</row>
    <row r="6" spans="1:19" ht="17.25" customHeight="1" x14ac:dyDescent="0.25">
      <c r="A6" s="254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77"/>
    </row>
    <row r="7" spans="1:19" ht="17.25" customHeight="1" x14ac:dyDescent="0.25">
      <c r="L7" s="255"/>
      <c r="M7" s="255"/>
    </row>
    <row r="8" spans="1:19" ht="17.25" customHeight="1" thickBot="1" x14ac:dyDescent="0.3">
      <c r="F8" s="256">
        <v>1</v>
      </c>
      <c r="H8" s="256">
        <v>2</v>
      </c>
      <c r="J8" s="256">
        <v>3</v>
      </c>
      <c r="K8" s="256"/>
      <c r="L8" s="256">
        <v>4</v>
      </c>
      <c r="N8" s="256">
        <v>5</v>
      </c>
    </row>
    <row r="9" spans="1:19" ht="17.25" customHeight="1" x14ac:dyDescent="0.25">
      <c r="F9" s="257" t="s">
        <v>186</v>
      </c>
      <c r="G9" s="258"/>
      <c r="H9" s="259" t="s">
        <v>306</v>
      </c>
      <c r="I9" s="258"/>
      <c r="J9" s="260" t="s">
        <v>30</v>
      </c>
      <c r="K9" s="240"/>
      <c r="L9" s="261" t="s">
        <v>288</v>
      </c>
      <c r="N9" s="261" t="s">
        <v>29</v>
      </c>
    </row>
    <row r="10" spans="1:19" ht="17.25" customHeight="1" x14ac:dyDescent="0.25">
      <c r="F10" s="262" t="s">
        <v>55</v>
      </c>
      <c r="H10" s="240" t="s">
        <v>307</v>
      </c>
      <c r="J10" s="263" t="s">
        <v>284</v>
      </c>
      <c r="K10" s="240"/>
      <c r="L10" s="264" t="s">
        <v>25</v>
      </c>
      <c r="N10" s="264" t="s">
        <v>289</v>
      </c>
    </row>
    <row r="11" spans="1:19" ht="17.25" customHeight="1" thickBot="1" x14ac:dyDescent="0.3">
      <c r="B11" s="238" t="s">
        <v>290</v>
      </c>
      <c r="D11" s="238" t="s">
        <v>291</v>
      </c>
      <c r="F11" s="265" t="s">
        <v>31</v>
      </c>
      <c r="G11" s="266"/>
      <c r="H11" s="238" t="s">
        <v>292</v>
      </c>
      <c r="I11" s="266"/>
      <c r="J11" s="267"/>
      <c r="K11" s="240"/>
      <c r="L11" s="268" t="s">
        <v>289</v>
      </c>
      <c r="N11" s="268" t="s">
        <v>293</v>
      </c>
    </row>
    <row r="12" spans="1:19" ht="31.5" customHeight="1" x14ac:dyDescent="0.2">
      <c r="A12" s="44">
        <v>1</v>
      </c>
      <c r="B12" s="253" t="s">
        <v>294</v>
      </c>
      <c r="D12" s="277">
        <v>2020</v>
      </c>
      <c r="F12" s="269">
        <v>0</v>
      </c>
      <c r="H12" s="270">
        <v>0</v>
      </c>
      <c r="J12" s="270">
        <v>0</v>
      </c>
      <c r="K12" s="271"/>
      <c r="L12" s="269">
        <v>0</v>
      </c>
      <c r="M12" s="272"/>
      <c r="N12" s="273">
        <f>F12+L12</f>
        <v>0</v>
      </c>
    </row>
    <row r="13" spans="1:19" ht="31.5" customHeight="1" x14ac:dyDescent="0.2">
      <c r="A13" s="44">
        <v>2</v>
      </c>
      <c r="B13" s="253" t="s">
        <v>295</v>
      </c>
      <c r="D13" s="278">
        <f>D12</f>
        <v>2020</v>
      </c>
      <c r="F13" s="269">
        <v>0</v>
      </c>
      <c r="H13" s="274">
        <f t="shared" ref="H13:H23" si="0">H12</f>
        <v>0</v>
      </c>
      <c r="J13" s="270">
        <v>0</v>
      </c>
      <c r="K13" s="271"/>
      <c r="L13" s="269">
        <v>0</v>
      </c>
      <c r="M13" s="272"/>
      <c r="N13" s="273">
        <f t="shared" ref="N13:N23" si="1">F13+L13</f>
        <v>0</v>
      </c>
    </row>
    <row r="14" spans="1:19" ht="31.5" customHeight="1" x14ac:dyDescent="0.2">
      <c r="A14" s="44">
        <v>3</v>
      </c>
      <c r="B14" s="253" t="s">
        <v>296</v>
      </c>
      <c r="D14" s="278">
        <f t="shared" ref="D14:D23" si="2">D13</f>
        <v>2020</v>
      </c>
      <c r="F14" s="269">
        <v>0</v>
      </c>
      <c r="H14" s="274">
        <f t="shared" si="0"/>
        <v>0</v>
      </c>
      <c r="J14" s="270">
        <v>0</v>
      </c>
      <c r="K14" s="271"/>
      <c r="L14" s="269">
        <v>0</v>
      </c>
      <c r="M14" s="272"/>
      <c r="N14" s="273">
        <f t="shared" si="1"/>
        <v>0</v>
      </c>
    </row>
    <row r="15" spans="1:19" ht="31.5" customHeight="1" x14ac:dyDescent="0.2">
      <c r="A15" s="44">
        <v>4</v>
      </c>
      <c r="B15" s="253" t="s">
        <v>297</v>
      </c>
      <c r="D15" s="278">
        <f t="shared" si="2"/>
        <v>2020</v>
      </c>
      <c r="F15" s="269">
        <v>0</v>
      </c>
      <c r="H15" s="274">
        <f t="shared" si="0"/>
        <v>0</v>
      </c>
      <c r="J15" s="270">
        <v>0</v>
      </c>
      <c r="K15" s="271"/>
      <c r="L15" s="269">
        <v>0</v>
      </c>
      <c r="M15" s="272"/>
      <c r="N15" s="273">
        <f t="shared" si="1"/>
        <v>0</v>
      </c>
    </row>
    <row r="16" spans="1:19" ht="31.5" customHeight="1" x14ac:dyDescent="0.2">
      <c r="A16" s="44">
        <v>5</v>
      </c>
      <c r="B16" s="253" t="s">
        <v>0</v>
      </c>
      <c r="D16" s="278">
        <f t="shared" si="2"/>
        <v>2020</v>
      </c>
      <c r="F16" s="269">
        <v>0</v>
      </c>
      <c r="H16" s="274">
        <f t="shared" si="0"/>
        <v>0</v>
      </c>
      <c r="J16" s="270">
        <v>0</v>
      </c>
      <c r="K16" s="271"/>
      <c r="L16" s="269">
        <v>0</v>
      </c>
      <c r="M16" s="272"/>
      <c r="N16" s="273">
        <f t="shared" si="1"/>
        <v>0</v>
      </c>
    </row>
    <row r="17" spans="1:14" ht="31.5" customHeight="1" x14ac:dyDescent="0.2">
      <c r="A17" s="44">
        <v>6</v>
      </c>
      <c r="B17" s="253" t="s">
        <v>298</v>
      </c>
      <c r="D17" s="278">
        <f t="shared" si="2"/>
        <v>2020</v>
      </c>
      <c r="F17" s="269">
        <v>0</v>
      </c>
      <c r="H17" s="274">
        <f t="shared" si="0"/>
        <v>0</v>
      </c>
      <c r="J17" s="270">
        <v>0</v>
      </c>
      <c r="K17" s="271"/>
      <c r="L17" s="269">
        <v>0</v>
      </c>
      <c r="M17" s="272"/>
      <c r="N17" s="273">
        <f t="shared" si="1"/>
        <v>0</v>
      </c>
    </row>
    <row r="18" spans="1:14" ht="31.5" customHeight="1" x14ac:dyDescent="0.2">
      <c r="A18" s="44">
        <v>7</v>
      </c>
      <c r="B18" s="253" t="s">
        <v>299</v>
      </c>
      <c r="D18" s="278">
        <f t="shared" si="2"/>
        <v>2020</v>
      </c>
      <c r="F18" s="269">
        <v>0</v>
      </c>
      <c r="H18" s="274">
        <f t="shared" si="0"/>
        <v>0</v>
      </c>
      <c r="J18" s="270">
        <v>0</v>
      </c>
      <c r="K18" s="271"/>
      <c r="L18" s="269">
        <v>0</v>
      </c>
      <c r="M18" s="272"/>
      <c r="N18" s="273">
        <f t="shared" si="1"/>
        <v>0</v>
      </c>
    </row>
    <row r="19" spans="1:14" ht="31.5" customHeight="1" x14ac:dyDescent="0.2">
      <c r="A19" s="44">
        <v>8</v>
      </c>
      <c r="B19" s="253" t="s">
        <v>300</v>
      </c>
      <c r="D19" s="278">
        <f t="shared" si="2"/>
        <v>2020</v>
      </c>
      <c r="F19" s="269">
        <v>0</v>
      </c>
      <c r="H19" s="274">
        <f t="shared" si="0"/>
        <v>0</v>
      </c>
      <c r="J19" s="270">
        <v>0</v>
      </c>
      <c r="K19" s="271"/>
      <c r="L19" s="269">
        <v>0</v>
      </c>
      <c r="M19" s="272"/>
      <c r="N19" s="273">
        <f t="shared" si="1"/>
        <v>0</v>
      </c>
    </row>
    <row r="20" spans="1:14" ht="31.5" customHeight="1" x14ac:dyDescent="0.2">
      <c r="A20" s="44">
        <v>9</v>
      </c>
      <c r="B20" s="253" t="s">
        <v>301</v>
      </c>
      <c r="D20" s="278">
        <f t="shared" si="2"/>
        <v>2020</v>
      </c>
      <c r="F20" s="269">
        <v>0</v>
      </c>
      <c r="H20" s="274">
        <f t="shared" si="0"/>
        <v>0</v>
      </c>
      <c r="J20" s="270">
        <v>0</v>
      </c>
      <c r="K20" s="271"/>
      <c r="L20" s="269">
        <v>0</v>
      </c>
      <c r="M20" s="272"/>
      <c r="N20" s="273">
        <f t="shared" si="1"/>
        <v>0</v>
      </c>
    </row>
    <row r="21" spans="1:14" ht="31.5" customHeight="1" x14ac:dyDescent="0.2">
      <c r="A21" s="44">
        <v>10</v>
      </c>
      <c r="B21" s="253" t="s">
        <v>302</v>
      </c>
      <c r="D21" s="278">
        <f t="shared" si="2"/>
        <v>2020</v>
      </c>
      <c r="F21" s="269">
        <v>0</v>
      </c>
      <c r="H21" s="274">
        <f t="shared" si="0"/>
        <v>0</v>
      </c>
      <c r="J21" s="270">
        <v>0</v>
      </c>
      <c r="K21" s="271"/>
      <c r="L21" s="269">
        <v>0</v>
      </c>
      <c r="M21" s="272"/>
      <c r="N21" s="273">
        <f t="shared" si="1"/>
        <v>0</v>
      </c>
    </row>
    <row r="22" spans="1:14" ht="31.5" customHeight="1" x14ac:dyDescent="0.2">
      <c r="A22" s="44">
        <v>11</v>
      </c>
      <c r="B22" s="253" t="s">
        <v>303</v>
      </c>
      <c r="D22" s="278">
        <f t="shared" si="2"/>
        <v>2020</v>
      </c>
      <c r="F22" s="269">
        <v>0</v>
      </c>
      <c r="H22" s="274">
        <f t="shared" si="0"/>
        <v>0</v>
      </c>
      <c r="J22" s="270">
        <v>0</v>
      </c>
      <c r="K22" s="271"/>
      <c r="L22" s="269">
        <v>0</v>
      </c>
      <c r="M22" s="272"/>
      <c r="N22" s="273">
        <f t="shared" si="1"/>
        <v>0</v>
      </c>
    </row>
    <row r="23" spans="1:14" ht="31.5" customHeight="1" x14ac:dyDescent="0.2">
      <c r="A23" s="44">
        <v>12</v>
      </c>
      <c r="B23" s="253" t="s">
        <v>304</v>
      </c>
      <c r="D23" s="278">
        <f t="shared" si="2"/>
        <v>2020</v>
      </c>
      <c r="F23" s="269">
        <v>0</v>
      </c>
      <c r="H23" s="274">
        <f t="shared" si="0"/>
        <v>0</v>
      </c>
      <c r="J23" s="270">
        <v>0</v>
      </c>
      <c r="K23" s="271"/>
      <c r="L23" s="269">
        <v>0</v>
      </c>
      <c r="M23" s="272"/>
      <c r="N23" s="273">
        <f t="shared" si="1"/>
        <v>0</v>
      </c>
    </row>
    <row r="24" spans="1:14" ht="31.5" customHeight="1" thickBot="1" x14ac:dyDescent="0.3">
      <c r="A24" s="44">
        <v>13</v>
      </c>
      <c r="B24" s="255" t="s">
        <v>39</v>
      </c>
      <c r="F24" s="275">
        <f>SUM(F12:F23)</f>
        <v>0</v>
      </c>
      <c r="J24" s="276">
        <f>SUM(J12:J23)</f>
        <v>0</v>
      </c>
      <c r="K24" s="271"/>
      <c r="L24" s="275">
        <f>SUM(L12:L23)</f>
        <v>0</v>
      </c>
      <c r="M24" s="272"/>
      <c r="N24" s="275">
        <f>SUM(N12:N23)</f>
        <v>0</v>
      </c>
    </row>
    <row r="25" spans="1:14" ht="15.75" thickTop="1" x14ac:dyDescent="0.2"/>
    <row r="26" spans="1:14" ht="32.25" customHeight="1" x14ac:dyDescent="0.2">
      <c r="A26" s="44" t="s">
        <v>312</v>
      </c>
      <c r="B26" s="253" t="s">
        <v>313</v>
      </c>
      <c r="L26" s="270">
        <v>0</v>
      </c>
    </row>
  </sheetData>
  <mergeCells count="3">
    <mergeCell ref="A3:N3"/>
    <mergeCell ref="A4:N4"/>
    <mergeCell ref="A5:N5"/>
  </mergeCells>
  <printOptions horizontalCentered="1"/>
  <pageMargins left="0.5" right="0.5" top="1" bottom="1" header="0.5" footer="0.5"/>
  <pageSetup scale="92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AA7F2-D14B-4E22-A4A5-726BC396E9D4}">
  <sheetPr>
    <pageSetUpPr autoPageBreaks="0" fitToPage="1"/>
  </sheetPr>
  <dimension ref="A1:S26"/>
  <sheetViews>
    <sheetView showGridLines="0" showOutlineSymbols="0" zoomScale="75" zoomScaleNormal="75" workbookViewId="0">
      <selection activeCell="L26" sqref="L26"/>
    </sheetView>
  </sheetViews>
  <sheetFormatPr defaultColWidth="9.6640625" defaultRowHeight="15" x14ac:dyDescent="0.2"/>
  <cols>
    <col min="1" max="1" width="3.109375" style="93" bestFit="1" customWidth="1"/>
    <col min="2" max="2" width="15.6640625" style="253" customWidth="1"/>
    <col min="3" max="3" width="1.21875" style="253" customWidth="1"/>
    <col min="4" max="4" width="5.88671875" style="253" customWidth="1"/>
    <col min="5" max="5" width="1.21875" style="253" customWidth="1"/>
    <col min="6" max="6" width="10.5546875" style="253" customWidth="1"/>
    <col min="7" max="7" width="1.21875" style="253" customWidth="1"/>
    <col min="8" max="8" width="10.44140625" style="253" customWidth="1"/>
    <col min="9" max="9" width="1.21875" style="253" customWidth="1"/>
    <col min="10" max="10" width="13.33203125" style="253" customWidth="1"/>
    <col min="11" max="11" width="1.21875" style="253" customWidth="1"/>
    <col min="12" max="12" width="10.5546875" style="253" customWidth="1"/>
    <col min="13" max="13" width="1.21875" style="253" customWidth="1"/>
    <col min="14" max="14" width="9.6640625" style="253" customWidth="1"/>
    <col min="15" max="15" width="12.21875" style="253" customWidth="1"/>
    <col min="16" max="16384" width="9.6640625" style="253"/>
  </cols>
  <sheetData>
    <row r="1" spans="1:19" ht="17.25" customHeight="1" x14ac:dyDescent="0.25">
      <c r="N1" s="77" t="str">
        <f>IF(GeneralInfo!$B$16="","",GeneralInfo!$B$16)</f>
        <v/>
      </c>
    </row>
    <row r="2" spans="1:19" ht="17.25" customHeight="1" x14ac:dyDescent="0.25">
      <c r="N2" s="77" t="s">
        <v>253</v>
      </c>
    </row>
    <row r="3" spans="1:19" ht="17.25" customHeight="1" x14ac:dyDescent="0.25">
      <c r="A3" s="313">
        <f>GeneralInfo!B7</f>
        <v>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4" spans="1:19" ht="17.25" customHeight="1" x14ac:dyDescent="0.25">
      <c r="A4" s="310" t="s">
        <v>308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125"/>
      <c r="P4" s="125"/>
      <c r="Q4" s="125"/>
      <c r="R4" s="125"/>
      <c r="S4" s="125"/>
    </row>
    <row r="5" spans="1:19" ht="17.25" customHeight="1" x14ac:dyDescent="0.25">
      <c r="A5" s="313" t="str">
        <f>"FOR THE PERIOD "&amp;TEXT(GeneralInfo!$B$17,"MM/DD/YYYY")&amp;" TO "&amp;TEXT(GeneralInfo!$B$18,"MM/DD/YYYY")</f>
        <v>FOR THE PERIOD 01/00/1900 TO 01/00/1900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</row>
    <row r="6" spans="1:19" ht="17.25" customHeight="1" x14ac:dyDescent="0.25">
      <c r="A6" s="254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77"/>
    </row>
    <row r="7" spans="1:19" ht="17.25" customHeight="1" x14ac:dyDescent="0.25">
      <c r="L7" s="255"/>
      <c r="M7" s="255"/>
    </row>
    <row r="8" spans="1:19" ht="17.25" customHeight="1" thickBot="1" x14ac:dyDescent="0.3">
      <c r="F8" s="256">
        <v>1</v>
      </c>
      <c r="H8" s="256">
        <v>2</v>
      </c>
      <c r="J8" s="256">
        <v>3</v>
      </c>
      <c r="K8" s="256"/>
      <c r="L8" s="256">
        <v>4</v>
      </c>
      <c r="N8" s="256">
        <v>5</v>
      </c>
    </row>
    <row r="9" spans="1:19" ht="17.25" customHeight="1" x14ac:dyDescent="0.25">
      <c r="F9" s="257" t="s">
        <v>186</v>
      </c>
      <c r="G9" s="258"/>
      <c r="H9" s="259" t="s">
        <v>306</v>
      </c>
      <c r="I9" s="258"/>
      <c r="J9" s="260" t="s">
        <v>30</v>
      </c>
      <c r="K9" s="240"/>
      <c r="L9" s="261" t="s">
        <v>288</v>
      </c>
      <c r="N9" s="261" t="s">
        <v>29</v>
      </c>
    </row>
    <row r="10" spans="1:19" ht="17.25" customHeight="1" x14ac:dyDescent="0.25">
      <c r="F10" s="262" t="s">
        <v>55</v>
      </c>
      <c r="H10" s="240" t="s">
        <v>307</v>
      </c>
      <c r="J10" s="263" t="s">
        <v>284</v>
      </c>
      <c r="K10" s="240"/>
      <c r="L10" s="264" t="s">
        <v>25</v>
      </c>
      <c r="N10" s="264" t="s">
        <v>289</v>
      </c>
    </row>
    <row r="11" spans="1:19" ht="17.25" customHeight="1" thickBot="1" x14ac:dyDescent="0.3">
      <c r="B11" s="238" t="s">
        <v>290</v>
      </c>
      <c r="D11" s="238" t="s">
        <v>291</v>
      </c>
      <c r="F11" s="265" t="s">
        <v>31</v>
      </c>
      <c r="G11" s="266"/>
      <c r="H11" s="238" t="s">
        <v>292</v>
      </c>
      <c r="I11" s="266"/>
      <c r="J11" s="267"/>
      <c r="K11" s="240"/>
      <c r="L11" s="268" t="s">
        <v>289</v>
      </c>
      <c r="N11" s="268" t="s">
        <v>293</v>
      </c>
    </row>
    <row r="12" spans="1:19" ht="31.5" customHeight="1" x14ac:dyDescent="0.2">
      <c r="A12" s="44">
        <v>1</v>
      </c>
      <c r="B12" s="253" t="s">
        <v>294</v>
      </c>
      <c r="D12" s="278">
        <f>'Sch E'!D12</f>
        <v>2020</v>
      </c>
      <c r="F12" s="269">
        <v>0</v>
      </c>
      <c r="H12" s="270">
        <v>0</v>
      </c>
      <c r="J12" s="270">
        <v>0</v>
      </c>
      <c r="K12" s="271"/>
      <c r="L12" s="269">
        <v>0</v>
      </c>
      <c r="M12" s="272"/>
      <c r="N12" s="273">
        <f>F12+L12</f>
        <v>0</v>
      </c>
    </row>
    <row r="13" spans="1:19" ht="31.5" customHeight="1" x14ac:dyDescent="0.2">
      <c r="A13" s="44">
        <v>2</v>
      </c>
      <c r="B13" s="253" t="s">
        <v>295</v>
      </c>
      <c r="D13" s="278">
        <f>D12</f>
        <v>2020</v>
      </c>
      <c r="F13" s="269">
        <v>0</v>
      </c>
      <c r="H13" s="274">
        <f t="shared" ref="H13:H23" si="0">H12</f>
        <v>0</v>
      </c>
      <c r="J13" s="270">
        <v>0</v>
      </c>
      <c r="K13" s="271"/>
      <c r="L13" s="269">
        <v>0</v>
      </c>
      <c r="M13" s="272"/>
      <c r="N13" s="273">
        <f t="shared" ref="N13:N23" si="1">F13+L13</f>
        <v>0</v>
      </c>
    </row>
    <row r="14" spans="1:19" ht="31.5" customHeight="1" x14ac:dyDescent="0.2">
      <c r="A14" s="44">
        <v>3</v>
      </c>
      <c r="B14" s="253" t="s">
        <v>296</v>
      </c>
      <c r="D14" s="278">
        <f t="shared" ref="D14:D23" si="2">D13</f>
        <v>2020</v>
      </c>
      <c r="F14" s="269">
        <v>0</v>
      </c>
      <c r="H14" s="274">
        <f t="shared" si="0"/>
        <v>0</v>
      </c>
      <c r="J14" s="270">
        <v>0</v>
      </c>
      <c r="K14" s="271"/>
      <c r="L14" s="269">
        <v>0</v>
      </c>
      <c r="M14" s="272"/>
      <c r="N14" s="273">
        <f t="shared" si="1"/>
        <v>0</v>
      </c>
    </row>
    <row r="15" spans="1:19" ht="31.5" customHeight="1" x14ac:dyDescent="0.2">
      <c r="A15" s="44">
        <v>4</v>
      </c>
      <c r="B15" s="253" t="s">
        <v>297</v>
      </c>
      <c r="D15" s="278">
        <f t="shared" si="2"/>
        <v>2020</v>
      </c>
      <c r="F15" s="269">
        <v>0</v>
      </c>
      <c r="H15" s="274">
        <f t="shared" si="0"/>
        <v>0</v>
      </c>
      <c r="J15" s="270">
        <v>0</v>
      </c>
      <c r="K15" s="271"/>
      <c r="L15" s="269">
        <v>0</v>
      </c>
      <c r="M15" s="272"/>
      <c r="N15" s="273">
        <f t="shared" si="1"/>
        <v>0</v>
      </c>
    </row>
    <row r="16" spans="1:19" ht="31.5" customHeight="1" x14ac:dyDescent="0.2">
      <c r="A16" s="44">
        <v>5</v>
      </c>
      <c r="B16" s="253" t="s">
        <v>0</v>
      </c>
      <c r="D16" s="278">
        <f t="shared" si="2"/>
        <v>2020</v>
      </c>
      <c r="F16" s="269">
        <v>0</v>
      </c>
      <c r="H16" s="274">
        <f t="shared" si="0"/>
        <v>0</v>
      </c>
      <c r="J16" s="270">
        <v>0</v>
      </c>
      <c r="K16" s="271"/>
      <c r="L16" s="269">
        <v>0</v>
      </c>
      <c r="M16" s="272"/>
      <c r="N16" s="273">
        <f t="shared" si="1"/>
        <v>0</v>
      </c>
    </row>
    <row r="17" spans="1:14" ht="31.5" customHeight="1" x14ac:dyDescent="0.2">
      <c r="A17" s="44">
        <v>6</v>
      </c>
      <c r="B17" s="253" t="s">
        <v>298</v>
      </c>
      <c r="D17" s="278">
        <f t="shared" si="2"/>
        <v>2020</v>
      </c>
      <c r="F17" s="269">
        <v>0</v>
      </c>
      <c r="H17" s="274">
        <f t="shared" si="0"/>
        <v>0</v>
      </c>
      <c r="J17" s="270">
        <v>0</v>
      </c>
      <c r="K17" s="271"/>
      <c r="L17" s="269">
        <v>0</v>
      </c>
      <c r="M17" s="272"/>
      <c r="N17" s="273">
        <f t="shared" si="1"/>
        <v>0</v>
      </c>
    </row>
    <row r="18" spans="1:14" ht="31.5" customHeight="1" x14ac:dyDescent="0.2">
      <c r="A18" s="44">
        <v>7</v>
      </c>
      <c r="B18" s="253" t="s">
        <v>299</v>
      </c>
      <c r="D18" s="278">
        <f t="shared" si="2"/>
        <v>2020</v>
      </c>
      <c r="F18" s="269">
        <v>0</v>
      </c>
      <c r="H18" s="274">
        <f t="shared" si="0"/>
        <v>0</v>
      </c>
      <c r="J18" s="270">
        <v>0</v>
      </c>
      <c r="K18" s="271"/>
      <c r="L18" s="269">
        <v>0</v>
      </c>
      <c r="M18" s="272"/>
      <c r="N18" s="273">
        <f t="shared" si="1"/>
        <v>0</v>
      </c>
    </row>
    <row r="19" spans="1:14" ht="31.5" customHeight="1" x14ac:dyDescent="0.2">
      <c r="A19" s="44">
        <v>8</v>
      </c>
      <c r="B19" s="253" t="s">
        <v>300</v>
      </c>
      <c r="D19" s="278">
        <f t="shared" si="2"/>
        <v>2020</v>
      </c>
      <c r="F19" s="269">
        <v>0</v>
      </c>
      <c r="H19" s="274">
        <f t="shared" si="0"/>
        <v>0</v>
      </c>
      <c r="J19" s="270">
        <v>0</v>
      </c>
      <c r="K19" s="271"/>
      <c r="L19" s="269">
        <v>0</v>
      </c>
      <c r="M19" s="272"/>
      <c r="N19" s="273">
        <f t="shared" si="1"/>
        <v>0</v>
      </c>
    </row>
    <row r="20" spans="1:14" ht="31.5" customHeight="1" x14ac:dyDescent="0.2">
      <c r="A20" s="44">
        <v>9</v>
      </c>
      <c r="B20" s="253" t="s">
        <v>301</v>
      </c>
      <c r="D20" s="278">
        <f t="shared" si="2"/>
        <v>2020</v>
      </c>
      <c r="F20" s="269">
        <v>0</v>
      </c>
      <c r="H20" s="274">
        <f t="shared" si="0"/>
        <v>0</v>
      </c>
      <c r="J20" s="270">
        <v>0</v>
      </c>
      <c r="K20" s="271"/>
      <c r="L20" s="269">
        <v>0</v>
      </c>
      <c r="M20" s="272"/>
      <c r="N20" s="273">
        <f t="shared" si="1"/>
        <v>0</v>
      </c>
    </row>
    <row r="21" spans="1:14" ht="31.5" customHeight="1" x14ac:dyDescent="0.2">
      <c r="A21" s="44">
        <v>10</v>
      </c>
      <c r="B21" s="253" t="s">
        <v>302</v>
      </c>
      <c r="D21" s="278">
        <f t="shared" si="2"/>
        <v>2020</v>
      </c>
      <c r="F21" s="269">
        <v>0</v>
      </c>
      <c r="H21" s="274">
        <f t="shared" si="0"/>
        <v>0</v>
      </c>
      <c r="J21" s="270">
        <v>0</v>
      </c>
      <c r="K21" s="271"/>
      <c r="L21" s="269">
        <v>0</v>
      </c>
      <c r="M21" s="272"/>
      <c r="N21" s="273">
        <f t="shared" si="1"/>
        <v>0</v>
      </c>
    </row>
    <row r="22" spans="1:14" ht="31.5" customHeight="1" x14ac:dyDescent="0.2">
      <c r="A22" s="44">
        <v>11</v>
      </c>
      <c r="B22" s="253" t="s">
        <v>303</v>
      </c>
      <c r="D22" s="278">
        <f t="shared" si="2"/>
        <v>2020</v>
      </c>
      <c r="F22" s="269">
        <v>0</v>
      </c>
      <c r="H22" s="274">
        <f t="shared" si="0"/>
        <v>0</v>
      </c>
      <c r="J22" s="270">
        <v>0</v>
      </c>
      <c r="K22" s="271"/>
      <c r="L22" s="269">
        <v>0</v>
      </c>
      <c r="M22" s="272"/>
      <c r="N22" s="273">
        <f t="shared" si="1"/>
        <v>0</v>
      </c>
    </row>
    <row r="23" spans="1:14" ht="31.5" customHeight="1" x14ac:dyDescent="0.2">
      <c r="A23" s="44">
        <v>12</v>
      </c>
      <c r="B23" s="253" t="s">
        <v>304</v>
      </c>
      <c r="D23" s="278">
        <f t="shared" si="2"/>
        <v>2020</v>
      </c>
      <c r="F23" s="269">
        <v>0</v>
      </c>
      <c r="H23" s="274">
        <f t="shared" si="0"/>
        <v>0</v>
      </c>
      <c r="J23" s="270">
        <v>0</v>
      </c>
      <c r="K23" s="271"/>
      <c r="L23" s="269">
        <v>0</v>
      </c>
      <c r="M23" s="272"/>
      <c r="N23" s="273">
        <f t="shared" si="1"/>
        <v>0</v>
      </c>
    </row>
    <row r="24" spans="1:14" ht="31.5" customHeight="1" thickBot="1" x14ac:dyDescent="0.3">
      <c r="A24" s="44">
        <v>13</v>
      </c>
      <c r="B24" s="255" t="s">
        <v>39</v>
      </c>
      <c r="F24" s="275">
        <f>SUM(F12:F23)</f>
        <v>0</v>
      </c>
      <c r="J24" s="276">
        <f>SUM(J12:J23)</f>
        <v>0</v>
      </c>
      <c r="K24" s="271"/>
      <c r="L24" s="275">
        <f>SUM(L12:L23)</f>
        <v>0</v>
      </c>
      <c r="M24" s="272"/>
      <c r="N24" s="275">
        <f>SUM(N12:N23)</f>
        <v>0</v>
      </c>
    </row>
    <row r="25" spans="1:14" ht="15.75" thickTop="1" x14ac:dyDescent="0.2"/>
    <row r="26" spans="1:14" ht="32.25" customHeight="1" x14ac:dyDescent="0.2">
      <c r="A26" s="44" t="s">
        <v>312</v>
      </c>
      <c r="B26" s="253" t="s">
        <v>313</v>
      </c>
      <c r="L26" s="270">
        <v>0</v>
      </c>
    </row>
  </sheetData>
  <mergeCells count="3">
    <mergeCell ref="A3:N3"/>
    <mergeCell ref="A4:N4"/>
    <mergeCell ref="A5:N5"/>
  </mergeCells>
  <printOptions horizontalCentered="1"/>
  <pageMargins left="0.5" right="0.5" top="1" bottom="1" header="0.5" footer="0.5"/>
  <pageSetup scale="92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>
    <pageSetUpPr autoPageBreaks="0" fitToPage="1"/>
  </sheetPr>
  <dimension ref="A1:L34"/>
  <sheetViews>
    <sheetView showGridLines="0" showOutlineSymbols="0" zoomScale="75" zoomScaleNormal="75" workbookViewId="0">
      <selection activeCell="C13" sqref="C13"/>
    </sheetView>
  </sheetViews>
  <sheetFormatPr defaultColWidth="9.6640625" defaultRowHeight="15" x14ac:dyDescent="0.2"/>
  <cols>
    <col min="1" max="1" width="7.44140625" style="20" customWidth="1"/>
    <col min="2" max="2" width="1.44140625" style="20" customWidth="1"/>
    <col min="3" max="3" width="26.44140625" style="20" customWidth="1"/>
    <col min="4" max="4" width="1.44140625" style="20" customWidth="1"/>
    <col min="5" max="5" width="12.6640625" style="20" customWidth="1"/>
    <col min="6" max="6" width="2.33203125" style="21" customWidth="1"/>
    <col min="7" max="7" width="14.6640625" style="20" customWidth="1"/>
    <col min="8" max="8" width="1.44140625" style="20" customWidth="1"/>
    <col min="9" max="9" width="22.88671875" style="20" customWidth="1"/>
    <col min="10" max="10" width="1.44140625" style="20" customWidth="1"/>
    <col min="11" max="11" width="12.6640625" style="20" customWidth="1"/>
    <col min="12" max="16384" width="9.6640625" style="20"/>
  </cols>
  <sheetData>
    <row r="1" spans="1:12" ht="15.75" x14ac:dyDescent="0.25">
      <c r="K1" s="55" t="str">
        <f>IF(GeneralInfo!$B$16="","",GeneralInfo!$B$16)</f>
        <v/>
      </c>
    </row>
    <row r="2" spans="1:12" ht="15.75" x14ac:dyDescent="0.25">
      <c r="K2" s="91" t="s">
        <v>139</v>
      </c>
    </row>
    <row r="3" spans="1:12" ht="15.75" customHeight="1" x14ac:dyDescent="0.25">
      <c r="A3" s="316">
        <f>GeneralInfo!$B$7</f>
        <v>0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</row>
    <row r="4" spans="1:12" ht="15.75" x14ac:dyDescent="0.25">
      <c r="A4" s="317" t="s">
        <v>144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</row>
    <row r="5" spans="1:12" ht="15.75" x14ac:dyDescent="0.25">
      <c r="A5" s="316" t="str">
        <f>"FOR THE PERIOD "&amp;TEXT(GeneralInfo!$B$17,"MM/DD/YYYY")&amp;" TO "&amp;TEXT(GeneralInfo!$B$18,"MM/DD/YYYY")</f>
        <v>FOR THE PERIOD 01/00/1900 TO 01/00/1900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</row>
    <row r="6" spans="1:12" x14ac:dyDescent="0.2">
      <c r="C6" s="23"/>
    </row>
    <row r="7" spans="1:12" ht="15.75" x14ac:dyDescent="0.25">
      <c r="A7" s="88" t="s">
        <v>134</v>
      </c>
      <c r="B7" s="35"/>
      <c r="C7" s="88" t="s">
        <v>135</v>
      </c>
      <c r="D7" s="35"/>
      <c r="E7" s="88" t="s">
        <v>136</v>
      </c>
      <c r="F7" s="35"/>
      <c r="G7" s="88" t="s">
        <v>124</v>
      </c>
      <c r="H7" s="35"/>
      <c r="I7" s="88" t="s">
        <v>125</v>
      </c>
      <c r="J7" s="35"/>
      <c r="K7" s="88" t="s">
        <v>126</v>
      </c>
    </row>
    <row r="8" spans="1:12" ht="15.75" x14ac:dyDescent="0.25">
      <c r="A8" s="92" t="s">
        <v>145</v>
      </c>
      <c r="B8" s="24"/>
      <c r="C8" s="25"/>
      <c r="D8" s="25"/>
      <c r="E8" s="25"/>
      <c r="F8" s="26"/>
      <c r="G8" s="25"/>
      <c r="H8" s="25"/>
      <c r="I8" s="25"/>
      <c r="J8" s="25"/>
      <c r="K8" s="25"/>
    </row>
    <row r="9" spans="1:12" ht="16.5" thickBot="1" x14ac:dyDescent="0.3">
      <c r="A9" s="27" t="s">
        <v>60</v>
      </c>
      <c r="B9" s="24"/>
      <c r="C9" s="28" t="s">
        <v>146</v>
      </c>
      <c r="D9" s="26"/>
      <c r="E9" s="28" t="s">
        <v>30</v>
      </c>
      <c r="F9" s="29"/>
      <c r="G9" s="28" t="s">
        <v>61</v>
      </c>
      <c r="H9" s="26"/>
      <c r="I9" s="28" t="s">
        <v>62</v>
      </c>
      <c r="J9" s="26"/>
      <c r="K9" s="28" t="s">
        <v>30</v>
      </c>
      <c r="L9" s="30"/>
    </row>
    <row r="10" spans="1:12" ht="30.75" customHeight="1" x14ac:dyDescent="0.2">
      <c r="A10" s="80"/>
      <c r="C10" s="83"/>
      <c r="E10" s="85"/>
      <c r="F10" s="31"/>
      <c r="G10" s="80"/>
      <c r="I10" s="83"/>
      <c r="K10" s="85"/>
    </row>
    <row r="11" spans="1:12" ht="30.75" customHeight="1" x14ac:dyDescent="0.2">
      <c r="A11" s="81"/>
      <c r="C11" s="84"/>
      <c r="E11" s="86"/>
      <c r="F11" s="31"/>
      <c r="G11" s="81"/>
      <c r="I11" s="84"/>
      <c r="K11" s="86"/>
    </row>
    <row r="12" spans="1:12" ht="30.75" customHeight="1" x14ac:dyDescent="0.2">
      <c r="A12" s="81"/>
      <c r="C12" s="84"/>
      <c r="E12" s="86"/>
      <c r="F12" s="31"/>
      <c r="G12" s="81"/>
      <c r="I12" s="84"/>
      <c r="K12" s="86"/>
    </row>
    <row r="13" spans="1:12" ht="30.75" customHeight="1" x14ac:dyDescent="0.2">
      <c r="A13" s="81"/>
      <c r="C13" s="84"/>
      <c r="E13" s="86"/>
      <c r="F13" s="31"/>
      <c r="G13" s="81"/>
      <c r="I13" s="84"/>
      <c r="K13" s="86"/>
    </row>
    <row r="14" spans="1:12" ht="30.75" customHeight="1" x14ac:dyDescent="0.2">
      <c r="A14" s="81"/>
      <c r="C14" s="84"/>
      <c r="E14" s="86"/>
      <c r="F14" s="31"/>
      <c r="G14" s="81"/>
      <c r="I14" s="84"/>
      <c r="K14" s="86"/>
    </row>
    <row r="15" spans="1:12" ht="30.75" customHeight="1" x14ac:dyDescent="0.2">
      <c r="A15" s="81"/>
      <c r="C15" s="84"/>
      <c r="E15" s="86"/>
      <c r="F15" s="31"/>
      <c r="G15" s="81"/>
      <c r="I15" s="84"/>
      <c r="K15" s="86"/>
    </row>
    <row r="16" spans="1:12" ht="30.75" customHeight="1" x14ac:dyDescent="0.2">
      <c r="A16" s="81"/>
      <c r="C16" s="84"/>
      <c r="E16" s="86"/>
      <c r="F16" s="31"/>
      <c r="G16" s="81"/>
      <c r="I16" s="84"/>
      <c r="K16" s="86"/>
    </row>
    <row r="17" spans="1:11" ht="30.75" customHeight="1" x14ac:dyDescent="0.2">
      <c r="A17" s="81"/>
      <c r="C17" s="84"/>
      <c r="E17" s="86"/>
      <c r="F17" s="31"/>
      <c r="G17" s="81"/>
      <c r="I17" s="84"/>
      <c r="K17" s="86"/>
    </row>
    <row r="18" spans="1:11" ht="30.75" customHeight="1" x14ac:dyDescent="0.2">
      <c r="A18" s="81"/>
      <c r="C18" s="84"/>
      <c r="E18" s="86"/>
      <c r="F18" s="31"/>
      <c r="G18" s="81"/>
      <c r="I18" s="84"/>
      <c r="K18" s="86"/>
    </row>
    <row r="19" spans="1:11" ht="30.75" customHeight="1" x14ac:dyDescent="0.2">
      <c r="A19" s="81"/>
      <c r="C19" s="84"/>
      <c r="E19" s="86"/>
      <c r="F19" s="31"/>
      <c r="G19" s="81"/>
      <c r="I19" s="84"/>
      <c r="K19" s="86"/>
    </row>
    <row r="20" spans="1:11" ht="30.75" customHeight="1" x14ac:dyDescent="0.2">
      <c r="A20" s="81"/>
      <c r="C20" s="84"/>
      <c r="E20" s="86"/>
      <c r="F20" s="31"/>
      <c r="G20" s="81"/>
      <c r="I20" s="84"/>
      <c r="K20" s="86"/>
    </row>
    <row r="21" spans="1:11" ht="30.75" customHeight="1" x14ac:dyDescent="0.2">
      <c r="A21" s="81"/>
      <c r="C21" s="84"/>
      <c r="E21" s="86"/>
      <c r="F21" s="31"/>
      <c r="G21" s="81"/>
      <c r="I21" s="84"/>
      <c r="K21" s="86"/>
    </row>
    <row r="22" spans="1:11" ht="30.75" customHeight="1" x14ac:dyDescent="0.2">
      <c r="A22" s="81"/>
      <c r="C22" s="84"/>
      <c r="E22" s="86"/>
      <c r="F22" s="31"/>
      <c r="G22" s="81"/>
      <c r="I22" s="84"/>
      <c r="K22" s="86"/>
    </row>
    <row r="23" spans="1:11" ht="30.75" customHeight="1" x14ac:dyDescent="0.2">
      <c r="A23" s="81"/>
      <c r="C23" s="84"/>
      <c r="E23" s="86"/>
      <c r="F23" s="31"/>
      <c r="G23" s="81"/>
      <c r="I23" s="84"/>
      <c r="K23" s="86"/>
    </row>
    <row r="24" spans="1:11" ht="30.75" customHeight="1" x14ac:dyDescent="0.2">
      <c r="A24" s="81"/>
      <c r="C24" s="84"/>
      <c r="E24" s="86"/>
      <c r="F24" s="31"/>
      <c r="G24" s="81"/>
      <c r="I24" s="84"/>
      <c r="K24" s="86"/>
    </row>
    <row r="25" spans="1:11" ht="30.75" customHeight="1" x14ac:dyDescent="0.2">
      <c r="A25" s="81"/>
      <c r="C25" s="84"/>
      <c r="E25" s="86"/>
      <c r="F25" s="31"/>
      <c r="G25" s="81"/>
      <c r="I25" s="84"/>
      <c r="K25" s="86"/>
    </row>
    <row r="26" spans="1:11" ht="30.75" customHeight="1" x14ac:dyDescent="0.2">
      <c r="A26" s="81"/>
      <c r="C26" s="84"/>
      <c r="E26" s="86"/>
      <c r="F26" s="31"/>
      <c r="G26" s="81"/>
      <c r="I26" s="84"/>
      <c r="K26" s="86"/>
    </row>
    <row r="27" spans="1:11" ht="30.75" customHeight="1" x14ac:dyDescent="0.2">
      <c r="A27" s="81"/>
      <c r="C27" s="84"/>
      <c r="E27" s="86"/>
      <c r="F27" s="31"/>
      <c r="G27" s="81"/>
      <c r="I27" s="84"/>
      <c r="K27" s="86"/>
    </row>
    <row r="28" spans="1:11" ht="30.75" customHeight="1" x14ac:dyDescent="0.2">
      <c r="A28" s="81"/>
      <c r="C28" s="84"/>
      <c r="E28" s="86"/>
      <c r="F28" s="31"/>
      <c r="G28" s="81"/>
      <c r="I28" s="84"/>
      <c r="K28" s="86"/>
    </row>
    <row r="29" spans="1:11" ht="30.75" customHeight="1" x14ac:dyDescent="0.2">
      <c r="A29" s="81"/>
      <c r="C29" s="84"/>
      <c r="E29" s="86"/>
      <c r="F29" s="31"/>
      <c r="G29" s="81"/>
      <c r="I29" s="84"/>
      <c r="K29" s="86"/>
    </row>
    <row r="30" spans="1:11" ht="30.75" customHeight="1" x14ac:dyDescent="0.2">
      <c r="A30" s="82"/>
      <c r="C30" s="23"/>
      <c r="E30" s="87"/>
      <c r="F30" s="31"/>
      <c r="G30" s="82"/>
      <c r="I30" s="23"/>
      <c r="K30" s="87"/>
    </row>
    <row r="31" spans="1:11" x14ac:dyDescent="0.2">
      <c r="A31" s="33"/>
      <c r="C31" s="32"/>
      <c r="E31" s="32"/>
      <c r="G31" s="32"/>
      <c r="I31" s="32"/>
      <c r="K31" s="32"/>
    </row>
    <row r="33" spans="1:3" ht="15.75" x14ac:dyDescent="0.25">
      <c r="A33" s="22" t="s">
        <v>63</v>
      </c>
      <c r="B33" s="34"/>
      <c r="C33" s="20" t="s">
        <v>273</v>
      </c>
    </row>
    <row r="34" spans="1:3" ht="15.75" x14ac:dyDescent="0.25">
      <c r="A34" s="34"/>
      <c r="B34" s="34"/>
      <c r="C34" s="20" t="s">
        <v>274</v>
      </c>
    </row>
  </sheetData>
  <mergeCells count="3">
    <mergeCell ref="A3:K3"/>
    <mergeCell ref="A5:K5"/>
    <mergeCell ref="A4:K4"/>
  </mergeCells>
  <phoneticPr fontId="0" type="noConversion"/>
  <printOptions horizontalCentered="1"/>
  <pageMargins left="0.5" right="0.5" top="1" bottom="1" header="0.5" footer="0.5"/>
  <pageSetup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CBD1F-E3D0-405B-9178-B40C1464B2B8}">
  <sheetPr>
    <pageSetUpPr autoPageBreaks="0" fitToPage="1"/>
  </sheetPr>
  <dimension ref="A1:N25"/>
  <sheetViews>
    <sheetView showGridLines="0" showOutlineSymbols="0" zoomScale="75" zoomScaleNormal="75" workbookViewId="0">
      <selection activeCell="F10" sqref="F10"/>
    </sheetView>
  </sheetViews>
  <sheetFormatPr defaultColWidth="9.6640625" defaultRowHeight="15" x14ac:dyDescent="0.2"/>
  <cols>
    <col min="1" max="1" width="3.109375" style="241" bestFit="1" customWidth="1"/>
    <col min="2" max="2" width="25.5546875" style="241" bestFit="1" customWidth="1"/>
    <col min="3" max="3" width="0.88671875" style="241" customWidth="1"/>
    <col min="4" max="4" width="11.77734375" style="241" customWidth="1"/>
    <col min="5" max="5" width="0.88671875" style="241" customWidth="1"/>
    <col min="6" max="6" width="11.88671875" style="241" customWidth="1"/>
    <col min="7" max="7" width="0.88671875" style="241" customWidth="1"/>
    <col min="8" max="8" width="45.33203125" style="241" customWidth="1"/>
    <col min="9" max="9" width="9.6640625" style="241" customWidth="1"/>
    <col min="10" max="10" width="12.21875" style="241" customWidth="1"/>
    <col min="11" max="16384" width="9.6640625" style="241"/>
  </cols>
  <sheetData>
    <row r="1" spans="1:14" ht="15.75" x14ac:dyDescent="0.25">
      <c r="H1" s="96" t="str">
        <f>IF(GeneralInfo!$B$16="","",GeneralInfo!$B$16)</f>
        <v/>
      </c>
    </row>
    <row r="2" spans="1:14" ht="15.75" x14ac:dyDescent="0.25">
      <c r="H2" s="96" t="s">
        <v>280</v>
      </c>
    </row>
    <row r="3" spans="1:14" ht="15.75" customHeight="1" x14ac:dyDescent="0.25">
      <c r="A3" s="318">
        <f>GeneralInfo!$B$7</f>
        <v>0</v>
      </c>
      <c r="B3" s="318"/>
      <c r="C3" s="318"/>
      <c r="D3" s="318"/>
      <c r="E3" s="318"/>
      <c r="F3" s="318"/>
      <c r="G3" s="318"/>
      <c r="H3" s="318"/>
      <c r="I3" s="242"/>
      <c r="J3" s="242"/>
      <c r="K3" s="242"/>
      <c r="L3" s="242"/>
      <c r="M3" s="242"/>
      <c r="N3" s="242"/>
    </row>
    <row r="4" spans="1:14" ht="15.75" x14ac:dyDescent="0.25">
      <c r="A4" s="311" t="s">
        <v>281</v>
      </c>
      <c r="B4" s="311"/>
      <c r="C4" s="311"/>
      <c r="D4" s="311"/>
      <c r="E4" s="311"/>
      <c r="F4" s="311"/>
      <c r="G4" s="311"/>
      <c r="H4" s="311"/>
    </row>
    <row r="5" spans="1:14" ht="15.75" x14ac:dyDescent="0.25">
      <c r="A5" s="318" t="str">
        <f>"For the Period "&amp;TEXT(GeneralInfo!$B$17,"mm/dd/yyyy")&amp;" to "&amp;TEXT(GeneralInfo!$B$18,"mm/dd/yyyy")</f>
        <v>For the Period 01/00/1900 to 01/00/1900</v>
      </c>
      <c r="B5" s="318"/>
      <c r="C5" s="318"/>
      <c r="D5" s="318"/>
      <c r="E5" s="318"/>
      <c r="F5" s="318"/>
      <c r="G5" s="318"/>
      <c r="H5" s="318"/>
      <c r="I5" s="242"/>
      <c r="J5" s="242"/>
      <c r="K5" s="242"/>
      <c r="L5" s="242"/>
      <c r="M5" s="242"/>
      <c r="N5" s="242"/>
    </row>
    <row r="6" spans="1:14" ht="15.75" x14ac:dyDescent="0.25">
      <c r="A6" s="158"/>
      <c r="C6" s="243"/>
      <c r="D6" s="243"/>
      <c r="E6" s="243"/>
      <c r="F6" s="243"/>
      <c r="G6" s="243"/>
      <c r="H6" s="243"/>
    </row>
    <row r="7" spans="1:14" ht="15.75" x14ac:dyDescent="0.25">
      <c r="B7" s="179">
        <v>1</v>
      </c>
      <c r="D7" s="179">
        <v>2</v>
      </c>
      <c r="E7" s="179"/>
      <c r="F7" s="179">
        <v>3</v>
      </c>
      <c r="G7" s="179"/>
      <c r="H7" s="179">
        <v>4</v>
      </c>
    </row>
    <row r="8" spans="1:14" ht="15.75" x14ac:dyDescent="0.25">
      <c r="D8" s="239" t="s">
        <v>282</v>
      </c>
      <c r="E8" s="239"/>
      <c r="F8" s="239" t="s">
        <v>282</v>
      </c>
      <c r="G8" s="239"/>
      <c r="H8" s="239"/>
      <c r="J8" s="244"/>
    </row>
    <row r="9" spans="1:14" ht="16.5" thickBot="1" x14ac:dyDescent="0.3">
      <c r="B9" s="245" t="s">
        <v>283</v>
      </c>
      <c r="D9" s="246" t="s">
        <v>284</v>
      </c>
      <c r="E9" s="239"/>
      <c r="F9" s="246" t="s">
        <v>285</v>
      </c>
      <c r="G9" s="239"/>
      <c r="H9" s="246" t="s">
        <v>286</v>
      </c>
    </row>
    <row r="10" spans="1:14" ht="30.75" customHeight="1" x14ac:dyDescent="0.2">
      <c r="A10" s="247">
        <v>1</v>
      </c>
      <c r="B10" s="248"/>
      <c r="D10" s="249">
        <v>0</v>
      </c>
      <c r="E10" s="250"/>
      <c r="F10" s="249">
        <v>0</v>
      </c>
      <c r="G10" s="250"/>
      <c r="H10" s="248"/>
    </row>
    <row r="11" spans="1:14" ht="30.75" customHeight="1" x14ac:dyDescent="0.2">
      <c r="A11" s="247">
        <v>2</v>
      </c>
      <c r="B11" s="251"/>
      <c r="D11" s="252">
        <v>0</v>
      </c>
      <c r="E11" s="250"/>
      <c r="F11" s="252">
        <v>0</v>
      </c>
      <c r="G11" s="250"/>
      <c r="H11" s="251"/>
    </row>
    <row r="12" spans="1:14" ht="30.75" customHeight="1" x14ac:dyDescent="0.2">
      <c r="A12" s="247">
        <v>3</v>
      </c>
      <c r="B12" s="251"/>
      <c r="D12" s="252">
        <v>0</v>
      </c>
      <c r="E12" s="250"/>
      <c r="F12" s="252">
        <v>0</v>
      </c>
      <c r="G12" s="250"/>
      <c r="H12" s="251"/>
    </row>
    <row r="13" spans="1:14" ht="30.75" customHeight="1" x14ac:dyDescent="0.2">
      <c r="A13" s="247">
        <v>4</v>
      </c>
      <c r="B13" s="251"/>
      <c r="D13" s="252">
        <v>0</v>
      </c>
      <c r="E13" s="250"/>
      <c r="F13" s="252">
        <v>0</v>
      </c>
      <c r="G13" s="250"/>
      <c r="H13" s="251"/>
    </row>
    <row r="14" spans="1:14" ht="30.75" customHeight="1" x14ac:dyDescent="0.2">
      <c r="A14" s="247">
        <v>5</v>
      </c>
      <c r="B14" s="251"/>
      <c r="D14" s="252">
        <v>0</v>
      </c>
      <c r="E14" s="250"/>
      <c r="F14" s="252">
        <v>0</v>
      </c>
      <c r="G14" s="250"/>
      <c r="H14" s="251"/>
    </row>
    <row r="15" spans="1:14" ht="30.75" customHeight="1" x14ac:dyDescent="0.2">
      <c r="A15" s="247">
        <v>6</v>
      </c>
      <c r="B15" s="251"/>
      <c r="D15" s="252">
        <v>0</v>
      </c>
      <c r="E15" s="250"/>
      <c r="F15" s="252">
        <v>0</v>
      </c>
      <c r="G15" s="250"/>
      <c r="H15" s="251"/>
    </row>
    <row r="16" spans="1:14" ht="30.75" customHeight="1" x14ac:dyDescent="0.2">
      <c r="A16" s="247">
        <v>7</v>
      </c>
      <c r="B16" s="251"/>
      <c r="D16" s="252">
        <v>0</v>
      </c>
      <c r="E16" s="250"/>
      <c r="F16" s="252">
        <v>0</v>
      </c>
      <c r="G16" s="250"/>
      <c r="H16" s="251"/>
    </row>
    <row r="17" spans="1:8" ht="30.75" customHeight="1" x14ac:dyDescent="0.2">
      <c r="A17" s="247">
        <v>8</v>
      </c>
      <c r="B17" s="251"/>
      <c r="D17" s="252">
        <v>0</v>
      </c>
      <c r="E17" s="250"/>
      <c r="F17" s="252">
        <v>0</v>
      </c>
      <c r="G17" s="250"/>
      <c r="H17" s="251"/>
    </row>
    <row r="18" spans="1:8" ht="30.75" customHeight="1" x14ac:dyDescent="0.2">
      <c r="A18" s="247">
        <v>9</v>
      </c>
      <c r="B18" s="251"/>
      <c r="D18" s="252">
        <v>0</v>
      </c>
      <c r="E18" s="250"/>
      <c r="F18" s="252">
        <v>0</v>
      </c>
      <c r="G18" s="250"/>
      <c r="H18" s="251"/>
    </row>
    <row r="19" spans="1:8" ht="30.75" customHeight="1" x14ac:dyDescent="0.2">
      <c r="A19" s="247">
        <v>10</v>
      </c>
      <c r="B19" s="251"/>
      <c r="D19" s="252">
        <v>0</v>
      </c>
      <c r="E19" s="250"/>
      <c r="F19" s="252">
        <v>0</v>
      </c>
      <c r="G19" s="250"/>
      <c r="H19" s="251"/>
    </row>
    <row r="20" spans="1:8" ht="30.75" customHeight="1" x14ac:dyDescent="0.2">
      <c r="A20" s="247">
        <v>11</v>
      </c>
      <c r="B20" s="251"/>
      <c r="D20" s="252">
        <v>0</v>
      </c>
      <c r="E20" s="250"/>
      <c r="F20" s="252">
        <v>0</v>
      </c>
      <c r="G20" s="250"/>
      <c r="H20" s="251"/>
    </row>
    <row r="21" spans="1:8" ht="30.75" customHeight="1" x14ac:dyDescent="0.2">
      <c r="A21" s="247">
        <v>12</v>
      </c>
      <c r="B21" s="251"/>
      <c r="D21" s="252">
        <v>0</v>
      </c>
      <c r="E21" s="250"/>
      <c r="F21" s="252">
        <v>0</v>
      </c>
      <c r="G21" s="250"/>
      <c r="H21" s="251"/>
    </row>
    <row r="22" spans="1:8" ht="30.75" customHeight="1" x14ac:dyDescent="0.2">
      <c r="A22" s="247">
        <v>13</v>
      </c>
      <c r="B22" s="251"/>
      <c r="D22" s="252">
        <v>0</v>
      </c>
      <c r="E22" s="250"/>
      <c r="F22" s="252">
        <v>0</v>
      </c>
      <c r="G22" s="250"/>
      <c r="H22" s="251"/>
    </row>
    <row r="25" spans="1:8" x14ac:dyDescent="0.2">
      <c r="B25" s="241" t="s">
        <v>287</v>
      </c>
    </row>
  </sheetData>
  <mergeCells count="3">
    <mergeCell ref="A3:H3"/>
    <mergeCell ref="A4:H4"/>
    <mergeCell ref="A5:H5"/>
  </mergeCells>
  <printOptions horizontalCentered="1"/>
  <pageMargins left="0.5" right="0.5" top="0.75" bottom="0.75" header="0.5" footer="0.5"/>
  <pageSetup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 fitToPage="1"/>
  </sheetPr>
  <dimension ref="A6:K57"/>
  <sheetViews>
    <sheetView showGridLines="0" showOutlineSymbols="0" zoomScale="75" zoomScaleNormal="75" workbookViewId="0">
      <selection activeCell="A20" sqref="A20:J20"/>
    </sheetView>
  </sheetViews>
  <sheetFormatPr defaultColWidth="9.6640625" defaultRowHeight="15" x14ac:dyDescent="0.2"/>
  <cols>
    <col min="1" max="1" width="18.6640625" style="37" customWidth="1"/>
    <col min="2" max="2" width="17.6640625" style="37" customWidth="1"/>
    <col min="3" max="3" width="3.109375" style="37" customWidth="1"/>
    <col min="4" max="4" width="8.44140625" style="37" customWidth="1"/>
    <col min="5" max="5" width="10.44140625" style="37" customWidth="1"/>
    <col min="6" max="6" width="12.5546875" style="37" customWidth="1"/>
    <col min="7" max="7" width="10.6640625" style="37" customWidth="1"/>
    <col min="8" max="8" width="6" style="37" customWidth="1"/>
    <col min="9" max="9" width="8.77734375" style="37" customWidth="1"/>
    <col min="10" max="10" width="6.21875" style="37" customWidth="1"/>
    <col min="11" max="15" width="9.6640625" style="37" customWidth="1"/>
    <col min="16" max="16" width="12.21875" style="37" customWidth="1"/>
    <col min="17" max="17" width="9.6640625" style="37" customWidth="1"/>
    <col min="18" max="18" width="12.21875" style="37" customWidth="1"/>
    <col min="19" max="16384" width="9.6640625" style="37"/>
  </cols>
  <sheetData>
    <row r="6" spans="2:10" ht="23.25" x14ac:dyDescent="0.35">
      <c r="B6" s="52"/>
      <c r="C6" s="304" t="s">
        <v>23</v>
      </c>
      <c r="D6" s="304"/>
      <c r="E6" s="304"/>
      <c r="F6" s="304"/>
      <c r="G6" s="304"/>
      <c r="H6" s="304"/>
      <c r="I6" s="304"/>
      <c r="J6" s="304"/>
    </row>
    <row r="7" spans="2:10" ht="23.25" x14ac:dyDescent="0.35">
      <c r="B7" s="52"/>
      <c r="C7" s="304" t="s">
        <v>64</v>
      </c>
      <c r="D7" s="304"/>
      <c r="E7" s="304"/>
      <c r="F7" s="304"/>
      <c r="G7" s="304"/>
      <c r="H7" s="304"/>
      <c r="I7" s="304"/>
      <c r="J7" s="304"/>
    </row>
    <row r="8" spans="2:10" ht="23.25" x14ac:dyDescent="0.35">
      <c r="B8" s="52"/>
      <c r="C8" s="304" t="s">
        <v>142</v>
      </c>
      <c r="D8" s="304"/>
      <c r="E8" s="304"/>
      <c r="F8" s="304"/>
      <c r="G8" s="304"/>
      <c r="H8" s="304"/>
      <c r="I8" s="304"/>
      <c r="J8" s="304"/>
    </row>
    <row r="9" spans="2:10" x14ac:dyDescent="0.2">
      <c r="B9" s="1"/>
      <c r="C9" s="1"/>
      <c r="D9" s="1"/>
      <c r="E9" s="1"/>
      <c r="F9" s="1"/>
      <c r="G9" s="1"/>
      <c r="H9" s="1"/>
      <c r="I9" s="1"/>
    </row>
    <row r="10" spans="2:10" x14ac:dyDescent="0.2">
      <c r="B10" s="1"/>
      <c r="C10" s="1"/>
      <c r="D10" s="1"/>
      <c r="E10" s="1"/>
      <c r="F10" s="1"/>
      <c r="G10" s="1"/>
      <c r="H10" s="1"/>
      <c r="I10" s="1"/>
    </row>
    <row r="11" spans="2:10" x14ac:dyDescent="0.2">
      <c r="B11" s="1"/>
      <c r="C11" s="1"/>
      <c r="D11" s="1"/>
      <c r="E11" s="1"/>
      <c r="F11" s="1"/>
      <c r="G11" s="1"/>
      <c r="H11" s="1"/>
      <c r="I11" s="1"/>
    </row>
    <row r="12" spans="2:10" x14ac:dyDescent="0.2">
      <c r="B12" s="1"/>
      <c r="C12" s="1"/>
      <c r="D12" s="1"/>
      <c r="E12" s="1"/>
      <c r="F12" s="1"/>
      <c r="G12" s="1"/>
      <c r="H12" s="1"/>
      <c r="I12" s="1"/>
    </row>
    <row r="13" spans="2:10" x14ac:dyDescent="0.2">
      <c r="B13" s="1"/>
      <c r="C13" s="1"/>
      <c r="D13" s="1"/>
      <c r="E13" s="1"/>
      <c r="F13" s="1"/>
      <c r="G13" s="1"/>
      <c r="H13" s="1"/>
      <c r="I13" s="1"/>
    </row>
    <row r="14" spans="2:10" x14ac:dyDescent="0.2">
      <c r="B14" s="1"/>
      <c r="C14" s="1"/>
      <c r="D14" s="1"/>
      <c r="E14" s="1"/>
      <c r="F14" s="1"/>
      <c r="G14" s="1"/>
      <c r="H14" s="1"/>
      <c r="I14" s="1"/>
    </row>
    <row r="15" spans="2:10" ht="15.75" x14ac:dyDescent="0.25">
      <c r="B15" s="51" t="s">
        <v>92</v>
      </c>
      <c r="D15" s="305">
        <f>GeneralInfo!B7</f>
        <v>0</v>
      </c>
      <c r="E15" s="305"/>
      <c r="F15" s="305"/>
      <c r="G15" s="305"/>
      <c r="H15" s="1"/>
      <c r="I15" s="1"/>
    </row>
    <row r="16" spans="2:10" ht="15.75" x14ac:dyDescent="0.25">
      <c r="B16" s="52" t="s">
        <v>91</v>
      </c>
      <c r="D16" s="306" t="str">
        <f>TEXT(GeneralInfo!B17,"mm/dd/yyyy")&amp; " to "&amp;TEXT(GeneralInfo!B18,"mm/dd/yyyy")</f>
        <v>01/00/1900 to 01/00/1900</v>
      </c>
      <c r="E16" s="306"/>
      <c r="F16" s="306"/>
      <c r="G16" s="306"/>
      <c r="H16" s="52"/>
      <c r="I16" s="52"/>
      <c r="J16" s="52"/>
    </row>
    <row r="17" spans="1:10" x14ac:dyDescent="0.2">
      <c r="B17" s="2"/>
    </row>
    <row r="20" spans="1:10" s="320" customFormat="1" ht="15.75" x14ac:dyDescent="0.25">
      <c r="A20" s="319" t="str">
        <f>UPPER("misrepresentation or falsification of any information contained in this cost report may be")</f>
        <v>MISREPRESENTATION OR FALSIFICATION OF ANY INFORMATION CONTAINED IN THIS COST REPORT MAY BE</v>
      </c>
      <c r="B20" s="319"/>
      <c r="C20" s="319"/>
      <c r="D20" s="319"/>
      <c r="E20" s="319"/>
      <c r="F20" s="319"/>
      <c r="G20" s="319"/>
      <c r="H20" s="319"/>
      <c r="I20" s="319"/>
      <c r="J20" s="319"/>
    </row>
    <row r="21" spans="1:10" s="320" customFormat="1" ht="15.75" x14ac:dyDescent="0.25">
      <c r="A21" s="319" t="str">
        <f>UPPER("punishable by criminal, civil and administrative action, fine and/or imprisonment under state")</f>
        <v>PUNISHABLE BY CRIMINAL, CIVIL AND ADMINISTRATIVE ACTION, FINE AND/OR IMPRISONMENT UNDER STATE</v>
      </c>
      <c r="B21" s="319"/>
      <c r="C21" s="319"/>
      <c r="D21" s="319"/>
      <c r="E21" s="319"/>
      <c r="F21" s="319"/>
      <c r="G21" s="319"/>
      <c r="H21" s="319"/>
      <c r="I21" s="319"/>
      <c r="J21" s="319"/>
    </row>
    <row r="22" spans="1:10" s="320" customFormat="1" ht="15.75" x14ac:dyDescent="0.25">
      <c r="A22" s="319" t="str">
        <f>UPPER("or federal law. Furthermore, if services identified in this report were provided or procured")</f>
        <v>OR FEDERAL LAW. FURTHERMORE, IF SERVICES IDENTIFIED IN THIS REPORT WERE PROVIDED OR PROCURED</v>
      </c>
      <c r="B22" s="319"/>
      <c r="C22" s="319"/>
      <c r="D22" s="319"/>
      <c r="E22" s="319"/>
      <c r="F22" s="319"/>
      <c r="G22" s="319"/>
      <c r="H22" s="319"/>
      <c r="I22" s="319"/>
      <c r="J22" s="319"/>
    </row>
    <row r="23" spans="1:10" s="320" customFormat="1" ht="15.75" x14ac:dyDescent="0.25">
      <c r="A23" s="319" t="str">
        <f>UPPER("through the payment directly or indirectly of a kickback or were otherwise illegal, criminal,")</f>
        <v>THROUGH THE PAYMENT DIRECTLY OR INDIRECTLY OF A KICKBACK OR WERE OTHERWISE ILLEGAL, CRIMINAL,</v>
      </c>
      <c r="B23" s="319"/>
      <c r="C23" s="319"/>
      <c r="D23" s="319"/>
      <c r="E23" s="319"/>
      <c r="F23" s="319"/>
      <c r="G23" s="319"/>
      <c r="H23" s="319"/>
      <c r="I23" s="319"/>
      <c r="J23" s="319"/>
    </row>
    <row r="24" spans="1:10" s="320" customFormat="1" ht="15.75" x14ac:dyDescent="0.25">
      <c r="A24" s="319" t="str">
        <f>UPPER("civil and administrative action, fines and/or imprisonment may result.")</f>
        <v>CIVIL AND ADMINISTRATIVE ACTION, FINES AND/OR IMPRISONMENT MAY RESULT.</v>
      </c>
      <c r="B24" s="319"/>
      <c r="C24" s="319"/>
      <c r="D24" s="319"/>
      <c r="E24" s="319"/>
      <c r="F24" s="319"/>
      <c r="G24" s="319"/>
      <c r="H24" s="319"/>
      <c r="I24" s="319"/>
      <c r="J24" s="319"/>
    </row>
    <row r="27" spans="1:10" ht="15.75" x14ac:dyDescent="0.25">
      <c r="A27" s="300" t="s">
        <v>58</v>
      </c>
      <c r="B27" s="300"/>
      <c r="C27" s="300"/>
      <c r="D27" s="300"/>
      <c r="E27" s="300"/>
      <c r="F27" s="300"/>
      <c r="G27" s="300"/>
      <c r="H27" s="300"/>
      <c r="I27" s="300"/>
      <c r="J27" s="300"/>
    </row>
    <row r="28" spans="1:10" x14ac:dyDescent="0.2">
      <c r="A28" s="303" t="s">
        <v>93</v>
      </c>
      <c r="B28" s="303"/>
      <c r="C28" s="303"/>
      <c r="D28" s="303"/>
      <c r="E28" s="303"/>
      <c r="F28" s="303"/>
      <c r="G28" s="303"/>
      <c r="H28" s="303"/>
      <c r="I28" s="303"/>
      <c r="J28" s="303"/>
    </row>
    <row r="29" spans="1:10" x14ac:dyDescent="0.2">
      <c r="A29" s="303"/>
      <c r="B29" s="303"/>
      <c r="C29" s="303"/>
      <c r="D29" s="303"/>
      <c r="E29" s="303"/>
      <c r="F29" s="303"/>
      <c r="G29" s="303"/>
      <c r="H29" s="303"/>
      <c r="I29" s="303"/>
      <c r="J29" s="303"/>
    </row>
    <row r="30" spans="1:10" x14ac:dyDescent="0.2">
      <c r="A30" s="303"/>
      <c r="B30" s="303"/>
      <c r="C30" s="303"/>
      <c r="D30" s="303"/>
      <c r="E30" s="303"/>
      <c r="F30" s="303"/>
      <c r="G30" s="303"/>
      <c r="H30" s="303"/>
      <c r="I30" s="303"/>
      <c r="J30" s="303"/>
    </row>
    <row r="31" spans="1:10" x14ac:dyDescent="0.2">
      <c r="A31" s="303"/>
      <c r="B31" s="303"/>
      <c r="C31" s="303"/>
      <c r="D31" s="303"/>
      <c r="E31" s="303"/>
      <c r="F31" s="303"/>
      <c r="G31" s="303"/>
      <c r="H31" s="303"/>
      <c r="I31" s="303"/>
      <c r="J31" s="303"/>
    </row>
    <row r="32" spans="1:10" x14ac:dyDescent="0.2">
      <c r="A32" s="303"/>
      <c r="B32" s="303"/>
      <c r="C32" s="303"/>
      <c r="D32" s="303"/>
      <c r="E32" s="303"/>
      <c r="F32" s="303"/>
      <c r="G32" s="303"/>
      <c r="H32" s="303"/>
      <c r="I32" s="303"/>
      <c r="J32" s="303"/>
    </row>
    <row r="33" spans="1:11" x14ac:dyDescent="0.2">
      <c r="A33" s="303"/>
      <c r="B33" s="303"/>
      <c r="C33" s="303"/>
      <c r="D33" s="303"/>
      <c r="E33" s="303"/>
      <c r="F33" s="303"/>
      <c r="G33" s="303"/>
      <c r="H33" s="303"/>
      <c r="I33" s="303"/>
      <c r="J33" s="303"/>
    </row>
    <row r="34" spans="1:11" x14ac:dyDescent="0.2">
      <c r="A34" s="303"/>
      <c r="B34" s="303"/>
      <c r="C34" s="303"/>
      <c r="D34" s="303"/>
      <c r="E34" s="303"/>
      <c r="F34" s="303"/>
      <c r="G34" s="303"/>
      <c r="H34" s="303"/>
      <c r="I34" s="303"/>
      <c r="J34" s="303"/>
    </row>
    <row r="35" spans="1:11" ht="21.75" customHeight="1" x14ac:dyDescent="0.2">
      <c r="A35" s="4"/>
      <c r="B35" s="5"/>
      <c r="C35" s="5"/>
      <c r="F35" s="4"/>
      <c r="G35" s="5"/>
      <c r="H35" s="5"/>
      <c r="I35" s="5"/>
      <c r="J35" s="5"/>
    </row>
    <row r="36" spans="1:11" ht="15" customHeight="1" x14ac:dyDescent="0.2">
      <c r="A36" s="302" t="s">
        <v>26</v>
      </c>
      <c r="B36" s="302"/>
      <c r="C36" s="302"/>
      <c r="D36" s="7"/>
      <c r="F36" s="301" t="s">
        <v>19</v>
      </c>
      <c r="G36" s="301"/>
      <c r="H36" s="301"/>
      <c r="I36" s="301"/>
      <c r="J36" s="301"/>
      <c r="K36" s="6"/>
    </row>
    <row r="37" spans="1:11" ht="15" customHeight="1" x14ac:dyDescent="0.2">
      <c r="A37" s="53"/>
      <c r="B37" s="53"/>
      <c r="C37" s="53"/>
      <c r="D37" s="7"/>
      <c r="F37" s="54"/>
      <c r="G37" s="54"/>
      <c r="H37" s="54"/>
      <c r="I37" s="54"/>
      <c r="J37" s="54"/>
      <c r="K37" s="6"/>
    </row>
    <row r="38" spans="1:11" ht="15" customHeight="1" x14ac:dyDescent="0.2">
      <c r="A38" s="53"/>
      <c r="B38" s="53"/>
      <c r="C38" s="53"/>
      <c r="D38" s="7"/>
      <c r="F38" s="54"/>
      <c r="G38" s="54"/>
      <c r="H38" s="54"/>
      <c r="I38" s="54"/>
      <c r="J38" s="54"/>
      <c r="K38" s="6"/>
    </row>
    <row r="39" spans="1:11" ht="18" customHeight="1" x14ac:dyDescent="0.2">
      <c r="A39" s="4"/>
      <c r="B39" s="5"/>
      <c r="C39" s="5"/>
      <c r="F39" s="4"/>
      <c r="G39" s="5"/>
      <c r="H39" s="5"/>
      <c r="I39" s="5"/>
      <c r="J39" s="5"/>
    </row>
    <row r="40" spans="1:11" x14ac:dyDescent="0.2">
      <c r="A40" s="301" t="s">
        <v>16</v>
      </c>
      <c r="B40" s="301"/>
      <c r="C40" s="301"/>
      <c r="F40" s="301" t="s">
        <v>20</v>
      </c>
      <c r="G40" s="301"/>
      <c r="H40" s="301"/>
      <c r="I40" s="301"/>
      <c r="J40" s="301"/>
    </row>
    <row r="41" spans="1:11" x14ac:dyDescent="0.2">
      <c r="A41" s="19"/>
      <c r="B41" s="19"/>
      <c r="C41" s="19"/>
      <c r="F41" s="19"/>
      <c r="G41" s="19"/>
      <c r="H41" s="19"/>
      <c r="I41" s="19"/>
      <c r="J41" s="19"/>
    </row>
    <row r="42" spans="1:11" x14ac:dyDescent="0.2">
      <c r="A42" s="19"/>
      <c r="B42" s="19"/>
      <c r="C42" s="19"/>
      <c r="F42" s="19"/>
      <c r="G42" s="19"/>
      <c r="H42" s="19"/>
      <c r="I42" s="19"/>
      <c r="J42" s="19"/>
    </row>
    <row r="43" spans="1:11" ht="18" customHeight="1" x14ac:dyDescent="0.2">
      <c r="A43" s="4"/>
      <c r="B43" s="5"/>
      <c r="C43" s="5"/>
      <c r="F43" s="4"/>
      <c r="G43" s="5"/>
      <c r="H43" s="5"/>
      <c r="I43" s="5"/>
      <c r="J43" s="5"/>
    </row>
    <row r="44" spans="1:11" x14ac:dyDescent="0.2">
      <c r="A44" s="301" t="s">
        <v>12</v>
      </c>
      <c r="B44" s="302"/>
      <c r="C44" s="302"/>
      <c r="F44" s="301" t="s">
        <v>17</v>
      </c>
      <c r="G44" s="301"/>
      <c r="H44" s="301"/>
      <c r="I44" s="301"/>
      <c r="J44" s="301"/>
    </row>
    <row r="45" spans="1:11" x14ac:dyDescent="0.2">
      <c r="A45" s="19"/>
      <c r="B45" s="53"/>
      <c r="C45" s="53"/>
      <c r="F45" s="19"/>
      <c r="G45" s="19"/>
      <c r="H45" s="19"/>
      <c r="I45" s="19"/>
      <c r="J45" s="19"/>
    </row>
    <row r="46" spans="1:11" x14ac:dyDescent="0.2">
      <c r="A46" s="19"/>
      <c r="B46" s="53"/>
      <c r="C46" s="53"/>
      <c r="F46" s="19"/>
      <c r="G46" s="19"/>
      <c r="H46" s="19"/>
      <c r="I46" s="19"/>
      <c r="J46" s="19"/>
    </row>
    <row r="47" spans="1:11" ht="18" customHeight="1" x14ac:dyDescent="0.2">
      <c r="A47" s="4"/>
      <c r="B47" s="5"/>
      <c r="C47" s="5"/>
      <c r="F47" s="4"/>
      <c r="G47" s="5"/>
      <c r="H47" s="5"/>
      <c r="I47" s="5"/>
      <c r="J47" s="5"/>
    </row>
    <row r="48" spans="1:11" x14ac:dyDescent="0.2">
      <c r="A48" s="301" t="s">
        <v>18</v>
      </c>
      <c r="B48" s="301"/>
      <c r="C48" s="301"/>
      <c r="F48" s="301" t="s">
        <v>28</v>
      </c>
      <c r="G48" s="301"/>
      <c r="H48" s="301"/>
      <c r="I48" s="301"/>
      <c r="J48" s="301"/>
    </row>
    <row r="57" spans="2:2" x14ac:dyDescent="0.2">
      <c r="B57"/>
    </row>
  </sheetData>
  <mergeCells count="20">
    <mergeCell ref="A20:J20"/>
    <mergeCell ref="A21:J21"/>
    <mergeCell ref="A22:J22"/>
    <mergeCell ref="A23:J23"/>
    <mergeCell ref="A24:J24"/>
    <mergeCell ref="C6:J6"/>
    <mergeCell ref="C7:J7"/>
    <mergeCell ref="C8:J8"/>
    <mergeCell ref="D15:G15"/>
    <mergeCell ref="D16:G16"/>
    <mergeCell ref="A27:J27"/>
    <mergeCell ref="A48:C48"/>
    <mergeCell ref="F48:J48"/>
    <mergeCell ref="A36:C36"/>
    <mergeCell ref="F36:J36"/>
    <mergeCell ref="A40:C40"/>
    <mergeCell ref="F40:J40"/>
    <mergeCell ref="A44:C44"/>
    <mergeCell ref="F44:J44"/>
    <mergeCell ref="A28:J34"/>
  </mergeCells>
  <printOptions horizontalCentered="1"/>
  <pageMargins left="0.5" right="0.5" top="0.5" bottom="1" header="0.5" footer="0.5"/>
  <pageSetup scale="7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3:D9"/>
  <sheetViews>
    <sheetView workbookViewId="0">
      <selection activeCell="D4" sqref="D4"/>
    </sheetView>
  </sheetViews>
  <sheetFormatPr defaultRowHeight="15" x14ac:dyDescent="0.2"/>
  <cols>
    <col min="2" max="2" width="13.5546875" bestFit="1" customWidth="1"/>
  </cols>
  <sheetData>
    <row r="3" spans="2:4" x14ac:dyDescent="0.2">
      <c r="B3" s="15" t="s">
        <v>95</v>
      </c>
      <c r="C3" s="15" t="s">
        <v>96</v>
      </c>
      <c r="D3" s="15" t="s">
        <v>55</v>
      </c>
    </row>
    <row r="4" spans="2:4" x14ac:dyDescent="0.2">
      <c r="B4">
        <f>IFERROR(GeneralInfo!B25-GeneralInfo!A25+1,0)</f>
        <v>0</v>
      </c>
      <c r="C4">
        <f>IFERROR(B4/$B$9,0)</f>
        <v>0</v>
      </c>
      <c r="D4" s="56">
        <f>GeneralInfo!C25</f>
        <v>0</v>
      </c>
    </row>
    <row r="5" spans="2:4" x14ac:dyDescent="0.2">
      <c r="B5" s="37">
        <f>IFERROR(GeneralInfo!B26-GeneralInfo!A26+1,0)</f>
        <v>0</v>
      </c>
      <c r="C5" s="37">
        <f t="shared" ref="C5:C8" si="0">IFERROR(B5/$B$9,0)</f>
        <v>0</v>
      </c>
      <c r="D5" s="56">
        <f>GeneralInfo!C26</f>
        <v>0</v>
      </c>
    </row>
    <row r="6" spans="2:4" x14ac:dyDescent="0.2">
      <c r="B6" s="37">
        <f>IFERROR(GeneralInfo!B27-GeneralInfo!A27+1,0)</f>
        <v>0</v>
      </c>
      <c r="C6" s="37">
        <f t="shared" si="0"/>
        <v>0</v>
      </c>
      <c r="D6" s="56">
        <f>GeneralInfo!C27</f>
        <v>0</v>
      </c>
    </row>
    <row r="7" spans="2:4" x14ac:dyDescent="0.2">
      <c r="B7" s="37">
        <f>IFERROR(GeneralInfo!B28-GeneralInfo!A28+1,0)</f>
        <v>0</v>
      </c>
      <c r="C7" s="37">
        <f t="shared" si="0"/>
        <v>0</v>
      </c>
      <c r="D7" s="56">
        <f>GeneralInfo!C28</f>
        <v>0</v>
      </c>
    </row>
    <row r="8" spans="2:4" x14ac:dyDescent="0.2">
      <c r="B8" s="37">
        <f>IFERROR(GeneralInfo!B29-GeneralInfo!A29+1,0)</f>
        <v>0</v>
      </c>
      <c r="C8" s="37">
        <f t="shared" si="0"/>
        <v>0</v>
      </c>
      <c r="D8" s="56">
        <f>GeneralInfo!C29</f>
        <v>0</v>
      </c>
    </row>
    <row r="9" spans="2:4" x14ac:dyDescent="0.2">
      <c r="B9">
        <f>SUM(B4:B8)</f>
        <v>0</v>
      </c>
      <c r="C9" s="37">
        <f>SUM(C4:C8)</f>
        <v>0</v>
      </c>
      <c r="D9" s="57">
        <f>ROUND(($C$4*D4)+($C$5*D5)+($C$6*D6)+($C$7*D7)+($C$8*D8),2)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C6"/>
  <sheetViews>
    <sheetView showGridLines="0" workbookViewId="0">
      <selection sqref="A1:C1"/>
    </sheetView>
  </sheetViews>
  <sheetFormatPr defaultRowHeight="15" x14ac:dyDescent="0.2"/>
  <cols>
    <col min="1" max="1" width="9.88671875" bestFit="1" customWidth="1"/>
    <col min="2" max="2" width="14.5546875" bestFit="1" customWidth="1"/>
    <col min="3" max="3" width="68.33203125" customWidth="1"/>
  </cols>
  <sheetData>
    <row r="1" spans="1:3" x14ac:dyDescent="0.2">
      <c r="A1" s="307" t="str">
        <f>IF(GeneralInfo!B7="","",GeneralInfo!B7)</f>
        <v/>
      </c>
      <c r="B1" s="307"/>
      <c r="C1" s="307"/>
    </row>
    <row r="2" spans="1:3" x14ac:dyDescent="0.2">
      <c r="A2" s="307" t="str">
        <f>"For the Period "&amp;TEXT(GeneralInfo!B17,"mm/dd/yyyy")&amp;" to "&amp;TEXT(GeneralInfo!B18,"mm/dd/yyyy")</f>
        <v>For the Period 01/00/1900 to 01/00/1900</v>
      </c>
      <c r="B2" s="307"/>
      <c r="C2" s="307"/>
    </row>
    <row r="4" spans="1:3" x14ac:dyDescent="0.2">
      <c r="A4" s="308" t="s">
        <v>270</v>
      </c>
      <c r="B4" s="309"/>
      <c r="C4" s="309"/>
    </row>
    <row r="5" spans="1:3" ht="33.75" customHeight="1" x14ac:dyDescent="0.2">
      <c r="A5" s="61" t="s">
        <v>271</v>
      </c>
      <c r="B5" s="61" t="s">
        <v>272</v>
      </c>
      <c r="C5" s="237" t="str">
        <f>IF('Sch B'!G33='Sch C'!J62,"","Total Direct Service Personnel on Schedule C does not agree with Schedule B! Correct any material variance.")</f>
        <v/>
      </c>
    </row>
    <row r="6" spans="1:3" ht="30" customHeight="1" x14ac:dyDescent="0.2">
      <c r="A6" s="61" t="s">
        <v>271</v>
      </c>
      <c r="B6" s="61" t="s">
        <v>2</v>
      </c>
      <c r="C6" s="237" t="str">
        <f>IF('Sch B'!G27='Sch C'!J56,"","Schedule C Total Direct Service Wages do not agree with Schedule B! Correct any material variance.")</f>
        <v/>
      </c>
    </row>
  </sheetData>
  <mergeCells count="3">
    <mergeCell ref="A1:C1"/>
    <mergeCell ref="A2:C2"/>
    <mergeCell ref="A4:C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autoPageBreaks="0" fitToPage="1"/>
  </sheetPr>
  <dimension ref="A1:L67"/>
  <sheetViews>
    <sheetView showGridLines="0" showOutlineSymbols="0" topLeftCell="A16" zoomScale="75" zoomScaleNormal="75" workbookViewId="0">
      <selection activeCell="B51" sqref="B51"/>
    </sheetView>
  </sheetViews>
  <sheetFormatPr defaultColWidth="9.6640625" defaultRowHeight="15" x14ac:dyDescent="0.2"/>
  <cols>
    <col min="1" max="1" width="3.5546875" style="99" customWidth="1"/>
    <col min="2" max="2" width="19.5546875" style="95" customWidth="1"/>
    <col min="3" max="3" width="18.6640625" style="95" customWidth="1"/>
    <col min="4" max="4" width="4.33203125" style="95" customWidth="1"/>
    <col min="5" max="5" width="19.44140625" style="95" customWidth="1"/>
    <col min="6" max="6" width="15.5546875" style="95" customWidth="1"/>
    <col min="7" max="7" width="1.109375" style="95" customWidth="1"/>
    <col min="8" max="8" width="12.77734375" style="95" customWidth="1"/>
    <col min="9" max="9" width="1.109375" style="95" customWidth="1"/>
    <col min="10" max="10" width="12.6640625" style="95" customWidth="1"/>
    <col min="11" max="11" width="1.6640625" style="95" customWidth="1"/>
    <col min="12" max="12" width="13.44140625" style="95" bestFit="1" customWidth="1"/>
    <col min="13" max="16384" width="9.6640625" style="95"/>
  </cols>
  <sheetData>
    <row r="1" spans="1:12" ht="15.75" x14ac:dyDescent="0.25">
      <c r="A1" s="145"/>
      <c r="B1" s="116"/>
      <c r="C1" s="116"/>
      <c r="D1" s="178"/>
      <c r="E1" s="116"/>
      <c r="J1" s="55" t="str">
        <f>IF(GeneralInfo!$B$16="","",GeneralInfo!$B$16)</f>
        <v/>
      </c>
    </row>
    <row r="2" spans="1:12" ht="15.75" x14ac:dyDescent="0.25">
      <c r="A2" s="127"/>
      <c r="B2" s="116"/>
      <c r="C2" s="116"/>
      <c r="D2" s="116"/>
      <c r="E2" s="116"/>
      <c r="J2" s="98" t="s">
        <v>140</v>
      </c>
    </row>
    <row r="3" spans="1:12" ht="15.75" x14ac:dyDescent="0.25">
      <c r="A3" s="310">
        <f>GeneralInfo!$B$7</f>
        <v>0</v>
      </c>
      <c r="B3" s="310"/>
      <c r="C3" s="310"/>
      <c r="D3" s="310"/>
      <c r="E3" s="310"/>
      <c r="F3" s="310"/>
      <c r="G3" s="310"/>
      <c r="H3" s="310"/>
      <c r="I3" s="310"/>
      <c r="J3" s="310"/>
    </row>
    <row r="4" spans="1:12" ht="15.75" x14ac:dyDescent="0.25">
      <c r="A4" s="310" t="s">
        <v>147</v>
      </c>
      <c r="B4" s="310"/>
      <c r="C4" s="310"/>
      <c r="D4" s="310"/>
      <c r="E4" s="310"/>
      <c r="F4" s="310"/>
      <c r="G4" s="310"/>
      <c r="H4" s="310"/>
      <c r="I4" s="310"/>
      <c r="J4" s="310"/>
      <c r="K4" s="100"/>
    </row>
    <row r="5" spans="1:12" ht="15.75" x14ac:dyDescent="0.25">
      <c r="A5" s="310" t="str">
        <f>"FOR THE PERIOD "&amp;TEXT(GeneralInfo!$B$17,"MM/DD/YYYY")&amp;" TO "&amp;TEXT(GeneralInfo!$B$18,"MM/DD/YYYY")</f>
        <v>FOR THE PERIOD 01/00/1900 TO 01/00/1900</v>
      </c>
      <c r="B5" s="310"/>
      <c r="C5" s="310"/>
      <c r="D5" s="310"/>
      <c r="E5" s="310"/>
      <c r="F5" s="310"/>
      <c r="G5" s="310"/>
      <c r="H5" s="310"/>
      <c r="I5" s="310"/>
      <c r="J5" s="310"/>
    </row>
    <row r="6" spans="1:12" ht="15.75" x14ac:dyDescent="0.25">
      <c r="B6" s="101"/>
      <c r="C6" s="101"/>
      <c r="D6" s="101"/>
      <c r="E6" s="101"/>
      <c r="F6" s="100"/>
      <c r="G6" s="100"/>
      <c r="H6" s="100"/>
      <c r="I6" s="100"/>
      <c r="J6" s="100"/>
      <c r="K6" s="100"/>
      <c r="L6" s="100"/>
    </row>
    <row r="7" spans="1:12" ht="16.5" thickBot="1" x14ac:dyDescent="0.3">
      <c r="B7" s="94"/>
      <c r="C7" s="94"/>
      <c r="D7" s="94"/>
      <c r="E7" s="94"/>
      <c r="F7" s="179">
        <v>1</v>
      </c>
      <c r="G7" s="140"/>
      <c r="H7" s="179">
        <v>2</v>
      </c>
      <c r="I7" s="140"/>
      <c r="J7" s="179">
        <v>3</v>
      </c>
    </row>
    <row r="8" spans="1:12" ht="15.75" thickTop="1" x14ac:dyDescent="0.2">
      <c r="F8" s="102"/>
      <c r="G8" s="103"/>
      <c r="H8" s="104" t="s">
        <v>148</v>
      </c>
      <c r="I8" s="103"/>
      <c r="J8" s="105"/>
      <c r="L8" s="103"/>
    </row>
    <row r="9" spans="1:12" ht="15.75" thickBot="1" x14ac:dyDescent="0.25">
      <c r="F9" s="106" t="s">
        <v>149</v>
      </c>
      <c r="G9" s="107"/>
      <c r="H9" s="106" t="s">
        <v>150</v>
      </c>
      <c r="I9" s="107"/>
      <c r="J9" s="108" t="s">
        <v>151</v>
      </c>
      <c r="L9" s="107"/>
    </row>
    <row r="10" spans="1:12" ht="16.5" thickTop="1" x14ac:dyDescent="0.25">
      <c r="A10" s="109" t="s">
        <v>152</v>
      </c>
      <c r="F10" s="110"/>
      <c r="G10" s="110"/>
      <c r="H10" s="110"/>
      <c r="I10" s="110"/>
      <c r="L10" s="110"/>
    </row>
    <row r="11" spans="1:12" ht="20.100000000000001" customHeight="1" x14ac:dyDescent="0.2">
      <c r="A11" s="99">
        <v>1</v>
      </c>
      <c r="B11" s="111" t="s">
        <v>153</v>
      </c>
      <c r="C11" s="111"/>
      <c r="D11" s="111"/>
      <c r="E11" s="111"/>
      <c r="F11" s="212">
        <f>'Sch C'!L62</f>
        <v>0</v>
      </c>
      <c r="G11" s="113"/>
      <c r="H11" s="212">
        <f>'Sch C'!N62</f>
        <v>0</v>
      </c>
      <c r="I11" s="113"/>
      <c r="J11" s="216">
        <f>F11+H11</f>
        <v>0</v>
      </c>
      <c r="L11" s="114"/>
    </row>
    <row r="12" spans="1:12" ht="20.100000000000001" customHeight="1" x14ac:dyDescent="0.2">
      <c r="A12" s="99">
        <v>2</v>
      </c>
      <c r="B12" s="111" t="s">
        <v>154</v>
      </c>
      <c r="C12" s="111"/>
      <c r="D12" s="111"/>
      <c r="E12" s="111"/>
      <c r="F12" s="222">
        <v>0.35</v>
      </c>
      <c r="G12" s="215"/>
      <c r="H12" s="222">
        <v>0.35</v>
      </c>
      <c r="I12" s="215"/>
      <c r="J12" s="218">
        <v>0.35</v>
      </c>
      <c r="L12" s="113"/>
    </row>
    <row r="13" spans="1:12" ht="20.100000000000001" customHeight="1" x14ac:dyDescent="0.2">
      <c r="A13" s="99">
        <v>3</v>
      </c>
      <c r="B13" s="111" t="s">
        <v>155</v>
      </c>
      <c r="C13" s="111"/>
      <c r="D13" s="111"/>
      <c r="E13" s="111"/>
      <c r="F13" s="216">
        <f>ROUND(F11*F12,0)</f>
        <v>0</v>
      </c>
      <c r="G13" s="113"/>
      <c r="H13" s="216">
        <f>ROUND(H11*H12,0)</f>
        <v>0</v>
      </c>
      <c r="I13" s="113"/>
      <c r="J13" s="216">
        <f>ROUND(J11*J12,0)</f>
        <v>0</v>
      </c>
      <c r="L13" s="113"/>
    </row>
    <row r="14" spans="1:12" ht="20.100000000000001" customHeight="1" x14ac:dyDescent="0.2">
      <c r="A14" s="99">
        <v>4</v>
      </c>
      <c r="B14" s="111" t="s">
        <v>156</v>
      </c>
      <c r="C14" s="111"/>
      <c r="D14" s="111"/>
      <c r="E14" s="111"/>
      <c r="F14" s="212">
        <f>F11+F13</f>
        <v>0</v>
      </c>
      <c r="G14" s="113"/>
      <c r="H14" s="212">
        <f>H11+H13</f>
        <v>0</v>
      </c>
      <c r="I14" s="113"/>
      <c r="J14" s="212">
        <f>J11+J13</f>
        <v>0</v>
      </c>
      <c r="L14" s="113"/>
    </row>
    <row r="15" spans="1:12" ht="11.25" customHeight="1" x14ac:dyDescent="0.2">
      <c r="B15" s="111"/>
      <c r="C15" s="111"/>
      <c r="D15" s="111"/>
      <c r="E15" s="111"/>
      <c r="F15" s="223"/>
      <c r="G15" s="113"/>
      <c r="H15" s="223"/>
      <c r="I15" s="113"/>
      <c r="J15" s="178"/>
      <c r="L15" s="113"/>
    </row>
    <row r="16" spans="1:12" x14ac:dyDescent="0.2">
      <c r="A16" s="117">
        <v>5</v>
      </c>
      <c r="B16" s="111" t="s">
        <v>157</v>
      </c>
      <c r="C16" s="111"/>
      <c r="D16" s="111"/>
      <c r="E16" s="111"/>
      <c r="F16" s="223"/>
      <c r="G16" s="113"/>
      <c r="H16" s="223"/>
      <c r="I16" s="113"/>
      <c r="J16" s="178"/>
      <c r="L16" s="113"/>
    </row>
    <row r="17" spans="1:12" x14ac:dyDescent="0.2">
      <c r="A17" s="117"/>
      <c r="B17" s="95" t="s">
        <v>158</v>
      </c>
      <c r="C17" s="111"/>
      <c r="D17" s="111"/>
      <c r="E17" s="111"/>
      <c r="F17" s="223"/>
      <c r="G17" s="113"/>
      <c r="H17" s="223"/>
      <c r="I17" s="113"/>
      <c r="J17" s="178"/>
      <c r="L17" s="113"/>
    </row>
    <row r="18" spans="1:12" x14ac:dyDescent="0.2">
      <c r="B18" s="95" t="s">
        <v>159</v>
      </c>
      <c r="C18" s="111"/>
      <c r="D18" s="111"/>
      <c r="E18" s="111"/>
      <c r="F18" s="228">
        <f>IFERROR(ROUND(F14/J14,4),0)</f>
        <v>0</v>
      </c>
      <c r="G18" s="113"/>
      <c r="H18" s="228">
        <f>IFERROR(ROUND(H14/J14,4),0)</f>
        <v>0</v>
      </c>
      <c r="I18" s="113"/>
      <c r="J18" s="218">
        <f>F18+H18</f>
        <v>0</v>
      </c>
      <c r="L18" s="113"/>
    </row>
    <row r="19" spans="1:12" x14ac:dyDescent="0.2">
      <c r="B19" s="111"/>
      <c r="C19" s="111"/>
      <c r="D19" s="111"/>
      <c r="E19" s="111"/>
      <c r="F19" s="113"/>
      <c r="G19" s="113"/>
      <c r="H19" s="113"/>
      <c r="I19" s="113"/>
      <c r="J19" s="116"/>
      <c r="L19" s="113"/>
    </row>
    <row r="20" spans="1:12" x14ac:dyDescent="0.2">
      <c r="A20" s="118"/>
      <c r="B20" s="119"/>
      <c r="C20" s="119"/>
      <c r="D20" s="119"/>
      <c r="E20" s="119"/>
      <c r="F20" s="120"/>
      <c r="G20" s="120"/>
      <c r="H20" s="120"/>
      <c r="I20" s="120"/>
      <c r="J20" s="121"/>
      <c r="L20" s="113"/>
    </row>
    <row r="21" spans="1:12" ht="15.75" x14ac:dyDescent="0.25">
      <c r="A21" s="109" t="s">
        <v>160</v>
      </c>
      <c r="B21" s="111"/>
      <c r="C21" s="111"/>
      <c r="D21" s="111"/>
      <c r="E21" s="111"/>
      <c r="F21" s="113"/>
      <c r="G21" s="113"/>
      <c r="H21" s="113"/>
      <c r="I21" s="113"/>
      <c r="J21" s="116"/>
      <c r="L21" s="113"/>
    </row>
    <row r="22" spans="1:12" ht="20.100000000000001" customHeight="1" x14ac:dyDescent="0.2">
      <c r="A22" s="117">
        <v>6</v>
      </c>
      <c r="B22" s="111" t="s">
        <v>161</v>
      </c>
      <c r="C22" s="111"/>
      <c r="D22" s="111"/>
      <c r="E22" s="111"/>
      <c r="F22" s="182"/>
      <c r="G22" s="113"/>
      <c r="H22" s="182"/>
      <c r="I22" s="113"/>
      <c r="J22" s="216">
        <f>J14</f>
        <v>0</v>
      </c>
      <c r="L22" s="113"/>
    </row>
    <row r="23" spans="1:12" ht="20.100000000000001" customHeight="1" x14ac:dyDescent="0.2">
      <c r="A23" s="99" t="s">
        <v>259</v>
      </c>
      <c r="B23" s="95" t="s">
        <v>162</v>
      </c>
      <c r="F23" s="183"/>
      <c r="G23" s="110"/>
      <c r="H23" s="183"/>
      <c r="I23" s="110"/>
      <c r="J23" s="216">
        <f>'Sch B'!G81</f>
        <v>0</v>
      </c>
      <c r="L23" s="110"/>
    </row>
    <row r="24" spans="1:12" ht="20.100000000000001" customHeight="1" x14ac:dyDescent="0.2">
      <c r="A24" s="99" t="s">
        <v>260</v>
      </c>
      <c r="B24" s="94" t="s">
        <v>279</v>
      </c>
      <c r="F24" s="183"/>
      <c r="G24" s="110"/>
      <c r="H24" s="183"/>
      <c r="I24" s="110"/>
      <c r="J24" s="221">
        <v>0</v>
      </c>
      <c r="L24" s="110"/>
    </row>
    <row r="25" spans="1:12" x14ac:dyDescent="0.2">
      <c r="A25" s="117"/>
      <c r="F25" s="110"/>
      <c r="G25" s="110"/>
      <c r="H25" s="110"/>
      <c r="I25" s="110"/>
      <c r="J25" s="178"/>
      <c r="L25" s="110"/>
    </row>
    <row r="26" spans="1:12" ht="20.100000000000001" customHeight="1" x14ac:dyDescent="0.2">
      <c r="A26" s="117">
        <v>8</v>
      </c>
      <c r="B26" s="111" t="s">
        <v>163</v>
      </c>
      <c r="C26" s="111"/>
      <c r="D26" s="111"/>
      <c r="E26" s="111"/>
      <c r="F26" s="184"/>
      <c r="G26" s="110"/>
      <c r="H26" s="184"/>
      <c r="I26" s="110"/>
      <c r="J26" s="216">
        <f>MIN(J22:J24)</f>
        <v>0</v>
      </c>
      <c r="L26" s="110"/>
    </row>
    <row r="27" spans="1:12" x14ac:dyDescent="0.2">
      <c r="F27" s="110"/>
      <c r="G27" s="110"/>
      <c r="H27" s="110"/>
      <c r="I27" s="110"/>
      <c r="L27" s="110"/>
    </row>
    <row r="28" spans="1:12" x14ac:dyDescent="0.2">
      <c r="A28" s="118"/>
      <c r="B28" s="124"/>
      <c r="C28" s="124"/>
      <c r="D28" s="124"/>
      <c r="E28" s="124"/>
      <c r="F28" s="122"/>
      <c r="G28" s="122"/>
      <c r="H28" s="122"/>
      <c r="I28" s="122"/>
      <c r="J28" s="124"/>
      <c r="L28" s="110"/>
    </row>
    <row r="29" spans="1:12" ht="15.75" x14ac:dyDescent="0.25">
      <c r="A29" s="109" t="s">
        <v>164</v>
      </c>
      <c r="B29" s="111"/>
      <c r="C29" s="111"/>
      <c r="D29" s="111"/>
      <c r="E29" s="111"/>
      <c r="F29" s="113"/>
      <c r="G29" s="113"/>
      <c r="H29" s="113"/>
      <c r="I29" s="113"/>
      <c r="J29" s="116"/>
      <c r="L29" s="110"/>
    </row>
    <row r="30" spans="1:12" x14ac:dyDescent="0.2">
      <c r="A30" s="99" t="s">
        <v>261</v>
      </c>
      <c r="B30" s="112" t="s">
        <v>165</v>
      </c>
      <c r="C30" s="111"/>
      <c r="D30" s="111"/>
      <c r="E30" s="111"/>
      <c r="F30" s="182"/>
      <c r="G30" s="113"/>
      <c r="H30" s="182"/>
      <c r="I30" s="113"/>
      <c r="J30" s="216">
        <f>J26</f>
        <v>0</v>
      </c>
      <c r="L30" s="110"/>
    </row>
    <row r="31" spans="1:12" x14ac:dyDescent="0.2">
      <c r="A31" s="99" t="s">
        <v>262</v>
      </c>
      <c r="B31" s="112" t="s">
        <v>166</v>
      </c>
      <c r="F31" s="183"/>
      <c r="G31" s="110"/>
      <c r="H31" s="183"/>
      <c r="I31" s="110"/>
      <c r="J31" s="216">
        <f>'Sch B'!G78</f>
        <v>0</v>
      </c>
      <c r="L31" s="110"/>
    </row>
    <row r="32" spans="1:12" x14ac:dyDescent="0.2">
      <c r="A32" s="99" t="s">
        <v>263</v>
      </c>
      <c r="B32" s="112" t="s">
        <v>167</v>
      </c>
      <c r="C32" s="111"/>
      <c r="D32" s="111"/>
      <c r="E32" s="111"/>
      <c r="F32" s="183"/>
      <c r="G32" s="110"/>
      <c r="H32" s="183"/>
      <c r="I32" s="110"/>
      <c r="J32" s="216">
        <f>ROUND(J12*J31,0)</f>
        <v>0</v>
      </c>
      <c r="L32" s="110"/>
    </row>
    <row r="33" spans="1:12" x14ac:dyDescent="0.2">
      <c r="A33" s="117"/>
      <c r="B33" s="111"/>
      <c r="C33" s="111"/>
      <c r="D33" s="111"/>
      <c r="E33" s="111"/>
      <c r="F33" s="110"/>
      <c r="G33" s="110"/>
      <c r="H33" s="110"/>
      <c r="I33" s="110"/>
      <c r="J33" s="178"/>
      <c r="L33" s="110"/>
    </row>
    <row r="34" spans="1:12" x14ac:dyDescent="0.2">
      <c r="A34" s="99">
        <v>10</v>
      </c>
      <c r="B34" s="112" t="s">
        <v>168</v>
      </c>
      <c r="C34" s="111"/>
      <c r="D34" s="111"/>
      <c r="E34" s="111"/>
      <c r="F34" s="185"/>
      <c r="G34" s="185"/>
      <c r="H34" s="185"/>
      <c r="I34" s="110"/>
      <c r="J34" s="173"/>
      <c r="L34" s="110"/>
    </row>
    <row r="35" spans="1:12" x14ac:dyDescent="0.2">
      <c r="B35" s="112" t="s">
        <v>169</v>
      </c>
      <c r="C35" s="111"/>
      <c r="D35" s="111"/>
      <c r="E35" s="111"/>
      <c r="F35" s="184"/>
      <c r="G35" s="110"/>
      <c r="H35" s="184"/>
      <c r="I35" s="110"/>
      <c r="J35" s="216">
        <f>SUM(J30:J32)</f>
        <v>0</v>
      </c>
      <c r="L35" s="110"/>
    </row>
    <row r="36" spans="1:12" x14ac:dyDescent="0.2">
      <c r="A36" s="117"/>
      <c r="B36" s="111"/>
      <c r="C36" s="111"/>
      <c r="D36" s="111"/>
      <c r="E36" s="111"/>
      <c r="F36" s="110"/>
      <c r="G36" s="110"/>
      <c r="H36" s="110"/>
      <c r="I36" s="110"/>
      <c r="J36" s="178"/>
      <c r="L36" s="110"/>
    </row>
    <row r="37" spans="1:12" x14ac:dyDescent="0.2">
      <c r="A37" s="99">
        <v>11</v>
      </c>
      <c r="B37" s="112" t="s">
        <v>170</v>
      </c>
      <c r="C37" s="111"/>
      <c r="D37" s="111"/>
      <c r="E37" s="111"/>
      <c r="F37" s="184"/>
      <c r="G37" s="110"/>
      <c r="H37" s="184"/>
      <c r="I37" s="110"/>
      <c r="J37" s="216">
        <f>MIN(J23,J35)</f>
        <v>0</v>
      </c>
      <c r="L37" s="110"/>
    </row>
    <row r="38" spans="1:12" x14ac:dyDescent="0.2">
      <c r="F38" s="110"/>
      <c r="G38" s="110"/>
      <c r="H38" s="110"/>
      <c r="I38" s="110"/>
      <c r="J38" s="173"/>
      <c r="L38" s="110"/>
    </row>
    <row r="39" spans="1:12" x14ac:dyDescent="0.2">
      <c r="A39" s="117">
        <v>12</v>
      </c>
      <c r="B39" s="111" t="s">
        <v>171</v>
      </c>
      <c r="F39" s="228">
        <f>F18</f>
        <v>0</v>
      </c>
      <c r="G39" s="110"/>
      <c r="H39" s="229">
        <f>H18</f>
        <v>0</v>
      </c>
      <c r="I39" s="110"/>
      <c r="J39" s="220">
        <f>J18</f>
        <v>0</v>
      </c>
      <c r="L39" s="110"/>
    </row>
    <row r="40" spans="1:12" x14ac:dyDescent="0.2">
      <c r="F40" s="178"/>
      <c r="G40" s="110"/>
      <c r="H40" s="178"/>
      <c r="I40" s="110"/>
      <c r="J40" s="173"/>
      <c r="L40" s="110"/>
    </row>
    <row r="41" spans="1:12" x14ac:dyDescent="0.2">
      <c r="A41" s="117">
        <v>13</v>
      </c>
      <c r="B41" s="94" t="s">
        <v>172</v>
      </c>
      <c r="F41" s="219">
        <f>ROUND(J37*F39,0)</f>
        <v>0</v>
      </c>
      <c r="G41" s="110"/>
      <c r="H41" s="219">
        <f>ROUND(J37*H39,0)</f>
        <v>0</v>
      </c>
      <c r="I41" s="110"/>
      <c r="J41" s="219">
        <f>F41+H41</f>
        <v>0</v>
      </c>
      <c r="L41" s="110"/>
    </row>
    <row r="42" spans="1:12" x14ac:dyDescent="0.2">
      <c r="F42" s="110"/>
      <c r="G42" s="110"/>
      <c r="H42" s="110"/>
      <c r="I42" s="110"/>
      <c r="L42" s="110"/>
    </row>
    <row r="43" spans="1:12" x14ac:dyDescent="0.2">
      <c r="A43" s="118"/>
      <c r="B43" s="124"/>
      <c r="C43" s="124"/>
      <c r="D43" s="124"/>
      <c r="E43" s="124"/>
      <c r="F43" s="122"/>
      <c r="G43" s="122"/>
      <c r="H43" s="122"/>
      <c r="I43" s="122"/>
      <c r="J43" s="124"/>
      <c r="L43" s="110"/>
    </row>
    <row r="44" spans="1:12" ht="15.75" x14ac:dyDescent="0.25">
      <c r="A44" s="109" t="s">
        <v>173</v>
      </c>
      <c r="F44" s="110"/>
      <c r="G44" s="110"/>
      <c r="H44" s="110"/>
      <c r="I44" s="110"/>
      <c r="L44" s="110"/>
    </row>
    <row r="45" spans="1:12" ht="20.100000000000001" customHeight="1" x14ac:dyDescent="0.2">
      <c r="A45" s="117">
        <v>14</v>
      </c>
      <c r="B45" s="112" t="s">
        <v>174</v>
      </c>
      <c r="F45" s="216">
        <f>F41</f>
        <v>0</v>
      </c>
      <c r="G45" s="110"/>
      <c r="H45" s="216">
        <f>H41</f>
        <v>0</v>
      </c>
      <c r="I45" s="110"/>
      <c r="J45" s="216">
        <f>F45+H45</f>
        <v>0</v>
      </c>
      <c r="L45" s="110"/>
    </row>
    <row r="46" spans="1:12" ht="20.100000000000001" customHeight="1" x14ac:dyDescent="0.2">
      <c r="A46" s="117">
        <v>15</v>
      </c>
      <c r="B46" s="111" t="s">
        <v>309</v>
      </c>
      <c r="C46" s="111"/>
      <c r="D46" s="111"/>
      <c r="E46" s="111"/>
      <c r="F46" s="190">
        <f>'Sch E'!N24</f>
        <v>0</v>
      </c>
      <c r="G46" s="113"/>
      <c r="H46" s="190">
        <f>'Sch E-1'!N24</f>
        <v>0</v>
      </c>
      <c r="I46" s="113"/>
      <c r="J46" s="186"/>
      <c r="L46" s="114"/>
    </row>
    <row r="47" spans="1:12" ht="20.100000000000001" customHeight="1" x14ac:dyDescent="0.2">
      <c r="A47" s="117">
        <v>16</v>
      </c>
      <c r="B47" s="111" t="s">
        <v>175</v>
      </c>
      <c r="C47" s="111"/>
      <c r="D47" s="111"/>
      <c r="E47" s="111"/>
      <c r="F47" s="217">
        <f>IFERROR(ROUND(F45/F46,2),0)</f>
        <v>0</v>
      </c>
      <c r="G47" s="113"/>
      <c r="H47" s="217">
        <f>IFERROR(ROUND(H45/H46,2),0)</f>
        <v>0</v>
      </c>
      <c r="I47" s="113"/>
      <c r="J47" s="186"/>
      <c r="L47" s="116"/>
    </row>
    <row r="48" spans="1:12" ht="20.100000000000001" customHeight="1" x14ac:dyDescent="0.2">
      <c r="A48" s="117">
        <v>17</v>
      </c>
      <c r="B48" s="111" t="s">
        <v>310</v>
      </c>
      <c r="C48" s="111"/>
      <c r="D48" s="111"/>
      <c r="E48" s="111"/>
      <c r="F48" s="190">
        <f>'Sch E'!F24</f>
        <v>0</v>
      </c>
      <c r="G48" s="113"/>
      <c r="H48" s="190">
        <f>'Sch E-1'!F24</f>
        <v>0</v>
      </c>
      <c r="I48" s="113"/>
      <c r="J48" s="186"/>
      <c r="L48" s="114"/>
    </row>
    <row r="49" spans="1:12" ht="20.100000000000001" customHeight="1" x14ac:dyDescent="0.2">
      <c r="A49" s="117">
        <v>18</v>
      </c>
      <c r="B49" s="111" t="s">
        <v>176</v>
      </c>
      <c r="C49" s="111"/>
      <c r="D49" s="111"/>
      <c r="E49" s="111"/>
      <c r="F49" s="224">
        <f>ROUND(F47*F48,0)</f>
        <v>0</v>
      </c>
      <c r="G49" s="113"/>
      <c r="H49" s="224">
        <f>ROUND(H47*H48,0)</f>
        <v>0</v>
      </c>
      <c r="I49" s="113"/>
      <c r="J49" s="216">
        <f>F49+H49</f>
        <v>0</v>
      </c>
      <c r="L49" s="116"/>
    </row>
    <row r="50" spans="1:12" ht="20.100000000000001" customHeight="1" x14ac:dyDescent="0.2">
      <c r="A50" s="117">
        <v>19</v>
      </c>
      <c r="B50" s="111" t="s">
        <v>311</v>
      </c>
      <c r="C50" s="111"/>
      <c r="D50" s="111"/>
      <c r="E50" s="111"/>
      <c r="F50" s="225">
        <f>'Sch E'!J24</f>
        <v>0</v>
      </c>
      <c r="G50" s="113"/>
      <c r="H50" s="225">
        <f>'Sch E-1'!J24</f>
        <v>0</v>
      </c>
      <c r="I50" s="113"/>
      <c r="J50" s="216">
        <f>F50+H50</f>
        <v>0</v>
      </c>
      <c r="L50" s="113"/>
    </row>
    <row r="51" spans="1:12" x14ac:dyDescent="0.2">
      <c r="F51" s="115"/>
      <c r="G51" s="110"/>
      <c r="H51" s="115"/>
      <c r="I51" s="110"/>
    </row>
    <row r="52" spans="1:12" ht="20.100000000000001" customHeight="1" thickBot="1" x14ac:dyDescent="0.25">
      <c r="A52" s="117">
        <v>20</v>
      </c>
      <c r="B52" s="111" t="s">
        <v>264</v>
      </c>
      <c r="C52" s="111"/>
      <c r="D52" s="111"/>
      <c r="E52" s="111"/>
      <c r="F52" s="226">
        <f>F49-F50</f>
        <v>0</v>
      </c>
      <c r="G52" s="113"/>
      <c r="H52" s="226">
        <f>H49-H50</f>
        <v>0</v>
      </c>
      <c r="I52" s="113"/>
      <c r="J52" s="227">
        <f>F52+H52</f>
        <v>0</v>
      </c>
      <c r="L52" s="116"/>
    </row>
    <row r="53" spans="1:12" ht="15.75" thickTop="1" x14ac:dyDescent="0.2"/>
    <row r="54" spans="1:12" x14ac:dyDescent="0.2">
      <c r="A54" s="99" t="s">
        <v>276</v>
      </c>
      <c r="B54" s="95" t="s">
        <v>278</v>
      </c>
    </row>
    <row r="55" spans="1:12" x14ac:dyDescent="0.2">
      <c r="B55" s="95" t="s">
        <v>277</v>
      </c>
    </row>
    <row r="57" spans="1:12" ht="15.75" x14ac:dyDescent="0.25">
      <c r="B57" s="125"/>
      <c r="C57" s="125"/>
      <c r="D57" s="125"/>
      <c r="E57" s="125"/>
    </row>
    <row r="59" spans="1:12" x14ac:dyDescent="0.2">
      <c r="C59" s="111"/>
    </row>
    <row r="60" spans="1:12" x14ac:dyDescent="0.2">
      <c r="C60" s="111"/>
    </row>
    <row r="61" spans="1:12" x14ac:dyDescent="0.2">
      <c r="C61" s="111"/>
    </row>
    <row r="63" spans="1:12" x14ac:dyDescent="0.2">
      <c r="A63" s="117"/>
    </row>
    <row r="65" spans="1:2" x14ac:dyDescent="0.2">
      <c r="A65" s="117"/>
      <c r="B65" s="111"/>
    </row>
    <row r="67" spans="1:2" x14ac:dyDescent="0.2">
      <c r="A67" s="117"/>
    </row>
  </sheetData>
  <mergeCells count="3">
    <mergeCell ref="A3:J3"/>
    <mergeCell ref="A4:J4"/>
    <mergeCell ref="A5:J5"/>
  </mergeCells>
  <printOptions horizontalCentered="1"/>
  <pageMargins left="0.5" right="0.25" top="0.5" bottom="0.5" header="0.5" footer="0.25"/>
  <pageSetup scale="76" firstPageNumber="11" orientation="portrait" useFirstPageNumber="1" r:id="rId1"/>
  <headerFooter alignWithMargins="0">
    <oddFooter>&amp;L&amp;10&amp;F&amp;R&amp;10Revised 11/07/06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autoPageBreaks="0" fitToPage="1"/>
  </sheetPr>
  <dimension ref="A1:P86"/>
  <sheetViews>
    <sheetView showGridLines="0" showOutlineSymbols="0" topLeftCell="A4" zoomScale="75" workbookViewId="0"/>
  </sheetViews>
  <sheetFormatPr defaultColWidth="9.6640625" defaultRowHeight="15" x14ac:dyDescent="0.2"/>
  <cols>
    <col min="1" max="1" width="3.6640625" style="97" customWidth="1"/>
    <col min="2" max="2" width="1.6640625" style="97" customWidth="1"/>
    <col min="3" max="3" width="28.77734375" style="97" customWidth="1"/>
    <col min="4" max="4" width="1.6640625" style="97" customWidth="1"/>
    <col min="5" max="5" width="16.6640625" style="97" customWidth="1"/>
    <col min="6" max="6" width="14.77734375" style="97" customWidth="1"/>
    <col min="7" max="7" width="36.77734375" style="97" customWidth="1"/>
    <col min="8" max="9" width="1.6640625" style="97" customWidth="1"/>
    <col min="10" max="10" width="3.6640625" style="97" customWidth="1"/>
    <col min="11" max="11" width="1.6640625" style="97" customWidth="1"/>
    <col min="12" max="12" width="12.77734375" style="97" customWidth="1"/>
    <col min="13" max="13" width="1.6640625" style="97" customWidth="1"/>
    <col min="14" max="14" width="13.5546875" style="97" customWidth="1"/>
    <col min="15" max="16" width="13.77734375" style="97" customWidth="1"/>
    <col min="17" max="20" width="12.6640625" style="97" customWidth="1"/>
    <col min="21" max="16384" width="9.6640625" style="97"/>
  </cols>
  <sheetData>
    <row r="1" spans="1:16" ht="15.75" x14ac:dyDescent="0.25">
      <c r="A1" s="145"/>
      <c r="B1" s="145"/>
      <c r="C1" s="145"/>
      <c r="D1" s="145"/>
      <c r="E1" s="127"/>
      <c r="F1" s="145"/>
      <c r="G1" s="55" t="str">
        <f>IF(GeneralInfo!$B$16="","",GeneralInfo!$B$16)</f>
        <v/>
      </c>
    </row>
    <row r="2" spans="1:16" ht="15.75" x14ac:dyDescent="0.25">
      <c r="A2" s="127"/>
      <c r="B2" s="127"/>
      <c r="C2" s="127"/>
      <c r="D2" s="127"/>
      <c r="E2" s="180"/>
      <c r="F2" s="180"/>
      <c r="G2" s="96" t="s">
        <v>141</v>
      </c>
      <c r="H2" s="126"/>
      <c r="K2" s="100"/>
      <c r="L2" s="100"/>
      <c r="M2" s="100"/>
      <c r="O2" s="100"/>
    </row>
    <row r="3" spans="1:16" ht="15.75" x14ac:dyDescent="0.25">
      <c r="A3" s="311">
        <f>GeneralInfo!$B$7</f>
        <v>0</v>
      </c>
      <c r="B3" s="311"/>
      <c r="C3" s="311"/>
      <c r="D3" s="311"/>
      <c r="E3" s="311"/>
      <c r="F3" s="311"/>
      <c r="G3" s="311"/>
      <c r="H3" s="127"/>
      <c r="K3" s="101"/>
      <c r="L3" s="101"/>
      <c r="M3" s="101"/>
      <c r="N3" s="101"/>
      <c r="O3" s="100"/>
    </row>
    <row r="4" spans="1:16" ht="15.75" x14ac:dyDescent="0.25">
      <c r="A4" s="311" t="s">
        <v>177</v>
      </c>
      <c r="B4" s="311"/>
      <c r="C4" s="311"/>
      <c r="D4" s="311"/>
      <c r="E4" s="311"/>
      <c r="F4" s="311"/>
      <c r="G4" s="311"/>
      <c r="H4" s="101"/>
      <c r="I4" s="101"/>
      <c r="J4" s="101"/>
      <c r="K4" s="101"/>
      <c r="L4" s="101"/>
      <c r="M4" s="101"/>
      <c r="N4" s="101"/>
    </row>
    <row r="5" spans="1:16" ht="15.75" x14ac:dyDescent="0.25">
      <c r="A5" s="311" t="str">
        <f>"FOR THE PERIOD "&amp;TEXT(GeneralInfo!$B$17,"MM/DD/YYYY")&amp;" TO "&amp;TEXT(GeneralInfo!$B$18,"MM/DD/YYYY")</f>
        <v>FOR THE PERIOD 01/00/1900 TO 01/00/1900</v>
      </c>
      <c r="B5" s="311"/>
      <c r="C5" s="311"/>
      <c r="D5" s="311"/>
      <c r="E5" s="311"/>
      <c r="F5" s="311"/>
      <c r="G5" s="311"/>
      <c r="H5" s="130"/>
      <c r="I5" s="131"/>
      <c r="J5" s="103"/>
      <c r="K5" s="103"/>
      <c r="L5" s="132"/>
      <c r="M5" s="131"/>
      <c r="N5" s="127"/>
      <c r="O5" s="127"/>
      <c r="P5" s="132"/>
    </row>
    <row r="6" spans="1:16" ht="16.5" thickBot="1" x14ac:dyDescent="0.3">
      <c r="A6" s="103"/>
      <c r="B6" s="103"/>
      <c r="C6" s="179">
        <v>1</v>
      </c>
      <c r="D6" s="103"/>
      <c r="G6" s="181">
        <v>2</v>
      </c>
      <c r="H6" s="133"/>
      <c r="I6" s="127"/>
      <c r="J6" s="103"/>
      <c r="K6" s="103"/>
      <c r="L6" s="131"/>
      <c r="M6" s="131"/>
      <c r="N6" s="127"/>
      <c r="O6" s="127"/>
      <c r="P6" s="127"/>
    </row>
    <row r="7" spans="1:16" ht="15.75" thickTop="1" x14ac:dyDescent="0.2">
      <c r="A7" s="103"/>
      <c r="B7" s="131"/>
      <c r="C7" s="134" t="s">
        <v>178</v>
      </c>
      <c r="D7" s="103"/>
      <c r="G7" s="134" t="s">
        <v>151</v>
      </c>
      <c r="H7" s="135"/>
      <c r="I7" s="126"/>
      <c r="J7" s="103"/>
      <c r="K7" s="131"/>
      <c r="L7" s="136"/>
      <c r="M7" s="131"/>
      <c r="N7" s="127"/>
      <c r="O7" s="127"/>
      <c r="P7" s="136"/>
    </row>
    <row r="8" spans="1:16" x14ac:dyDescent="0.2">
      <c r="A8" s="103"/>
      <c r="B8" s="131"/>
      <c r="C8" s="137" t="s">
        <v>179</v>
      </c>
      <c r="D8" s="103"/>
      <c r="G8" s="137" t="s">
        <v>180</v>
      </c>
      <c r="H8" s="138"/>
      <c r="I8" s="126"/>
      <c r="J8" s="103"/>
      <c r="K8" s="131"/>
      <c r="L8" s="136"/>
      <c r="M8" s="131"/>
      <c r="N8" s="127"/>
      <c r="O8" s="127"/>
      <c r="P8" s="136"/>
    </row>
    <row r="9" spans="1:16" ht="15.75" thickBot="1" x14ac:dyDescent="0.25">
      <c r="A9" s="103"/>
      <c r="B9" s="131"/>
      <c r="C9" s="139" t="s">
        <v>181</v>
      </c>
      <c r="D9" s="103"/>
      <c r="G9" s="139" t="s">
        <v>178</v>
      </c>
      <c r="H9" s="135"/>
      <c r="I9" s="126"/>
      <c r="J9" s="103"/>
      <c r="K9" s="131"/>
      <c r="L9" s="136"/>
      <c r="M9" s="131"/>
      <c r="N9" s="127"/>
      <c r="O9" s="127"/>
      <c r="P9" s="136"/>
    </row>
    <row r="10" spans="1:16" ht="15.75" thickTop="1" x14ac:dyDescent="0.2">
      <c r="A10" s="103"/>
      <c r="B10" s="131"/>
      <c r="C10" s="136"/>
      <c r="D10" s="103"/>
      <c r="G10" s="136"/>
      <c r="H10" s="135"/>
      <c r="I10" s="126"/>
      <c r="J10" s="103"/>
      <c r="K10" s="131"/>
      <c r="L10" s="136"/>
      <c r="M10" s="131"/>
      <c r="N10" s="127"/>
      <c r="O10" s="127"/>
      <c r="P10" s="136"/>
    </row>
    <row r="11" spans="1:16" ht="15.75" x14ac:dyDescent="0.25">
      <c r="A11" s="140" t="s">
        <v>182</v>
      </c>
      <c r="B11" s="103"/>
      <c r="C11" s="103"/>
      <c r="D11" s="103"/>
      <c r="G11" s="126"/>
      <c r="H11" s="141"/>
      <c r="I11" s="127"/>
      <c r="L11" s="127"/>
      <c r="M11" s="127"/>
      <c r="N11" s="127"/>
      <c r="O11" s="127"/>
      <c r="P11" s="127"/>
    </row>
    <row r="12" spans="1:16" ht="15.75" x14ac:dyDescent="0.25">
      <c r="B12" s="140"/>
      <c r="C12" s="140"/>
      <c r="D12" s="140"/>
      <c r="H12" s="133"/>
      <c r="I12" s="127"/>
      <c r="L12" s="127"/>
      <c r="M12" s="127"/>
      <c r="N12" s="127"/>
      <c r="O12" s="127"/>
      <c r="P12" s="127"/>
    </row>
    <row r="13" spans="1:16" x14ac:dyDescent="0.2">
      <c r="A13" s="103">
        <v>1</v>
      </c>
      <c r="B13" s="103"/>
      <c r="C13" s="191"/>
      <c r="D13" s="103"/>
      <c r="E13" s="95" t="s">
        <v>183</v>
      </c>
      <c r="F13" s="94"/>
      <c r="G13" s="195"/>
      <c r="H13" s="142"/>
      <c r="I13" s="127"/>
      <c r="L13" s="127"/>
      <c r="M13" s="127"/>
      <c r="N13" s="127"/>
      <c r="O13" s="127"/>
      <c r="P13" s="127"/>
    </row>
    <row r="14" spans="1:16" x14ac:dyDescent="0.2">
      <c r="A14" s="103">
        <v>2</v>
      </c>
      <c r="B14" s="103"/>
      <c r="C14" s="192"/>
      <c r="D14" s="103"/>
      <c r="E14" s="95" t="s">
        <v>184</v>
      </c>
      <c r="F14" s="94"/>
      <c r="G14" s="196"/>
      <c r="H14" s="142"/>
      <c r="I14" s="127"/>
      <c r="L14" s="127"/>
      <c r="M14" s="127"/>
      <c r="N14" s="127"/>
      <c r="O14" s="127"/>
      <c r="P14" s="127"/>
    </row>
    <row r="15" spans="1:16" x14ac:dyDescent="0.2">
      <c r="A15" s="103">
        <v>3</v>
      </c>
      <c r="B15" s="103"/>
      <c r="C15" s="192"/>
      <c r="D15" s="103"/>
      <c r="E15" s="95" t="s">
        <v>185</v>
      </c>
      <c r="F15" s="94"/>
      <c r="G15" s="196"/>
      <c r="H15" s="142"/>
      <c r="I15" s="127"/>
      <c r="L15" s="127"/>
      <c r="M15" s="127"/>
      <c r="N15" s="127"/>
      <c r="O15" s="127"/>
      <c r="P15" s="127"/>
    </row>
    <row r="16" spans="1:16" x14ac:dyDescent="0.2">
      <c r="A16" s="103">
        <v>4</v>
      </c>
      <c r="B16" s="103"/>
      <c r="C16" s="192"/>
      <c r="D16" s="103"/>
      <c r="E16" s="95" t="s">
        <v>186</v>
      </c>
      <c r="F16" s="94"/>
      <c r="G16" s="196"/>
      <c r="H16" s="142"/>
      <c r="I16" s="127"/>
      <c r="L16" s="127"/>
      <c r="M16" s="127"/>
      <c r="N16" s="127"/>
      <c r="O16" s="127"/>
      <c r="P16" s="127"/>
    </row>
    <row r="17" spans="1:16" x14ac:dyDescent="0.2">
      <c r="A17" s="103">
        <v>5</v>
      </c>
      <c r="B17" s="103"/>
      <c r="C17" s="192"/>
      <c r="D17" s="103"/>
      <c r="E17" s="94" t="s">
        <v>187</v>
      </c>
      <c r="F17" s="94"/>
      <c r="G17" s="196"/>
      <c r="H17" s="142"/>
      <c r="I17" s="127"/>
      <c r="L17" s="127"/>
      <c r="M17" s="127"/>
      <c r="N17" s="127"/>
      <c r="O17" s="127"/>
      <c r="P17" s="127"/>
    </row>
    <row r="18" spans="1:16" x14ac:dyDescent="0.2">
      <c r="A18" s="103">
        <v>6</v>
      </c>
      <c r="B18" s="103"/>
      <c r="C18" s="192"/>
      <c r="D18" s="103"/>
      <c r="E18" s="94" t="s">
        <v>188</v>
      </c>
      <c r="F18" s="94"/>
      <c r="G18" s="196"/>
      <c r="H18" s="142"/>
      <c r="I18" s="127"/>
      <c r="L18" s="127"/>
      <c r="M18" s="127"/>
      <c r="N18" s="127"/>
      <c r="O18" s="127"/>
      <c r="P18" s="127"/>
    </row>
    <row r="19" spans="1:16" x14ac:dyDescent="0.2">
      <c r="A19" s="103">
        <v>7</v>
      </c>
      <c r="B19" s="103"/>
      <c r="C19" s="192"/>
      <c r="D19" s="103"/>
      <c r="E19" s="94" t="s">
        <v>189</v>
      </c>
      <c r="F19" s="94"/>
      <c r="G19" s="196"/>
      <c r="H19" s="142"/>
      <c r="I19" s="127"/>
      <c r="L19" s="127"/>
      <c r="M19" s="127"/>
      <c r="N19" s="127"/>
      <c r="O19" s="127"/>
      <c r="P19" s="127"/>
    </row>
    <row r="20" spans="1:16" x14ac:dyDescent="0.2">
      <c r="A20" s="103">
        <v>8</v>
      </c>
      <c r="B20" s="103"/>
      <c r="C20" s="192"/>
      <c r="D20" s="103"/>
      <c r="E20" s="94" t="s">
        <v>190</v>
      </c>
      <c r="F20" s="94"/>
      <c r="G20" s="196"/>
      <c r="H20" s="142"/>
      <c r="I20" s="127"/>
      <c r="L20" s="127"/>
      <c r="M20" s="127"/>
      <c r="N20" s="127"/>
      <c r="O20" s="127"/>
      <c r="P20" s="127"/>
    </row>
    <row r="21" spans="1:16" x14ac:dyDescent="0.2">
      <c r="A21" s="103">
        <v>9</v>
      </c>
      <c r="B21" s="103"/>
      <c r="C21" s="208"/>
      <c r="D21" s="103"/>
      <c r="E21" s="94" t="s">
        <v>25</v>
      </c>
      <c r="F21" s="94"/>
      <c r="G21" s="196"/>
      <c r="H21" s="142"/>
      <c r="I21" s="127"/>
      <c r="L21" s="127"/>
      <c r="M21" s="127"/>
      <c r="N21" s="127"/>
      <c r="O21" s="127"/>
      <c r="P21" s="127"/>
    </row>
    <row r="22" spans="1:16" x14ac:dyDescent="0.2">
      <c r="A22" s="103"/>
      <c r="B22" s="103"/>
      <c r="C22" s="103"/>
      <c r="D22" s="103"/>
      <c r="G22" s="144"/>
      <c r="H22" s="141"/>
      <c r="I22" s="127"/>
      <c r="L22" s="127"/>
      <c r="M22" s="127"/>
      <c r="N22" s="127"/>
      <c r="O22" s="127"/>
      <c r="P22" s="127"/>
    </row>
    <row r="23" spans="1:16" ht="15.75" x14ac:dyDescent="0.25">
      <c r="A23" s="103">
        <v>10</v>
      </c>
      <c r="B23" s="103"/>
      <c r="C23" s="103"/>
      <c r="D23" s="103"/>
      <c r="E23" s="140" t="s">
        <v>191</v>
      </c>
      <c r="F23" s="140"/>
      <c r="G23" s="210">
        <f>SUM(G13:G21)</f>
        <v>0</v>
      </c>
      <c r="H23" s="142"/>
      <c r="I23" s="127"/>
      <c r="L23" s="127"/>
      <c r="M23" s="127"/>
      <c r="N23" s="127"/>
      <c r="O23" s="127"/>
      <c r="P23" s="127"/>
    </row>
    <row r="24" spans="1:16" x14ac:dyDescent="0.2">
      <c r="A24" s="127"/>
      <c r="B24" s="127"/>
      <c r="C24" s="127"/>
      <c r="D24" s="127"/>
      <c r="E24" s="127"/>
      <c r="F24" s="127"/>
      <c r="G24" s="126"/>
      <c r="H24" s="141"/>
      <c r="I24" s="127"/>
      <c r="L24" s="127"/>
      <c r="M24" s="127"/>
      <c r="N24" s="127"/>
      <c r="O24" s="127"/>
      <c r="P24" s="127"/>
    </row>
    <row r="25" spans="1:16" ht="15.75" x14ac:dyDescent="0.25">
      <c r="A25" s="140" t="s">
        <v>192</v>
      </c>
      <c r="B25" s="140"/>
      <c r="C25" s="140"/>
      <c r="D25" s="140"/>
      <c r="H25" s="133"/>
      <c r="I25" s="127"/>
      <c r="L25" s="127"/>
      <c r="M25" s="127"/>
      <c r="N25" s="127"/>
      <c r="O25" s="127"/>
      <c r="P25" s="127"/>
    </row>
    <row r="26" spans="1:16" ht="15.75" x14ac:dyDescent="0.25">
      <c r="A26" s="140" t="s">
        <v>193</v>
      </c>
      <c r="B26" s="140"/>
      <c r="C26" s="140"/>
      <c r="D26" s="140"/>
      <c r="H26" s="133"/>
      <c r="I26" s="127"/>
      <c r="L26" s="127"/>
      <c r="M26" s="127"/>
      <c r="N26" s="127"/>
      <c r="O26" s="127"/>
      <c r="P26" s="127"/>
    </row>
    <row r="27" spans="1:16" x14ac:dyDescent="0.2">
      <c r="A27" s="103">
        <v>11</v>
      </c>
      <c r="B27" s="103"/>
      <c r="C27" s="191"/>
      <c r="D27" s="103"/>
      <c r="E27" s="94" t="s">
        <v>2</v>
      </c>
      <c r="F27" s="94"/>
      <c r="G27" s="195"/>
      <c r="H27" s="142"/>
      <c r="I27" s="127"/>
      <c r="L27" s="127"/>
      <c r="M27" s="127"/>
      <c r="N27" s="127"/>
      <c r="O27" s="127"/>
      <c r="P27" s="127"/>
    </row>
    <row r="28" spans="1:16" x14ac:dyDescent="0.2">
      <c r="A28" s="103">
        <v>12</v>
      </c>
      <c r="B28" s="103"/>
      <c r="C28" s="192"/>
      <c r="D28" s="103"/>
      <c r="E28" s="94" t="s">
        <v>194</v>
      </c>
      <c r="F28" s="94"/>
      <c r="G28" s="196"/>
      <c r="H28" s="142"/>
      <c r="I28" s="127"/>
      <c r="L28" s="127"/>
      <c r="M28" s="127"/>
      <c r="N28" s="127"/>
      <c r="O28" s="127"/>
      <c r="P28" s="127"/>
    </row>
    <row r="29" spans="1:16" x14ac:dyDescent="0.2">
      <c r="A29" s="103">
        <v>13</v>
      </c>
      <c r="B29" s="103"/>
      <c r="C29" s="192"/>
      <c r="D29" s="103"/>
      <c r="E29" s="94" t="s">
        <v>195</v>
      </c>
      <c r="F29" s="94"/>
      <c r="G29" s="196"/>
      <c r="H29" s="142"/>
      <c r="I29" s="127"/>
      <c r="L29" s="127"/>
      <c r="M29" s="127"/>
      <c r="N29" s="127"/>
      <c r="O29" s="127"/>
      <c r="P29" s="127"/>
    </row>
    <row r="30" spans="1:16" x14ac:dyDescent="0.2">
      <c r="A30" s="103">
        <v>14</v>
      </c>
      <c r="B30" s="103"/>
      <c r="C30" s="192"/>
      <c r="D30" s="103"/>
      <c r="E30" s="94" t="s">
        <v>196</v>
      </c>
      <c r="F30" s="94"/>
      <c r="G30" s="196"/>
      <c r="H30" s="142"/>
      <c r="I30" s="127"/>
      <c r="L30" s="127"/>
      <c r="M30" s="127"/>
      <c r="N30" s="127"/>
      <c r="O30" s="127"/>
      <c r="P30" s="127"/>
    </row>
    <row r="31" spans="1:16" x14ac:dyDescent="0.2">
      <c r="A31" s="103">
        <v>15</v>
      </c>
      <c r="B31" s="103"/>
      <c r="C31" s="192"/>
      <c r="D31" s="103"/>
      <c r="E31" s="94" t="s">
        <v>25</v>
      </c>
      <c r="F31" s="94"/>
      <c r="G31" s="196"/>
      <c r="H31" s="142"/>
      <c r="I31" s="127"/>
      <c r="L31" s="127"/>
      <c r="M31" s="127"/>
      <c r="N31" s="127"/>
      <c r="O31" s="127"/>
      <c r="P31" s="127"/>
    </row>
    <row r="32" spans="1:16" x14ac:dyDescent="0.2">
      <c r="A32" s="103"/>
      <c r="B32" s="103"/>
      <c r="C32" s="144"/>
      <c r="D32" s="103"/>
      <c r="G32" s="144"/>
      <c r="H32" s="141"/>
      <c r="I32" s="127"/>
      <c r="L32" s="127"/>
      <c r="M32" s="127"/>
      <c r="N32" s="127"/>
      <c r="O32" s="127"/>
      <c r="P32" s="127"/>
    </row>
    <row r="33" spans="1:16" x14ac:dyDescent="0.2">
      <c r="A33" s="103">
        <v>16</v>
      </c>
      <c r="B33" s="103"/>
      <c r="C33" s="103"/>
      <c r="D33" s="103"/>
      <c r="E33" s="94" t="s">
        <v>197</v>
      </c>
      <c r="F33" s="94"/>
      <c r="G33" s="199">
        <f>SUM(G27:G31)</f>
        <v>0</v>
      </c>
      <c r="H33" s="142"/>
      <c r="I33" s="127"/>
      <c r="L33" s="127"/>
      <c r="M33" s="127"/>
      <c r="N33" s="127"/>
      <c r="O33" s="127"/>
      <c r="P33" s="127"/>
    </row>
    <row r="34" spans="1:16" x14ac:dyDescent="0.2">
      <c r="A34" s="103"/>
      <c r="B34" s="103"/>
      <c r="C34" s="103"/>
      <c r="D34" s="103"/>
      <c r="G34" s="144"/>
      <c r="H34" s="141"/>
      <c r="I34" s="127"/>
      <c r="L34" s="127"/>
      <c r="M34" s="127"/>
      <c r="N34" s="127"/>
      <c r="O34" s="127"/>
      <c r="P34" s="127"/>
    </row>
    <row r="35" spans="1:16" ht="15.75" x14ac:dyDescent="0.25">
      <c r="A35" s="140" t="s">
        <v>198</v>
      </c>
      <c r="B35" s="140"/>
      <c r="C35" s="140"/>
      <c r="D35" s="140"/>
      <c r="H35" s="133"/>
      <c r="I35" s="127"/>
      <c r="L35" s="127"/>
      <c r="M35" s="127"/>
      <c r="N35" s="127"/>
      <c r="O35" s="127"/>
      <c r="P35" s="127"/>
    </row>
    <row r="36" spans="1:16" x14ac:dyDescent="0.2">
      <c r="A36" s="103">
        <v>17</v>
      </c>
      <c r="B36" s="103"/>
      <c r="C36" s="191"/>
      <c r="D36" s="103"/>
      <c r="E36" s="94" t="s">
        <v>199</v>
      </c>
      <c r="F36" s="94"/>
      <c r="G36" s="195"/>
      <c r="H36" s="142"/>
      <c r="I36" s="127"/>
      <c r="L36" s="127"/>
      <c r="M36" s="127"/>
      <c r="N36" s="127"/>
      <c r="O36" s="127"/>
      <c r="P36" s="127"/>
    </row>
    <row r="37" spans="1:16" x14ac:dyDescent="0.2">
      <c r="A37" s="103">
        <v>18</v>
      </c>
      <c r="B37" s="103"/>
      <c r="C37" s="192"/>
      <c r="D37" s="103"/>
      <c r="E37" s="94" t="s">
        <v>200</v>
      </c>
      <c r="F37" s="94"/>
      <c r="G37" s="196"/>
      <c r="H37" s="142"/>
      <c r="I37" s="127"/>
      <c r="L37" s="127"/>
      <c r="M37" s="127"/>
      <c r="N37" s="127"/>
      <c r="O37" s="127"/>
      <c r="P37" s="127"/>
    </row>
    <row r="38" spans="1:16" x14ac:dyDescent="0.2">
      <c r="A38" s="103">
        <v>19</v>
      </c>
      <c r="B38" s="103"/>
      <c r="C38" s="192"/>
      <c r="D38" s="103"/>
      <c r="E38" s="94" t="s">
        <v>201</v>
      </c>
      <c r="F38" s="94"/>
      <c r="G38" s="196"/>
      <c r="H38" s="142"/>
      <c r="I38" s="127"/>
      <c r="L38" s="127"/>
      <c r="M38" s="127"/>
      <c r="N38" s="127"/>
      <c r="O38" s="127"/>
      <c r="P38" s="127"/>
    </row>
    <row r="39" spans="1:16" x14ac:dyDescent="0.2">
      <c r="A39" s="103">
        <v>20</v>
      </c>
      <c r="B39" s="103"/>
      <c r="C39" s="192"/>
      <c r="D39" s="103"/>
      <c r="E39" s="94" t="s">
        <v>202</v>
      </c>
      <c r="F39" s="94"/>
      <c r="G39" s="196"/>
      <c r="H39" s="142"/>
      <c r="I39" s="127"/>
      <c r="L39" s="127"/>
      <c r="M39" s="127"/>
      <c r="N39" s="127"/>
      <c r="O39" s="127"/>
      <c r="P39" s="127"/>
    </row>
    <row r="40" spans="1:16" x14ac:dyDescent="0.2">
      <c r="A40" s="103">
        <v>21</v>
      </c>
      <c r="B40" s="103"/>
      <c r="C40" s="192"/>
      <c r="D40" s="103"/>
      <c r="E40" s="94" t="s">
        <v>6</v>
      </c>
      <c r="F40" s="94"/>
      <c r="G40" s="196"/>
      <c r="H40" s="142"/>
      <c r="I40" s="127"/>
      <c r="L40" s="127"/>
      <c r="M40" s="127"/>
      <c r="N40" s="127"/>
      <c r="O40" s="127"/>
      <c r="P40" s="127"/>
    </row>
    <row r="41" spans="1:16" x14ac:dyDescent="0.2">
      <c r="A41" s="103">
        <v>22</v>
      </c>
      <c r="B41" s="103"/>
      <c r="C41" s="192"/>
      <c r="D41" s="103"/>
      <c r="E41" s="94" t="s">
        <v>13</v>
      </c>
      <c r="F41" s="94"/>
      <c r="G41" s="196"/>
      <c r="H41" s="142"/>
      <c r="I41" s="127"/>
      <c r="L41" s="127"/>
      <c r="M41" s="127"/>
      <c r="N41" s="127"/>
      <c r="O41" s="127"/>
      <c r="P41" s="127"/>
    </row>
    <row r="42" spans="1:16" x14ac:dyDescent="0.2">
      <c r="A42" s="103">
        <v>23</v>
      </c>
      <c r="B42" s="103"/>
      <c r="C42" s="192"/>
      <c r="D42" s="103"/>
      <c r="E42" s="94" t="s">
        <v>203</v>
      </c>
      <c r="F42" s="94"/>
      <c r="G42" s="196"/>
      <c r="H42" s="142"/>
      <c r="I42" s="127"/>
      <c r="L42" s="127"/>
      <c r="M42" s="127"/>
      <c r="N42" s="127"/>
      <c r="O42" s="127"/>
      <c r="P42" s="127"/>
    </row>
    <row r="43" spans="1:16" x14ac:dyDescent="0.2">
      <c r="A43" s="103">
        <v>24</v>
      </c>
      <c r="B43" s="103"/>
      <c r="C43" s="192"/>
      <c r="D43" s="103"/>
      <c r="E43" s="94" t="s">
        <v>14</v>
      </c>
      <c r="F43" s="94"/>
      <c r="G43" s="196"/>
      <c r="H43" s="142"/>
      <c r="I43" s="127"/>
      <c r="L43" s="127"/>
      <c r="M43" s="127"/>
      <c r="N43" s="127"/>
      <c r="O43" s="127"/>
      <c r="P43" s="127"/>
    </row>
    <row r="44" spans="1:16" x14ac:dyDescent="0.2">
      <c r="A44" s="103">
        <v>25</v>
      </c>
      <c r="B44" s="103"/>
      <c r="C44" s="192"/>
      <c r="D44" s="103"/>
      <c r="E44" s="94" t="s">
        <v>204</v>
      </c>
      <c r="F44" s="94"/>
      <c r="G44" s="196"/>
      <c r="H44" s="142"/>
      <c r="I44" s="127"/>
      <c r="L44" s="127"/>
      <c r="M44" s="127"/>
      <c r="N44" s="127"/>
      <c r="O44" s="127"/>
      <c r="P44" s="127"/>
    </row>
    <row r="45" spans="1:16" x14ac:dyDescent="0.2">
      <c r="A45" s="103">
        <v>26</v>
      </c>
      <c r="B45" s="103"/>
      <c r="C45" s="192"/>
      <c r="D45" s="103"/>
      <c r="E45" s="94" t="s">
        <v>205</v>
      </c>
      <c r="F45" s="94"/>
      <c r="G45" s="196"/>
      <c r="H45" s="142"/>
      <c r="I45" s="127"/>
      <c r="L45" s="127"/>
      <c r="M45" s="127"/>
      <c r="N45" s="127"/>
      <c r="O45" s="127"/>
      <c r="P45" s="127"/>
    </row>
    <row r="46" spans="1:16" x14ac:dyDescent="0.2">
      <c r="A46" s="103">
        <v>27</v>
      </c>
      <c r="B46" s="103"/>
      <c r="C46" s="192"/>
      <c r="D46" s="103"/>
      <c r="E46" s="94" t="s">
        <v>206</v>
      </c>
      <c r="F46" s="94"/>
      <c r="G46" s="196"/>
      <c r="H46" s="142"/>
      <c r="I46" s="127"/>
      <c r="L46" s="127"/>
      <c r="M46" s="127"/>
      <c r="N46" s="127"/>
      <c r="O46" s="127"/>
      <c r="P46" s="127"/>
    </row>
    <row r="47" spans="1:16" x14ac:dyDescent="0.2">
      <c r="A47" s="103">
        <v>28</v>
      </c>
      <c r="B47" s="103"/>
      <c r="C47" s="192"/>
      <c r="D47" s="103"/>
      <c r="E47" s="94" t="s">
        <v>207</v>
      </c>
      <c r="F47" s="94"/>
      <c r="G47" s="196"/>
      <c r="H47" s="142"/>
      <c r="I47" s="127"/>
      <c r="L47" s="127"/>
      <c r="M47" s="127"/>
      <c r="N47" s="127"/>
      <c r="O47" s="127"/>
      <c r="P47" s="127"/>
    </row>
    <row r="48" spans="1:16" x14ac:dyDescent="0.2">
      <c r="A48" s="103">
        <v>29</v>
      </c>
      <c r="B48" s="103"/>
      <c r="C48" s="192"/>
      <c r="D48" s="103"/>
      <c r="E48" s="94" t="s">
        <v>208</v>
      </c>
      <c r="F48" s="94"/>
      <c r="G48" s="196"/>
      <c r="H48" s="142"/>
      <c r="I48" s="127"/>
      <c r="L48" s="127"/>
      <c r="M48" s="127"/>
      <c r="N48" s="127"/>
      <c r="O48" s="127"/>
      <c r="P48" s="127"/>
    </row>
    <row r="49" spans="1:16" x14ac:dyDescent="0.2">
      <c r="A49" s="103">
        <v>30</v>
      </c>
      <c r="B49" s="103"/>
      <c r="C49" s="192"/>
      <c r="D49" s="103"/>
      <c r="E49" s="94" t="s">
        <v>209</v>
      </c>
      <c r="F49" s="94"/>
      <c r="G49" s="196"/>
      <c r="H49" s="142"/>
      <c r="I49" s="127"/>
      <c r="L49" s="127"/>
      <c r="M49" s="127"/>
      <c r="N49" s="127"/>
      <c r="O49" s="127"/>
      <c r="P49" s="127"/>
    </row>
    <row r="50" spans="1:16" x14ac:dyDescent="0.2">
      <c r="A50" s="103">
        <v>31</v>
      </c>
      <c r="B50" s="103"/>
      <c r="C50" s="192"/>
      <c r="D50" s="103"/>
      <c r="E50" s="94" t="s">
        <v>25</v>
      </c>
      <c r="F50" s="94"/>
      <c r="G50" s="196"/>
      <c r="H50" s="142"/>
      <c r="I50" s="127"/>
      <c r="L50" s="127"/>
      <c r="M50" s="127"/>
      <c r="N50" s="127"/>
      <c r="O50" s="127"/>
      <c r="P50" s="127"/>
    </row>
    <row r="51" spans="1:16" x14ac:dyDescent="0.2">
      <c r="A51" s="103"/>
      <c r="B51" s="103"/>
      <c r="C51" s="144"/>
      <c r="D51" s="103"/>
      <c r="G51" s="144"/>
      <c r="H51" s="141"/>
      <c r="I51" s="127"/>
      <c r="L51" s="127"/>
      <c r="M51" s="127"/>
      <c r="N51" s="127"/>
      <c r="O51" s="127"/>
      <c r="P51" s="127"/>
    </row>
    <row r="52" spans="1:16" x14ac:dyDescent="0.2">
      <c r="A52" s="103">
        <v>32</v>
      </c>
      <c r="B52" s="103"/>
      <c r="C52" s="103"/>
      <c r="D52" s="103"/>
      <c r="E52" s="94" t="s">
        <v>210</v>
      </c>
      <c r="F52" s="94"/>
      <c r="G52" s="199">
        <f>SUM(G36:G50)</f>
        <v>0</v>
      </c>
      <c r="H52" s="142"/>
      <c r="I52" s="127"/>
      <c r="L52" s="127"/>
      <c r="M52" s="127"/>
      <c r="N52" s="127"/>
      <c r="O52" s="127"/>
      <c r="P52" s="127"/>
    </row>
    <row r="53" spans="1:16" x14ac:dyDescent="0.2">
      <c r="G53" s="144"/>
      <c r="H53" s="141"/>
      <c r="I53" s="127"/>
      <c r="L53" s="127"/>
      <c r="M53" s="127"/>
      <c r="N53" s="127"/>
      <c r="O53" s="127"/>
      <c r="P53" s="127"/>
    </row>
    <row r="54" spans="1:16" ht="15.75" x14ac:dyDescent="0.25">
      <c r="A54" s="140" t="s">
        <v>211</v>
      </c>
      <c r="B54" s="140"/>
      <c r="C54" s="140"/>
      <c r="D54" s="140"/>
      <c r="H54" s="133"/>
      <c r="I54" s="127"/>
      <c r="L54" s="127"/>
      <c r="M54" s="127"/>
      <c r="N54" s="127"/>
      <c r="O54" s="127"/>
      <c r="P54" s="127"/>
    </row>
    <row r="55" spans="1:16" x14ac:dyDescent="0.2">
      <c r="A55" s="103">
        <v>33</v>
      </c>
      <c r="B55" s="103"/>
      <c r="C55" s="191"/>
      <c r="D55" s="103"/>
      <c r="E55" s="94" t="s">
        <v>2</v>
      </c>
      <c r="F55" s="94"/>
      <c r="G55" s="195"/>
      <c r="H55" s="142"/>
      <c r="I55" s="127"/>
      <c r="L55" s="127"/>
      <c r="M55" s="127"/>
      <c r="N55" s="127"/>
      <c r="O55" s="127"/>
      <c r="P55" s="127"/>
    </row>
    <row r="56" spans="1:16" x14ac:dyDescent="0.2">
      <c r="A56" s="103">
        <v>34</v>
      </c>
      <c r="B56" s="103"/>
      <c r="C56" s="192"/>
      <c r="D56" s="103"/>
      <c r="E56" s="94" t="s">
        <v>194</v>
      </c>
      <c r="F56" s="94"/>
      <c r="G56" s="196"/>
      <c r="H56" s="142"/>
      <c r="I56" s="127"/>
      <c r="L56" s="127"/>
      <c r="M56" s="127"/>
      <c r="N56" s="127"/>
      <c r="O56" s="127"/>
      <c r="P56" s="127"/>
    </row>
    <row r="57" spans="1:16" x14ac:dyDescent="0.2">
      <c r="A57" s="103">
        <v>35</v>
      </c>
      <c r="B57" s="103"/>
      <c r="C57" s="192"/>
      <c r="D57" s="103"/>
      <c r="E57" s="94" t="s">
        <v>195</v>
      </c>
      <c r="F57" s="94"/>
      <c r="G57" s="196"/>
      <c r="H57" s="142"/>
      <c r="I57" s="127"/>
      <c r="L57" s="127"/>
      <c r="M57" s="127"/>
      <c r="N57" s="127"/>
      <c r="O57" s="127"/>
      <c r="P57" s="127"/>
    </row>
    <row r="58" spans="1:16" x14ac:dyDescent="0.2">
      <c r="A58" s="103">
        <v>36</v>
      </c>
      <c r="B58" s="103"/>
      <c r="C58" s="192"/>
      <c r="D58" s="103"/>
      <c r="E58" s="94" t="s">
        <v>196</v>
      </c>
      <c r="F58" s="94"/>
      <c r="G58" s="196"/>
      <c r="H58" s="142"/>
      <c r="I58" s="127"/>
      <c r="L58" s="127"/>
      <c r="M58" s="127"/>
      <c r="N58" s="127"/>
      <c r="O58" s="127"/>
      <c r="P58" s="127"/>
    </row>
    <row r="59" spans="1:16" x14ac:dyDescent="0.2">
      <c r="A59" s="103">
        <v>37</v>
      </c>
      <c r="B59" s="103"/>
      <c r="C59" s="192"/>
      <c r="D59" s="103"/>
      <c r="E59" s="94" t="s">
        <v>199</v>
      </c>
      <c r="F59" s="94"/>
      <c r="G59" s="196"/>
      <c r="H59" s="142"/>
      <c r="I59" s="127"/>
      <c r="L59" s="127"/>
      <c r="M59" s="127"/>
      <c r="N59" s="127"/>
      <c r="O59" s="127"/>
      <c r="P59" s="127"/>
    </row>
    <row r="60" spans="1:16" x14ac:dyDescent="0.2">
      <c r="A60" s="103">
        <v>38</v>
      </c>
      <c r="B60" s="103"/>
      <c r="C60" s="192"/>
      <c r="D60" s="103"/>
      <c r="E60" s="94" t="s">
        <v>200</v>
      </c>
      <c r="F60" s="94"/>
      <c r="G60" s="196"/>
      <c r="H60" s="142"/>
      <c r="I60" s="127"/>
      <c r="L60" s="127"/>
      <c r="M60" s="127"/>
      <c r="N60" s="127"/>
      <c r="O60" s="127"/>
      <c r="P60" s="127"/>
    </row>
    <row r="61" spans="1:16" x14ac:dyDescent="0.2">
      <c r="A61" s="103">
        <v>39</v>
      </c>
      <c r="B61" s="103"/>
      <c r="C61" s="192"/>
      <c r="D61" s="103"/>
      <c r="E61" s="94" t="s">
        <v>201</v>
      </c>
      <c r="F61" s="94"/>
      <c r="G61" s="196"/>
      <c r="H61" s="142"/>
      <c r="I61" s="127"/>
      <c r="L61" s="127"/>
      <c r="M61" s="127"/>
      <c r="N61" s="127"/>
      <c r="O61" s="127"/>
      <c r="P61" s="127"/>
    </row>
    <row r="62" spans="1:16" x14ac:dyDescent="0.2">
      <c r="A62" s="103">
        <v>40</v>
      </c>
      <c r="B62" s="103"/>
      <c r="C62" s="192"/>
      <c r="D62" s="103"/>
      <c r="E62" s="94" t="s">
        <v>202</v>
      </c>
      <c r="F62" s="94"/>
      <c r="G62" s="196"/>
      <c r="H62" s="142"/>
      <c r="I62" s="127"/>
      <c r="L62" s="127"/>
      <c r="M62" s="127"/>
      <c r="N62" s="127"/>
      <c r="O62" s="127"/>
      <c r="P62" s="127"/>
    </row>
    <row r="63" spans="1:16" x14ac:dyDescent="0.2">
      <c r="A63" s="103">
        <v>41</v>
      </c>
      <c r="B63" s="103"/>
      <c r="C63" s="192"/>
      <c r="D63" s="103"/>
      <c r="E63" s="94" t="s">
        <v>6</v>
      </c>
      <c r="F63" s="94"/>
      <c r="G63" s="196"/>
      <c r="H63" s="142"/>
      <c r="I63" s="127"/>
      <c r="L63" s="127"/>
      <c r="M63" s="127"/>
      <c r="N63" s="127"/>
      <c r="O63" s="127"/>
      <c r="P63" s="127"/>
    </row>
    <row r="64" spans="1:16" x14ac:dyDescent="0.2">
      <c r="A64" s="103">
        <v>42</v>
      </c>
      <c r="B64" s="103"/>
      <c r="C64" s="192"/>
      <c r="D64" s="103"/>
      <c r="E64" s="94" t="s">
        <v>203</v>
      </c>
      <c r="F64" s="94"/>
      <c r="G64" s="196"/>
      <c r="H64" s="142"/>
      <c r="I64" s="127"/>
      <c r="L64" s="127"/>
      <c r="M64" s="127"/>
      <c r="N64" s="127"/>
      <c r="O64" s="127"/>
      <c r="P64" s="127"/>
    </row>
    <row r="65" spans="1:16" ht="15.75" x14ac:dyDescent="0.25">
      <c r="A65" s="103">
        <v>43</v>
      </c>
      <c r="B65" s="103"/>
      <c r="C65" s="192"/>
      <c r="D65" s="103"/>
      <c r="E65" s="94" t="s">
        <v>14</v>
      </c>
      <c r="F65" s="94"/>
      <c r="G65" s="196"/>
      <c r="H65" s="145"/>
      <c r="I65" s="127"/>
      <c r="J65" s="131"/>
      <c r="K65" s="131"/>
      <c r="L65" s="131"/>
      <c r="M65" s="131"/>
      <c r="N65" s="146"/>
      <c r="O65" s="146"/>
      <c r="P65" s="145"/>
    </row>
    <row r="66" spans="1:16" x14ac:dyDescent="0.2">
      <c r="A66" s="103">
        <v>44</v>
      </c>
      <c r="B66" s="103"/>
      <c r="C66" s="192"/>
      <c r="D66" s="103"/>
      <c r="E66" s="94" t="s">
        <v>204</v>
      </c>
      <c r="F66" s="94"/>
      <c r="G66" s="196"/>
      <c r="H66" s="145"/>
      <c r="I66" s="127"/>
      <c r="L66" s="127"/>
      <c r="M66" s="127"/>
      <c r="N66" s="127"/>
      <c r="O66" s="127"/>
      <c r="P66" s="126"/>
    </row>
    <row r="67" spans="1:16" x14ac:dyDescent="0.2">
      <c r="A67" s="103">
        <v>45</v>
      </c>
      <c r="B67" s="103"/>
      <c r="C67" s="192"/>
      <c r="D67" s="103"/>
      <c r="E67" s="94" t="s">
        <v>205</v>
      </c>
      <c r="F67" s="94"/>
      <c r="G67" s="196"/>
      <c r="H67" s="145"/>
      <c r="I67" s="127"/>
      <c r="J67" s="145"/>
      <c r="K67" s="127"/>
      <c r="L67" s="145"/>
      <c r="M67" s="127"/>
      <c r="N67" s="145"/>
      <c r="O67" s="127"/>
      <c r="P67" s="127"/>
    </row>
    <row r="68" spans="1:16" x14ac:dyDescent="0.2">
      <c r="A68" s="103">
        <v>46</v>
      </c>
      <c r="B68" s="103"/>
      <c r="C68" s="192"/>
      <c r="D68" s="103"/>
      <c r="E68" s="94" t="s">
        <v>206</v>
      </c>
      <c r="F68" s="94"/>
      <c r="G68" s="196"/>
      <c r="H68" s="145"/>
      <c r="I68" s="127"/>
      <c r="J68" s="145"/>
      <c r="K68" s="127"/>
      <c r="L68" s="145"/>
      <c r="M68" s="127"/>
      <c r="N68" s="145"/>
      <c r="O68" s="127"/>
      <c r="P68" s="127"/>
    </row>
    <row r="69" spans="1:16" x14ac:dyDescent="0.2">
      <c r="A69" s="103">
        <v>47</v>
      </c>
      <c r="B69" s="103"/>
      <c r="C69" s="192"/>
      <c r="D69" s="103"/>
      <c r="E69" s="94" t="s">
        <v>207</v>
      </c>
      <c r="F69" s="94"/>
      <c r="G69" s="196"/>
      <c r="H69" s="145"/>
      <c r="I69" s="127"/>
      <c r="J69" s="145"/>
      <c r="K69" s="127"/>
      <c r="L69" s="145"/>
      <c r="M69" s="127"/>
      <c r="N69" s="145"/>
      <c r="O69" s="127"/>
      <c r="P69" s="127"/>
    </row>
    <row r="70" spans="1:16" x14ac:dyDescent="0.2">
      <c r="A70" s="103">
        <v>48</v>
      </c>
      <c r="B70" s="103"/>
      <c r="C70" s="192"/>
      <c r="D70" s="103"/>
      <c r="E70" s="94" t="s">
        <v>208</v>
      </c>
      <c r="F70" s="94"/>
      <c r="G70" s="196"/>
      <c r="H70" s="145"/>
      <c r="I70" s="127"/>
      <c r="J70" s="145"/>
      <c r="K70" s="127"/>
      <c r="L70" s="145"/>
      <c r="M70" s="127"/>
      <c r="N70" s="145"/>
      <c r="O70" s="127"/>
      <c r="P70" s="127"/>
    </row>
    <row r="71" spans="1:16" x14ac:dyDescent="0.2">
      <c r="A71" s="103">
        <v>49</v>
      </c>
      <c r="B71" s="103"/>
      <c r="C71" s="192"/>
      <c r="D71" s="103"/>
      <c r="E71" s="94" t="s">
        <v>25</v>
      </c>
      <c r="F71" s="94"/>
      <c r="G71" s="196"/>
      <c r="H71" s="145"/>
      <c r="I71" s="127"/>
      <c r="J71" s="145"/>
      <c r="K71" s="127"/>
      <c r="L71" s="145"/>
      <c r="M71" s="127"/>
      <c r="N71" s="145"/>
      <c r="O71" s="127"/>
      <c r="P71" s="127"/>
    </row>
    <row r="72" spans="1:16" x14ac:dyDescent="0.2">
      <c r="A72" s="103"/>
      <c r="B72" s="103"/>
      <c r="C72" s="144"/>
      <c r="D72" s="103"/>
      <c r="G72" s="144"/>
      <c r="H72" s="126"/>
      <c r="I72" s="127"/>
      <c r="J72" s="126"/>
      <c r="K72" s="127"/>
      <c r="L72" s="126"/>
      <c r="M72" s="127"/>
      <c r="N72" s="126"/>
      <c r="O72" s="127"/>
      <c r="P72" s="127"/>
    </row>
    <row r="73" spans="1:16" x14ac:dyDescent="0.2">
      <c r="A73" s="103">
        <v>50</v>
      </c>
      <c r="B73" s="103"/>
      <c r="C73" s="103"/>
      <c r="D73" s="103"/>
      <c r="E73" s="95" t="s">
        <v>212</v>
      </c>
      <c r="F73" s="94"/>
      <c r="G73" s="212">
        <f>SUM(G55:G71)</f>
        <v>0</v>
      </c>
      <c r="H73" s="145"/>
      <c r="I73" s="127"/>
      <c r="J73" s="145"/>
      <c r="K73" s="127"/>
      <c r="L73" s="145"/>
      <c r="M73" s="127"/>
      <c r="N73" s="145"/>
      <c r="O73" s="127"/>
      <c r="P73" s="127"/>
    </row>
    <row r="74" spans="1:16" x14ac:dyDescent="0.2">
      <c r="A74" s="103"/>
      <c r="B74" s="103"/>
      <c r="C74" s="103"/>
      <c r="D74" s="103"/>
      <c r="G74" s="126"/>
      <c r="H74" s="126"/>
      <c r="I74" s="127"/>
      <c r="J74" s="126"/>
      <c r="K74" s="127"/>
      <c r="L74" s="126"/>
      <c r="M74" s="127"/>
      <c r="N74" s="126"/>
      <c r="O74" s="127"/>
      <c r="P74" s="127"/>
    </row>
    <row r="75" spans="1:16" ht="15.75" x14ac:dyDescent="0.25">
      <c r="A75" s="103"/>
      <c r="B75" s="103"/>
      <c r="C75" s="103"/>
      <c r="D75" s="103"/>
      <c r="E75" s="140" t="s">
        <v>213</v>
      </c>
      <c r="G75" s="126"/>
      <c r="H75" s="126"/>
      <c r="I75" s="127"/>
      <c r="J75" s="126"/>
      <c r="K75" s="127"/>
      <c r="L75" s="126"/>
      <c r="M75" s="127"/>
      <c r="N75" s="126"/>
      <c r="O75" s="127"/>
      <c r="P75" s="127"/>
    </row>
    <row r="76" spans="1:16" ht="16.5" thickBot="1" x14ac:dyDescent="0.3">
      <c r="A76" s="103" t="s">
        <v>254</v>
      </c>
      <c r="B76" s="103"/>
      <c r="D76" s="103"/>
      <c r="E76" s="147" t="s">
        <v>214</v>
      </c>
      <c r="F76" s="140"/>
      <c r="G76" s="211">
        <f>G33+G52+G73</f>
        <v>0</v>
      </c>
      <c r="H76" s="145"/>
      <c r="I76" s="127"/>
      <c r="J76" s="145"/>
      <c r="K76" s="127"/>
      <c r="L76" s="145"/>
      <c r="M76" s="127"/>
      <c r="N76" s="145"/>
      <c r="O76" s="127"/>
      <c r="P76" s="127"/>
    </row>
    <row r="77" spans="1:16" ht="16.5" thickTop="1" x14ac:dyDescent="0.25">
      <c r="A77" s="103"/>
      <c r="B77" s="103"/>
      <c r="C77" s="103"/>
      <c r="D77" s="103"/>
      <c r="E77" s="140"/>
      <c r="F77" s="140"/>
      <c r="G77" s="94"/>
      <c r="H77" s="145"/>
      <c r="I77" s="127"/>
      <c r="J77" s="145"/>
      <c r="K77" s="127"/>
      <c r="L77" s="145"/>
      <c r="M77" s="127"/>
      <c r="N77" s="145"/>
      <c r="O77" s="127"/>
      <c r="P77" s="127"/>
    </row>
    <row r="78" spans="1:16" ht="15.75" x14ac:dyDescent="0.25">
      <c r="A78" s="103" t="s">
        <v>255</v>
      </c>
      <c r="B78" s="103"/>
      <c r="C78" s="209"/>
      <c r="D78" s="103"/>
      <c r="E78" s="94" t="s">
        <v>215</v>
      </c>
      <c r="F78" s="140"/>
      <c r="G78" s="213"/>
      <c r="H78" s="145"/>
      <c r="I78" s="127"/>
      <c r="J78" s="145"/>
      <c r="K78" s="127"/>
      <c r="L78" s="145"/>
      <c r="M78" s="127"/>
      <c r="N78" s="145"/>
      <c r="O78" s="127"/>
      <c r="P78" s="127"/>
    </row>
    <row r="79" spans="1:16" ht="15.75" x14ac:dyDescent="0.25">
      <c r="A79" s="148"/>
      <c r="B79" s="103"/>
      <c r="C79" s="103"/>
      <c r="D79" s="103"/>
      <c r="E79" s="140"/>
      <c r="F79" s="140"/>
      <c r="G79" s="145"/>
      <c r="H79" s="145"/>
      <c r="I79" s="127"/>
      <c r="J79" s="145"/>
      <c r="K79" s="127"/>
      <c r="L79" s="145"/>
      <c r="M79" s="127"/>
      <c r="N79" s="145"/>
      <c r="O79" s="127"/>
      <c r="P79" s="127"/>
    </row>
    <row r="80" spans="1:16" ht="15.75" x14ac:dyDescent="0.25">
      <c r="A80" s="148"/>
      <c r="B80" s="103"/>
      <c r="C80" s="103"/>
      <c r="D80" s="103"/>
      <c r="E80" s="140" t="s">
        <v>213</v>
      </c>
      <c r="F80" s="140"/>
      <c r="G80" s="145"/>
      <c r="H80" s="145"/>
      <c r="I80" s="127"/>
      <c r="J80" s="145"/>
      <c r="K80" s="127"/>
      <c r="L80" s="145"/>
      <c r="M80" s="127"/>
      <c r="N80" s="145"/>
      <c r="O80" s="127"/>
      <c r="P80" s="127"/>
    </row>
    <row r="81" spans="1:16" ht="16.5" thickBot="1" x14ac:dyDescent="0.3">
      <c r="A81" s="103" t="s">
        <v>256</v>
      </c>
      <c r="B81" s="103"/>
      <c r="C81" s="103"/>
      <c r="D81" s="103"/>
      <c r="E81" s="147" t="s">
        <v>216</v>
      </c>
      <c r="F81" s="140"/>
      <c r="G81" s="206">
        <f>G76+G78</f>
        <v>0</v>
      </c>
      <c r="H81" s="145"/>
      <c r="I81" s="127"/>
      <c r="J81" s="145"/>
      <c r="K81" s="127"/>
      <c r="L81" s="145"/>
      <c r="M81" s="127"/>
      <c r="N81" s="145"/>
      <c r="O81" s="127"/>
      <c r="P81" s="127"/>
    </row>
    <row r="82" spans="1:16" ht="15.75" thickTop="1" x14ac:dyDescent="0.2">
      <c r="A82" s="103"/>
      <c r="B82" s="103"/>
      <c r="C82" s="103"/>
      <c r="D82" s="103"/>
      <c r="G82" s="149"/>
      <c r="H82" s="126"/>
      <c r="I82" s="127"/>
      <c r="J82" s="126"/>
      <c r="K82" s="127"/>
      <c r="L82" s="126"/>
      <c r="M82" s="127"/>
      <c r="N82" s="126"/>
      <c r="O82" s="127"/>
      <c r="P82" s="127"/>
    </row>
    <row r="83" spans="1:16" ht="15.75" x14ac:dyDescent="0.25">
      <c r="A83" s="103">
        <v>52</v>
      </c>
      <c r="B83" s="103"/>
      <c r="C83" s="103"/>
      <c r="D83" s="103"/>
      <c r="E83" s="140" t="s">
        <v>217</v>
      </c>
      <c r="F83" s="140"/>
      <c r="G83" s="145"/>
      <c r="H83" s="145"/>
      <c r="I83" s="127"/>
      <c r="J83" s="145"/>
      <c r="K83" s="127"/>
      <c r="L83" s="145"/>
      <c r="M83" s="127"/>
      <c r="N83" s="150"/>
      <c r="O83" s="127"/>
      <c r="P83" s="127"/>
    </row>
    <row r="84" spans="1:16" ht="16.5" thickBot="1" x14ac:dyDescent="0.3">
      <c r="A84" s="103"/>
      <c r="B84" s="103"/>
      <c r="C84" s="103"/>
      <c r="D84" s="103"/>
      <c r="E84" s="147" t="s">
        <v>218</v>
      </c>
      <c r="G84" s="214">
        <f>G23-G81</f>
        <v>0</v>
      </c>
      <c r="H84" s="126"/>
      <c r="I84" s="127"/>
      <c r="J84" s="126"/>
      <c r="K84" s="127"/>
      <c r="L84" s="126"/>
      <c r="M84" s="127"/>
      <c r="N84" s="126"/>
      <c r="O84" s="127"/>
      <c r="P84" s="127"/>
    </row>
    <row r="85" spans="1:16" ht="16.5" thickTop="1" x14ac:dyDescent="0.25">
      <c r="A85" s="131"/>
      <c r="B85" s="131"/>
      <c r="C85" s="131"/>
      <c r="D85" s="131"/>
      <c r="E85" s="146"/>
      <c r="F85" s="146"/>
      <c r="G85" s="145"/>
      <c r="H85" s="145"/>
      <c r="I85" s="127"/>
      <c r="J85" s="145"/>
      <c r="K85" s="127"/>
      <c r="L85" s="145"/>
      <c r="M85" s="127"/>
      <c r="N85" s="145"/>
    </row>
    <row r="86" spans="1:16" x14ac:dyDescent="0.2">
      <c r="G86" s="126"/>
      <c r="H86" s="126"/>
      <c r="J86" s="126"/>
      <c r="L86" s="126"/>
      <c r="N86" s="126"/>
    </row>
  </sheetData>
  <mergeCells count="3">
    <mergeCell ref="A3:G3"/>
    <mergeCell ref="A4:G4"/>
    <mergeCell ref="A5:G5"/>
  </mergeCells>
  <printOptions horizontalCentered="1"/>
  <pageMargins left="0.25" right="0.25" top="0.5" bottom="0.5" header="0.5" footer="0.25"/>
  <pageSetup scale="55" firstPageNumber="11" orientation="portrait" useFirstPageNumber="1" r:id="rId1"/>
  <headerFooter alignWithMargins="0">
    <oddFooter>&amp;L&amp;10&amp;F&amp;R&amp;10Revised 11/7/06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autoPageBreaks="0" fitToPage="1"/>
  </sheetPr>
  <dimension ref="A1:S114"/>
  <sheetViews>
    <sheetView showGridLines="0" showOutlineSymbols="0" zoomScale="75" workbookViewId="0"/>
  </sheetViews>
  <sheetFormatPr defaultColWidth="9.6640625" defaultRowHeight="15" x14ac:dyDescent="0.2"/>
  <cols>
    <col min="1" max="1" width="3.109375" style="97" customWidth="1"/>
    <col min="2" max="2" width="20.77734375" style="97" customWidth="1"/>
    <col min="3" max="3" width="1.6640625" style="97" customWidth="1"/>
    <col min="4" max="4" width="13.5546875" style="97" customWidth="1"/>
    <col min="5" max="5" width="1.6640625" style="97" customWidth="1"/>
    <col min="6" max="6" width="17.6640625" style="97" customWidth="1"/>
    <col min="7" max="7" width="1.6640625" style="97" customWidth="1"/>
    <col min="8" max="8" width="9.44140625" style="97" customWidth="1"/>
    <col min="9" max="9" width="1.6640625" style="97" customWidth="1"/>
    <col min="10" max="10" width="13.6640625" style="97" customWidth="1"/>
    <col min="11" max="11" width="1.6640625" style="97" customWidth="1"/>
    <col min="12" max="12" width="15.109375" style="97" bestFit="1" customWidth="1"/>
    <col min="13" max="13" width="1.6640625" style="97" customWidth="1"/>
    <col min="14" max="14" width="13.6640625" style="97" customWidth="1"/>
    <col min="15" max="15" width="1.6640625" style="97" customWidth="1"/>
    <col min="16" max="16" width="13.6640625" style="97" customWidth="1"/>
    <col min="17" max="17" width="1.6640625" style="97" customWidth="1"/>
    <col min="18" max="18" width="19.33203125" style="97" bestFit="1" customWidth="1"/>
    <col min="19" max="19" width="2.21875" style="97" customWidth="1"/>
    <col min="20" max="16384" width="9.6640625" style="97"/>
  </cols>
  <sheetData>
    <row r="1" spans="1:19" ht="15.75" x14ac:dyDescent="0.25">
      <c r="A1" s="145"/>
      <c r="B1" s="127"/>
      <c r="C1" s="145"/>
      <c r="D1" s="145"/>
      <c r="E1" s="145"/>
      <c r="F1" s="145"/>
      <c r="G1" s="127"/>
      <c r="H1" s="127"/>
      <c r="I1" s="127"/>
      <c r="J1" s="127"/>
      <c r="R1" s="55" t="str">
        <f>IF(GeneralInfo!$B$16="","",GeneralInfo!$B$16)</f>
        <v/>
      </c>
    </row>
    <row r="2" spans="1:19" ht="15.75" x14ac:dyDescent="0.25">
      <c r="A2" s="127"/>
      <c r="B2" s="127"/>
      <c r="C2" s="127"/>
      <c r="D2" s="126"/>
      <c r="E2" s="126"/>
      <c r="F2" s="126"/>
      <c r="G2" s="126"/>
      <c r="H2" s="126"/>
      <c r="I2" s="126"/>
      <c r="J2" s="126"/>
      <c r="R2" s="96" t="s">
        <v>22</v>
      </c>
    </row>
    <row r="3" spans="1:19" ht="15.75" x14ac:dyDescent="0.25">
      <c r="A3" s="310">
        <f>GeneralInfo!$B$7</f>
        <v>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</row>
    <row r="4" spans="1:19" ht="15.75" x14ac:dyDescent="0.25">
      <c r="A4" s="310" t="s">
        <v>219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</row>
    <row r="5" spans="1:19" ht="15.75" x14ac:dyDescent="0.25">
      <c r="A5" s="310" t="str">
        <f>"FOR THE PERIOD "&amp;TEXT(GeneralInfo!$B$17,"MM/DD/YYYY")&amp;" TO "&amp;TEXT(GeneralInfo!$B$18,"MM/DD/YYYY")</f>
        <v>FOR THE PERIOD 01/00/1900 TO 01/00/1900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</row>
    <row r="6" spans="1:19" ht="15.75" x14ac:dyDescent="0.2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</row>
    <row r="7" spans="1:19" ht="15.75" x14ac:dyDescent="0.25">
      <c r="J7" s="123">
        <v>1</v>
      </c>
      <c r="K7" s="147"/>
      <c r="L7" s="123">
        <v>2</v>
      </c>
      <c r="M7" s="147"/>
      <c r="N7" s="123">
        <v>3</v>
      </c>
      <c r="O7" s="147"/>
      <c r="P7" s="123">
        <v>4</v>
      </c>
      <c r="Q7" s="147"/>
      <c r="R7" s="123">
        <v>5</v>
      </c>
    </row>
    <row r="8" spans="1:19" ht="16.5" thickBot="1" x14ac:dyDescent="0.3">
      <c r="A8" s="140" t="s">
        <v>220</v>
      </c>
    </row>
    <row r="9" spans="1:19" ht="16.5" thickTop="1" x14ac:dyDescent="0.25">
      <c r="B9" s="140"/>
      <c r="C9" s="140"/>
      <c r="D9" s="140"/>
      <c r="E9" s="140"/>
      <c r="F9" s="140"/>
      <c r="G9" s="140"/>
      <c r="I9" s="140"/>
      <c r="J9" s="151" t="s">
        <v>151</v>
      </c>
      <c r="K9" s="152"/>
      <c r="L9" s="151"/>
      <c r="M9" s="153"/>
      <c r="N9" s="151" t="s">
        <v>221</v>
      </c>
      <c r="O9" s="153"/>
      <c r="P9" s="151"/>
      <c r="Q9" s="153"/>
      <c r="R9" s="134" t="s">
        <v>222</v>
      </c>
      <c r="S9" s="150"/>
    </row>
    <row r="10" spans="1:19" ht="15.75" x14ac:dyDescent="0.25">
      <c r="B10" s="148"/>
      <c r="C10" s="140"/>
      <c r="D10" s="154" t="s">
        <v>223</v>
      </c>
      <c r="E10" s="148"/>
      <c r="F10" s="148"/>
      <c r="G10" s="140"/>
      <c r="I10" s="140"/>
      <c r="J10" s="155" t="s">
        <v>224</v>
      </c>
      <c r="K10" s="152"/>
      <c r="L10" s="155" t="s">
        <v>221</v>
      </c>
      <c r="M10" s="153"/>
      <c r="N10" s="155" t="s">
        <v>148</v>
      </c>
      <c r="O10" s="153"/>
      <c r="P10" s="155"/>
      <c r="Q10" s="153"/>
      <c r="R10" s="137" t="s">
        <v>225</v>
      </c>
      <c r="S10" s="150"/>
    </row>
    <row r="11" spans="1:19" ht="16.5" thickBot="1" x14ac:dyDescent="0.3">
      <c r="B11" s="154" t="s">
        <v>226</v>
      </c>
      <c r="C11" s="156"/>
      <c r="D11" s="154" t="s">
        <v>227</v>
      </c>
      <c r="E11" s="157"/>
      <c r="F11" s="154" t="s">
        <v>228</v>
      </c>
      <c r="G11" s="158"/>
      <c r="H11" s="154" t="s">
        <v>229</v>
      </c>
      <c r="I11" s="140"/>
      <c r="J11" s="155" t="s">
        <v>230</v>
      </c>
      <c r="K11" s="152"/>
      <c r="L11" s="155" t="s">
        <v>149</v>
      </c>
      <c r="M11" s="153"/>
      <c r="N11" s="155" t="s">
        <v>150</v>
      </c>
      <c r="O11" s="153"/>
      <c r="P11" s="155" t="s">
        <v>231</v>
      </c>
      <c r="Q11" s="153"/>
      <c r="R11" s="139" t="s">
        <v>232</v>
      </c>
      <c r="S11" s="150"/>
    </row>
    <row r="12" spans="1:19" ht="15.75" thickTop="1" x14ac:dyDescent="0.2">
      <c r="B12" s="159"/>
      <c r="C12" s="126"/>
      <c r="D12" s="159"/>
      <c r="E12" s="126"/>
      <c r="F12" s="159"/>
      <c r="H12" s="159"/>
      <c r="J12" s="159"/>
      <c r="L12" s="159"/>
      <c r="N12" s="159"/>
      <c r="P12" s="159"/>
      <c r="R12" s="159"/>
    </row>
    <row r="13" spans="1:19" x14ac:dyDescent="0.2">
      <c r="A13" s="160">
        <v>1</v>
      </c>
      <c r="B13" s="191"/>
      <c r="C13" s="145"/>
      <c r="D13" s="191"/>
      <c r="E13" s="145"/>
      <c r="F13" s="191"/>
      <c r="H13" s="200"/>
      <c r="J13" s="199">
        <f>SUM(L13,N13,P13)</f>
        <v>0</v>
      </c>
      <c r="L13" s="195"/>
      <c r="N13" s="195"/>
      <c r="P13" s="195"/>
      <c r="R13" s="193"/>
    </row>
    <row r="14" spans="1:19" x14ac:dyDescent="0.2">
      <c r="A14" s="160">
        <v>2</v>
      </c>
      <c r="B14" s="192"/>
      <c r="C14" s="145"/>
      <c r="D14" s="192"/>
      <c r="E14" s="145"/>
      <c r="F14" s="192"/>
      <c r="H14" s="201"/>
      <c r="J14" s="198">
        <f t="shared" ref="J14:J52" si="0">SUM(L14,N14,P14)</f>
        <v>0</v>
      </c>
      <c r="L14" s="196"/>
      <c r="N14" s="196"/>
      <c r="P14" s="196"/>
      <c r="R14" s="194"/>
    </row>
    <row r="15" spans="1:19" x14ac:dyDescent="0.2">
      <c r="A15" s="160">
        <v>3</v>
      </c>
      <c r="B15" s="192"/>
      <c r="C15" s="145"/>
      <c r="D15" s="192"/>
      <c r="E15" s="145"/>
      <c r="F15" s="192"/>
      <c r="H15" s="201"/>
      <c r="J15" s="198">
        <f t="shared" si="0"/>
        <v>0</v>
      </c>
      <c r="L15" s="196"/>
      <c r="N15" s="196"/>
      <c r="P15" s="196"/>
      <c r="R15" s="194"/>
    </row>
    <row r="16" spans="1:19" x14ac:dyDescent="0.2">
      <c r="A16" s="160">
        <v>4</v>
      </c>
      <c r="B16" s="192"/>
      <c r="C16" s="145"/>
      <c r="D16" s="192"/>
      <c r="E16" s="145"/>
      <c r="F16" s="192"/>
      <c r="H16" s="201"/>
      <c r="J16" s="198">
        <f t="shared" si="0"/>
        <v>0</v>
      </c>
      <c r="L16" s="196"/>
      <c r="N16" s="196"/>
      <c r="P16" s="196"/>
      <c r="R16" s="194"/>
    </row>
    <row r="17" spans="1:18" x14ac:dyDescent="0.2">
      <c r="A17" s="160">
        <v>5</v>
      </c>
      <c r="B17" s="192"/>
      <c r="C17" s="145"/>
      <c r="D17" s="192"/>
      <c r="E17" s="145"/>
      <c r="F17" s="192"/>
      <c r="H17" s="201"/>
      <c r="J17" s="198">
        <f t="shared" si="0"/>
        <v>0</v>
      </c>
      <c r="L17" s="196"/>
      <c r="N17" s="196"/>
      <c r="P17" s="196"/>
      <c r="R17" s="194"/>
    </row>
    <row r="18" spans="1:18" x14ac:dyDescent="0.2">
      <c r="A18" s="160">
        <v>6</v>
      </c>
      <c r="B18" s="192"/>
      <c r="C18" s="145"/>
      <c r="D18" s="192"/>
      <c r="E18" s="145"/>
      <c r="F18" s="192"/>
      <c r="H18" s="201"/>
      <c r="J18" s="198">
        <f t="shared" si="0"/>
        <v>0</v>
      </c>
      <c r="L18" s="196"/>
      <c r="N18" s="196"/>
      <c r="P18" s="196"/>
      <c r="R18" s="194"/>
    </row>
    <row r="19" spans="1:18" x14ac:dyDescent="0.2">
      <c r="A19" s="160">
        <v>7</v>
      </c>
      <c r="B19" s="192"/>
      <c r="C19" s="145"/>
      <c r="D19" s="192"/>
      <c r="E19" s="145"/>
      <c r="F19" s="192"/>
      <c r="H19" s="201"/>
      <c r="J19" s="198">
        <f t="shared" si="0"/>
        <v>0</v>
      </c>
      <c r="L19" s="196"/>
      <c r="N19" s="196"/>
      <c r="P19" s="196"/>
      <c r="R19" s="194"/>
    </row>
    <row r="20" spans="1:18" x14ac:dyDescent="0.2">
      <c r="A20" s="160">
        <v>8</v>
      </c>
      <c r="B20" s="192"/>
      <c r="C20" s="145"/>
      <c r="D20" s="192"/>
      <c r="E20" s="145"/>
      <c r="F20" s="192"/>
      <c r="H20" s="201"/>
      <c r="J20" s="198">
        <f t="shared" si="0"/>
        <v>0</v>
      </c>
      <c r="L20" s="196"/>
      <c r="N20" s="196"/>
      <c r="P20" s="196"/>
      <c r="R20" s="194"/>
    </row>
    <row r="21" spans="1:18" x14ac:dyDescent="0.2">
      <c r="A21" s="160">
        <v>9</v>
      </c>
      <c r="B21" s="192"/>
      <c r="C21" s="145"/>
      <c r="D21" s="192"/>
      <c r="E21" s="145"/>
      <c r="F21" s="192"/>
      <c r="H21" s="201"/>
      <c r="J21" s="198">
        <f t="shared" si="0"/>
        <v>0</v>
      </c>
      <c r="L21" s="196"/>
      <c r="N21" s="196"/>
      <c r="P21" s="196"/>
      <c r="R21" s="194"/>
    </row>
    <row r="22" spans="1:18" x14ac:dyDescent="0.2">
      <c r="A22" s="160">
        <v>10</v>
      </c>
      <c r="B22" s="192"/>
      <c r="C22" s="145"/>
      <c r="D22" s="192"/>
      <c r="E22" s="145"/>
      <c r="F22" s="192"/>
      <c r="H22" s="201"/>
      <c r="J22" s="198">
        <f t="shared" si="0"/>
        <v>0</v>
      </c>
      <c r="L22" s="196"/>
      <c r="N22" s="196"/>
      <c r="P22" s="196"/>
      <c r="R22" s="194"/>
    </row>
    <row r="23" spans="1:18" x14ac:dyDescent="0.2">
      <c r="A23" s="160">
        <v>11</v>
      </c>
      <c r="B23" s="192"/>
      <c r="C23" s="145"/>
      <c r="D23" s="192"/>
      <c r="E23" s="145"/>
      <c r="F23" s="192"/>
      <c r="H23" s="201"/>
      <c r="J23" s="198">
        <f t="shared" si="0"/>
        <v>0</v>
      </c>
      <c r="L23" s="196"/>
      <c r="N23" s="196"/>
      <c r="P23" s="196"/>
      <c r="R23" s="194"/>
    </row>
    <row r="24" spans="1:18" x14ac:dyDescent="0.2">
      <c r="A24" s="160">
        <v>12</v>
      </c>
      <c r="B24" s="192"/>
      <c r="C24" s="145"/>
      <c r="D24" s="192"/>
      <c r="E24" s="145"/>
      <c r="F24" s="192"/>
      <c r="H24" s="201"/>
      <c r="J24" s="198">
        <f t="shared" si="0"/>
        <v>0</v>
      </c>
      <c r="L24" s="196"/>
      <c r="N24" s="196"/>
      <c r="P24" s="196"/>
      <c r="R24" s="194"/>
    </row>
    <row r="25" spans="1:18" x14ac:dyDescent="0.2">
      <c r="A25" s="160">
        <v>13</v>
      </c>
      <c r="B25" s="192"/>
      <c r="C25" s="145"/>
      <c r="D25" s="192"/>
      <c r="E25" s="145"/>
      <c r="F25" s="192"/>
      <c r="H25" s="201"/>
      <c r="J25" s="198">
        <f t="shared" si="0"/>
        <v>0</v>
      </c>
      <c r="L25" s="196"/>
      <c r="N25" s="196"/>
      <c r="P25" s="196"/>
      <c r="R25" s="194"/>
    </row>
    <row r="26" spans="1:18" x14ac:dyDescent="0.2">
      <c r="A26" s="160">
        <v>14</v>
      </c>
      <c r="B26" s="192"/>
      <c r="C26" s="145"/>
      <c r="D26" s="192"/>
      <c r="E26" s="145"/>
      <c r="F26" s="192"/>
      <c r="H26" s="201"/>
      <c r="J26" s="198">
        <f t="shared" si="0"/>
        <v>0</v>
      </c>
      <c r="L26" s="196"/>
      <c r="N26" s="196"/>
      <c r="P26" s="196"/>
      <c r="R26" s="194"/>
    </row>
    <row r="27" spans="1:18" x14ac:dyDescent="0.2">
      <c r="A27" s="160">
        <v>15</v>
      </c>
      <c r="B27" s="192"/>
      <c r="C27" s="145"/>
      <c r="D27" s="192"/>
      <c r="E27" s="145"/>
      <c r="F27" s="192"/>
      <c r="H27" s="201"/>
      <c r="J27" s="198">
        <f t="shared" si="0"/>
        <v>0</v>
      </c>
      <c r="L27" s="196"/>
      <c r="N27" s="196"/>
      <c r="P27" s="196"/>
      <c r="R27" s="194"/>
    </row>
    <row r="28" spans="1:18" x14ac:dyDescent="0.2">
      <c r="A28" s="160">
        <v>16</v>
      </c>
      <c r="B28" s="192"/>
      <c r="C28" s="145"/>
      <c r="D28" s="192"/>
      <c r="E28" s="145"/>
      <c r="F28" s="192"/>
      <c r="H28" s="201"/>
      <c r="J28" s="198">
        <f t="shared" si="0"/>
        <v>0</v>
      </c>
      <c r="L28" s="196"/>
      <c r="N28" s="196"/>
      <c r="P28" s="196"/>
      <c r="R28" s="194"/>
    </row>
    <row r="29" spans="1:18" x14ac:dyDescent="0.2">
      <c r="A29" s="160">
        <v>17</v>
      </c>
      <c r="B29" s="192"/>
      <c r="C29" s="145"/>
      <c r="D29" s="192"/>
      <c r="E29" s="145"/>
      <c r="F29" s="192"/>
      <c r="H29" s="201"/>
      <c r="J29" s="198">
        <f t="shared" si="0"/>
        <v>0</v>
      </c>
      <c r="L29" s="196"/>
      <c r="N29" s="196"/>
      <c r="P29" s="196"/>
      <c r="R29" s="194"/>
    </row>
    <row r="30" spans="1:18" x14ac:dyDescent="0.2">
      <c r="A30" s="160">
        <v>18</v>
      </c>
      <c r="B30" s="192"/>
      <c r="C30" s="145"/>
      <c r="D30" s="192"/>
      <c r="E30" s="145"/>
      <c r="F30" s="192"/>
      <c r="H30" s="201"/>
      <c r="J30" s="198">
        <f t="shared" si="0"/>
        <v>0</v>
      </c>
      <c r="L30" s="196"/>
      <c r="N30" s="196"/>
      <c r="P30" s="196"/>
      <c r="R30" s="194"/>
    </row>
    <row r="31" spans="1:18" x14ac:dyDescent="0.2">
      <c r="A31" s="160">
        <v>19</v>
      </c>
      <c r="B31" s="192"/>
      <c r="C31" s="145"/>
      <c r="D31" s="192"/>
      <c r="E31" s="145"/>
      <c r="F31" s="192"/>
      <c r="H31" s="201"/>
      <c r="J31" s="198">
        <f t="shared" si="0"/>
        <v>0</v>
      </c>
      <c r="L31" s="196"/>
      <c r="N31" s="196"/>
      <c r="P31" s="196"/>
      <c r="R31" s="194"/>
    </row>
    <row r="32" spans="1:18" x14ac:dyDescent="0.2">
      <c r="A32" s="160">
        <v>20</v>
      </c>
      <c r="B32" s="192"/>
      <c r="C32" s="145"/>
      <c r="D32" s="192"/>
      <c r="E32" s="145"/>
      <c r="F32" s="192"/>
      <c r="H32" s="201"/>
      <c r="J32" s="198">
        <f t="shared" si="0"/>
        <v>0</v>
      </c>
      <c r="L32" s="196"/>
      <c r="N32" s="196"/>
      <c r="P32" s="196"/>
      <c r="R32" s="194"/>
    </row>
    <row r="33" spans="1:18" x14ac:dyDescent="0.2">
      <c r="A33" s="160">
        <v>21</v>
      </c>
      <c r="B33" s="192"/>
      <c r="C33" s="145"/>
      <c r="D33" s="192"/>
      <c r="E33" s="145"/>
      <c r="F33" s="192"/>
      <c r="H33" s="201"/>
      <c r="J33" s="198">
        <f t="shared" si="0"/>
        <v>0</v>
      </c>
      <c r="L33" s="196"/>
      <c r="N33" s="196"/>
      <c r="P33" s="196"/>
      <c r="R33" s="194"/>
    </row>
    <row r="34" spans="1:18" x14ac:dyDescent="0.2">
      <c r="A34" s="160">
        <v>22</v>
      </c>
      <c r="B34" s="192"/>
      <c r="C34" s="145"/>
      <c r="D34" s="192"/>
      <c r="E34" s="145"/>
      <c r="F34" s="192"/>
      <c r="H34" s="201"/>
      <c r="J34" s="198">
        <f t="shared" si="0"/>
        <v>0</v>
      </c>
      <c r="L34" s="196"/>
      <c r="N34" s="196"/>
      <c r="P34" s="196"/>
      <c r="R34" s="194"/>
    </row>
    <row r="35" spans="1:18" x14ac:dyDescent="0.2">
      <c r="A35" s="160">
        <v>23</v>
      </c>
      <c r="B35" s="192"/>
      <c r="C35" s="145"/>
      <c r="D35" s="192"/>
      <c r="E35" s="145"/>
      <c r="F35" s="192"/>
      <c r="H35" s="201"/>
      <c r="J35" s="198">
        <f t="shared" si="0"/>
        <v>0</v>
      </c>
      <c r="L35" s="196"/>
      <c r="N35" s="196"/>
      <c r="P35" s="196"/>
      <c r="R35" s="194"/>
    </row>
    <row r="36" spans="1:18" x14ac:dyDescent="0.2">
      <c r="A36" s="160">
        <v>24</v>
      </c>
      <c r="B36" s="192"/>
      <c r="C36" s="145"/>
      <c r="D36" s="192"/>
      <c r="E36" s="145"/>
      <c r="F36" s="192"/>
      <c r="H36" s="201"/>
      <c r="J36" s="198">
        <f t="shared" si="0"/>
        <v>0</v>
      </c>
      <c r="L36" s="196"/>
      <c r="N36" s="196"/>
      <c r="P36" s="196"/>
      <c r="R36" s="194"/>
    </row>
    <row r="37" spans="1:18" x14ac:dyDescent="0.2">
      <c r="A37" s="160">
        <v>25</v>
      </c>
      <c r="B37" s="192"/>
      <c r="C37" s="145"/>
      <c r="D37" s="192"/>
      <c r="E37" s="145"/>
      <c r="F37" s="192"/>
      <c r="H37" s="201"/>
      <c r="J37" s="198">
        <f t="shared" si="0"/>
        <v>0</v>
      </c>
      <c r="L37" s="196"/>
      <c r="N37" s="196"/>
      <c r="P37" s="196"/>
      <c r="R37" s="194"/>
    </row>
    <row r="38" spans="1:18" x14ac:dyDescent="0.2">
      <c r="A38" s="160">
        <v>26</v>
      </c>
      <c r="B38" s="192"/>
      <c r="C38" s="145"/>
      <c r="D38" s="192"/>
      <c r="E38" s="145"/>
      <c r="F38" s="192"/>
      <c r="H38" s="201"/>
      <c r="J38" s="198">
        <f t="shared" si="0"/>
        <v>0</v>
      </c>
      <c r="L38" s="196"/>
      <c r="N38" s="196"/>
      <c r="P38" s="196"/>
      <c r="R38" s="194"/>
    </row>
    <row r="39" spans="1:18" x14ac:dyDescent="0.2">
      <c r="A39" s="160">
        <v>27</v>
      </c>
      <c r="B39" s="192"/>
      <c r="C39" s="145"/>
      <c r="D39" s="192"/>
      <c r="E39" s="145"/>
      <c r="F39" s="192"/>
      <c r="H39" s="201"/>
      <c r="J39" s="198">
        <f t="shared" si="0"/>
        <v>0</v>
      </c>
      <c r="L39" s="196"/>
      <c r="N39" s="196"/>
      <c r="P39" s="196"/>
      <c r="R39" s="194"/>
    </row>
    <row r="40" spans="1:18" x14ac:dyDescent="0.2">
      <c r="A40" s="160">
        <v>28</v>
      </c>
      <c r="B40" s="192"/>
      <c r="C40" s="145"/>
      <c r="D40" s="192"/>
      <c r="E40" s="145"/>
      <c r="F40" s="192"/>
      <c r="H40" s="201"/>
      <c r="J40" s="198">
        <f t="shared" si="0"/>
        <v>0</v>
      </c>
      <c r="L40" s="196"/>
      <c r="N40" s="196"/>
      <c r="P40" s="196"/>
      <c r="R40" s="194"/>
    </row>
    <row r="41" spans="1:18" x14ac:dyDescent="0.2">
      <c r="A41" s="160">
        <v>29</v>
      </c>
      <c r="B41" s="192"/>
      <c r="C41" s="145"/>
      <c r="D41" s="192"/>
      <c r="E41" s="145"/>
      <c r="F41" s="192"/>
      <c r="H41" s="201"/>
      <c r="J41" s="198">
        <f t="shared" si="0"/>
        <v>0</v>
      </c>
      <c r="L41" s="196"/>
      <c r="N41" s="196"/>
      <c r="P41" s="196"/>
      <c r="R41" s="194"/>
    </row>
    <row r="42" spans="1:18" x14ac:dyDescent="0.2">
      <c r="A42" s="160">
        <v>30</v>
      </c>
      <c r="B42" s="192"/>
      <c r="C42" s="145"/>
      <c r="D42" s="192"/>
      <c r="E42" s="145"/>
      <c r="F42" s="192"/>
      <c r="H42" s="201"/>
      <c r="J42" s="198">
        <f t="shared" si="0"/>
        <v>0</v>
      </c>
      <c r="L42" s="196"/>
      <c r="N42" s="196"/>
      <c r="P42" s="196"/>
      <c r="R42" s="194"/>
    </row>
    <row r="43" spans="1:18" x14ac:dyDescent="0.2">
      <c r="A43" s="160">
        <v>31</v>
      </c>
      <c r="B43" s="192"/>
      <c r="C43" s="145"/>
      <c r="D43" s="192"/>
      <c r="E43" s="145"/>
      <c r="F43" s="192"/>
      <c r="H43" s="201"/>
      <c r="J43" s="198">
        <f t="shared" si="0"/>
        <v>0</v>
      </c>
      <c r="L43" s="196"/>
      <c r="N43" s="196"/>
      <c r="P43" s="196"/>
      <c r="R43" s="194"/>
    </row>
    <row r="44" spans="1:18" x14ac:dyDescent="0.2">
      <c r="A44" s="160">
        <v>32</v>
      </c>
      <c r="B44" s="192"/>
      <c r="C44" s="145"/>
      <c r="D44" s="192"/>
      <c r="E44" s="145"/>
      <c r="F44" s="192"/>
      <c r="H44" s="201"/>
      <c r="J44" s="198">
        <f t="shared" si="0"/>
        <v>0</v>
      </c>
      <c r="L44" s="196"/>
      <c r="N44" s="196"/>
      <c r="P44" s="196"/>
      <c r="R44" s="194"/>
    </row>
    <row r="45" spans="1:18" x14ac:dyDescent="0.2">
      <c r="A45" s="160">
        <v>33</v>
      </c>
      <c r="B45" s="192"/>
      <c r="C45" s="145"/>
      <c r="D45" s="192"/>
      <c r="E45" s="145"/>
      <c r="F45" s="192"/>
      <c r="H45" s="201"/>
      <c r="J45" s="198">
        <f t="shared" si="0"/>
        <v>0</v>
      </c>
      <c r="L45" s="196"/>
      <c r="N45" s="196"/>
      <c r="P45" s="196"/>
      <c r="R45" s="194"/>
    </row>
    <row r="46" spans="1:18" x14ac:dyDescent="0.2">
      <c r="A46" s="160">
        <v>34</v>
      </c>
      <c r="B46" s="192"/>
      <c r="C46" s="145"/>
      <c r="D46" s="192"/>
      <c r="E46" s="145"/>
      <c r="F46" s="192"/>
      <c r="H46" s="201"/>
      <c r="J46" s="198">
        <f t="shared" si="0"/>
        <v>0</v>
      </c>
      <c r="L46" s="196"/>
      <c r="N46" s="196"/>
      <c r="P46" s="196"/>
      <c r="R46" s="194"/>
    </row>
    <row r="47" spans="1:18" x14ac:dyDescent="0.2">
      <c r="A47" s="160">
        <v>35</v>
      </c>
      <c r="B47" s="192"/>
      <c r="C47" s="145"/>
      <c r="D47" s="192"/>
      <c r="E47" s="145"/>
      <c r="F47" s="192"/>
      <c r="H47" s="201"/>
      <c r="J47" s="198">
        <f t="shared" si="0"/>
        <v>0</v>
      </c>
      <c r="L47" s="196"/>
      <c r="N47" s="196"/>
      <c r="P47" s="196"/>
      <c r="R47" s="194"/>
    </row>
    <row r="48" spans="1:18" x14ac:dyDescent="0.2">
      <c r="A48" s="160">
        <v>36</v>
      </c>
      <c r="B48" s="192"/>
      <c r="C48" s="145"/>
      <c r="D48" s="192"/>
      <c r="E48" s="145"/>
      <c r="F48" s="192"/>
      <c r="H48" s="201"/>
      <c r="J48" s="198">
        <f t="shared" si="0"/>
        <v>0</v>
      </c>
      <c r="L48" s="196"/>
      <c r="N48" s="196"/>
      <c r="P48" s="196"/>
      <c r="R48" s="194"/>
    </row>
    <row r="49" spans="1:19" x14ac:dyDescent="0.2">
      <c r="A49" s="160">
        <v>37</v>
      </c>
      <c r="B49" s="192"/>
      <c r="C49" s="145"/>
      <c r="D49" s="192"/>
      <c r="E49" s="145"/>
      <c r="F49" s="192"/>
      <c r="H49" s="201"/>
      <c r="J49" s="198">
        <f t="shared" si="0"/>
        <v>0</v>
      </c>
      <c r="L49" s="196"/>
      <c r="N49" s="196"/>
      <c r="P49" s="196"/>
      <c r="R49" s="194"/>
    </row>
    <row r="50" spans="1:19" x14ac:dyDescent="0.2">
      <c r="A50" s="160">
        <v>38</v>
      </c>
      <c r="B50" s="192"/>
      <c r="C50" s="145"/>
      <c r="D50" s="192"/>
      <c r="E50" s="145"/>
      <c r="F50" s="192"/>
      <c r="H50" s="201"/>
      <c r="J50" s="198">
        <f t="shared" si="0"/>
        <v>0</v>
      </c>
      <c r="L50" s="196"/>
      <c r="N50" s="196"/>
      <c r="P50" s="196"/>
      <c r="R50" s="194"/>
    </row>
    <row r="51" spans="1:19" x14ac:dyDescent="0.2">
      <c r="A51" s="160">
        <v>39</v>
      </c>
      <c r="B51" s="192"/>
      <c r="C51" s="145"/>
      <c r="D51" s="192"/>
      <c r="E51" s="145"/>
      <c r="F51" s="192"/>
      <c r="H51" s="201"/>
      <c r="J51" s="198">
        <f t="shared" si="0"/>
        <v>0</v>
      </c>
      <c r="L51" s="196"/>
      <c r="N51" s="196"/>
      <c r="P51" s="196"/>
      <c r="R51" s="194"/>
    </row>
    <row r="52" spans="1:19" x14ac:dyDescent="0.2">
      <c r="A52" s="160">
        <v>40</v>
      </c>
      <c r="B52" s="192"/>
      <c r="C52" s="145"/>
      <c r="D52" s="192"/>
      <c r="E52" s="145"/>
      <c r="F52" s="192"/>
      <c r="H52" s="201"/>
      <c r="J52" s="198">
        <f t="shared" si="0"/>
        <v>0</v>
      </c>
      <c r="L52" s="196"/>
      <c r="N52" s="196"/>
      <c r="P52" s="196"/>
      <c r="R52" s="194"/>
    </row>
    <row r="53" spans="1:19" x14ac:dyDescent="0.2">
      <c r="A53" s="161"/>
      <c r="B53" s="144"/>
      <c r="C53" s="126"/>
      <c r="D53" s="144"/>
      <c r="E53" s="126"/>
      <c r="F53" s="144"/>
      <c r="H53" s="144"/>
      <c r="J53" s="144"/>
      <c r="L53" s="144"/>
      <c r="N53" s="144"/>
      <c r="P53" s="144"/>
      <c r="R53" s="144"/>
    </row>
    <row r="54" spans="1:19" x14ac:dyDescent="0.2">
      <c r="A54" s="161"/>
      <c r="B54" s="126"/>
      <c r="C54" s="126"/>
      <c r="D54" s="126"/>
      <c r="E54" s="126"/>
      <c r="F54" s="231" t="s">
        <v>266</v>
      </c>
      <c r="H54" s="230">
        <f>SUM(H13:H52)</f>
        <v>0</v>
      </c>
      <c r="J54" s="126"/>
      <c r="L54" s="126"/>
      <c r="N54" s="126"/>
      <c r="P54" s="126"/>
      <c r="R54" s="126"/>
    </row>
    <row r="55" spans="1:19" x14ac:dyDescent="0.2">
      <c r="A55" s="161"/>
      <c r="B55" s="126"/>
      <c r="C55" s="126"/>
      <c r="D55" s="126"/>
      <c r="E55" s="126"/>
      <c r="F55" s="126"/>
      <c r="H55" s="126"/>
      <c r="J55" s="126"/>
      <c r="L55" s="126"/>
      <c r="N55" s="126"/>
      <c r="P55" s="126"/>
      <c r="R55" s="126"/>
    </row>
    <row r="56" spans="1:19" x14ac:dyDescent="0.2">
      <c r="A56" s="161">
        <v>41</v>
      </c>
      <c r="B56" s="94" t="s">
        <v>233</v>
      </c>
      <c r="C56" s="94"/>
      <c r="D56" s="94"/>
      <c r="E56" s="94"/>
      <c r="F56" s="94"/>
      <c r="H56" s="127"/>
      <c r="J56" s="199">
        <f>SUM(J13:J52)</f>
        <v>0</v>
      </c>
      <c r="L56" s="199">
        <f>SUM(L13:L52)</f>
        <v>0</v>
      </c>
      <c r="N56" s="199">
        <f>SUM(N13:N52)</f>
        <v>0</v>
      </c>
      <c r="P56" s="199">
        <f>SUM(P13:P52)</f>
        <v>0</v>
      </c>
      <c r="R56" s="162"/>
    </row>
    <row r="57" spans="1:19" x14ac:dyDescent="0.2">
      <c r="A57" s="161">
        <v>42</v>
      </c>
      <c r="B57" s="94" t="s">
        <v>234</v>
      </c>
      <c r="C57" s="94"/>
      <c r="D57" s="94"/>
      <c r="E57" s="94"/>
      <c r="F57" s="94"/>
      <c r="H57" s="235">
        <v>0</v>
      </c>
      <c r="J57" s="204">
        <f>SUM(L57,N57,P57)</f>
        <v>0</v>
      </c>
      <c r="L57" s="198">
        <f>ROUND(H57*L56,0)</f>
        <v>0</v>
      </c>
      <c r="M57" s="203"/>
      <c r="N57" s="198">
        <f>ROUND(H57*N56,0)</f>
        <v>0</v>
      </c>
      <c r="O57" s="203"/>
      <c r="P57" s="198">
        <f>ROUND(H57*P56,0)</f>
        <v>0</v>
      </c>
      <c r="R57" s="163" t="s">
        <v>235</v>
      </c>
    </row>
    <row r="58" spans="1:19" x14ac:dyDescent="0.2">
      <c r="A58" s="161">
        <v>43</v>
      </c>
      <c r="B58" s="94" t="s">
        <v>236</v>
      </c>
      <c r="C58" s="94"/>
      <c r="D58" s="94"/>
      <c r="E58" s="94"/>
      <c r="F58" s="94"/>
      <c r="H58" s="236">
        <v>0</v>
      </c>
      <c r="J58" s="204">
        <f>SUM(L58,N58,P58)</f>
        <v>0</v>
      </c>
      <c r="L58" s="204">
        <f>ROUND(H58*L56,0)</f>
        <v>0</v>
      </c>
      <c r="M58" s="203"/>
      <c r="N58" s="204">
        <f>ROUND(H58*N56,0)</f>
        <v>0</v>
      </c>
      <c r="O58" s="203"/>
      <c r="P58" s="204">
        <f>ROUND(H58*P56,0)</f>
        <v>0</v>
      </c>
      <c r="R58" s="165" t="s">
        <v>235</v>
      </c>
    </row>
    <row r="59" spans="1:19" x14ac:dyDescent="0.2">
      <c r="A59" s="160"/>
      <c r="B59" s="94"/>
      <c r="C59" s="94"/>
      <c r="D59" s="94"/>
      <c r="E59" s="94"/>
      <c r="F59" s="94"/>
      <c r="H59" s="164"/>
      <c r="J59" s="144"/>
      <c r="L59" s="144"/>
      <c r="N59" s="144"/>
      <c r="P59" s="144"/>
      <c r="R59" s="144"/>
    </row>
    <row r="60" spans="1:19" x14ac:dyDescent="0.2">
      <c r="A60" s="160">
        <v>44</v>
      </c>
      <c r="B60" s="95" t="s">
        <v>237</v>
      </c>
      <c r="C60" s="94"/>
      <c r="D60" s="94"/>
      <c r="E60" s="94"/>
      <c r="F60" s="94"/>
      <c r="H60" s="164"/>
      <c r="J60" s="205">
        <f>'Sch C-1'!J54</f>
        <v>0</v>
      </c>
      <c r="L60" s="205">
        <f>'Sch C-1'!L54</f>
        <v>0</v>
      </c>
      <c r="N60" s="205">
        <f>'Sch C-1'!N54</f>
        <v>0</v>
      </c>
      <c r="P60" s="205">
        <f>'Sch C-1'!P54</f>
        <v>0</v>
      </c>
      <c r="R60" s="166"/>
    </row>
    <row r="61" spans="1:19" x14ac:dyDescent="0.2">
      <c r="A61" s="160"/>
      <c r="B61" s="94"/>
      <c r="C61" s="94"/>
      <c r="D61" s="94"/>
      <c r="E61" s="94"/>
      <c r="F61" s="94"/>
      <c r="H61" s="167"/>
      <c r="J61" s="143"/>
      <c r="L61" s="143"/>
      <c r="N61" s="143"/>
      <c r="P61" s="143"/>
      <c r="R61" s="145"/>
    </row>
    <row r="62" spans="1:19" ht="16.5" thickBot="1" x14ac:dyDescent="0.3">
      <c r="A62" s="160">
        <v>45</v>
      </c>
      <c r="B62" s="140" t="s">
        <v>197</v>
      </c>
      <c r="C62" s="140"/>
      <c r="D62" s="140"/>
      <c r="E62" s="140"/>
      <c r="F62" s="140"/>
      <c r="H62" s="207">
        <f>H54</f>
        <v>0</v>
      </c>
      <c r="J62" s="197">
        <f>J56+J57+J58+J60</f>
        <v>0</v>
      </c>
      <c r="L62" s="197">
        <f>L56+L57+L58+L60</f>
        <v>0</v>
      </c>
      <c r="M62" s="202"/>
      <c r="N62" s="197">
        <f>N56+N57+N58+N60</f>
        <v>0</v>
      </c>
      <c r="O62" s="202"/>
      <c r="P62" s="197">
        <f>P56+P57+P58+P60</f>
        <v>0</v>
      </c>
      <c r="R62" s="94"/>
    </row>
    <row r="63" spans="1:19" ht="15.75" thickTop="1" x14ac:dyDescent="0.2">
      <c r="A63" s="103"/>
      <c r="B63" s="94"/>
      <c r="C63" s="94"/>
      <c r="D63" s="94"/>
      <c r="E63" s="94"/>
      <c r="F63" s="94"/>
      <c r="H63" s="168"/>
      <c r="J63" s="168"/>
      <c r="L63" s="168"/>
      <c r="N63" s="168"/>
      <c r="P63" s="168"/>
      <c r="R63" s="94"/>
    </row>
    <row r="64" spans="1:19" ht="15.75" x14ac:dyDescent="0.25">
      <c r="A64" s="103"/>
      <c r="B64" s="140"/>
      <c r="C64" s="140"/>
      <c r="D64" s="140"/>
      <c r="E64" s="140"/>
      <c r="F64" s="140"/>
      <c r="I64" s="169"/>
      <c r="J64" s="170"/>
      <c r="K64" s="169"/>
      <c r="L64" s="170"/>
      <c r="M64" s="169"/>
      <c r="N64" s="170"/>
      <c r="O64" s="169"/>
      <c r="P64" s="170"/>
      <c r="Q64" s="169"/>
      <c r="R64" s="171"/>
      <c r="S64" s="169"/>
    </row>
    <row r="65" spans="16:16" x14ac:dyDescent="0.2">
      <c r="P65" s="126"/>
    </row>
    <row r="97" spans="19:19" x14ac:dyDescent="0.2">
      <c r="S97" s="169"/>
    </row>
    <row r="114" spans="19:19" x14ac:dyDescent="0.2">
      <c r="S114" s="169"/>
    </row>
  </sheetData>
  <mergeCells count="3">
    <mergeCell ref="A3:R3"/>
    <mergeCell ref="A4:R4"/>
    <mergeCell ref="A5:R5"/>
  </mergeCells>
  <printOptions horizontalCentered="1"/>
  <pageMargins left="0.25" right="0.25" top="0.5" bottom="0.5" header="0.5" footer="0.5"/>
  <pageSetup scale="56" firstPageNumber="11" orientation="portrait" useFirstPageNumber="1" r:id="rId1"/>
  <headerFooter alignWithMargins="0">
    <oddFooter>&amp;L&amp;10&amp;F&amp;R&amp;10Revised 11/7/06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autoPageBreaks="0" fitToPage="1"/>
  </sheetPr>
  <dimension ref="A1:S106"/>
  <sheetViews>
    <sheetView showGridLines="0" showOutlineSymbols="0" zoomScale="75" workbookViewId="0"/>
  </sheetViews>
  <sheetFormatPr defaultColWidth="9.6640625" defaultRowHeight="15" x14ac:dyDescent="0.2"/>
  <cols>
    <col min="1" max="1" width="3.5546875" style="97" customWidth="1"/>
    <col min="2" max="2" width="20.88671875" style="97" customWidth="1"/>
    <col min="3" max="3" width="1.6640625" style="97" customWidth="1"/>
    <col min="4" max="4" width="20.88671875" style="97" customWidth="1"/>
    <col min="5" max="5" width="1.6640625" style="97" customWidth="1"/>
    <col min="6" max="6" width="9.5546875" style="97" customWidth="1"/>
    <col min="7" max="7" width="1.6640625" style="97" customWidth="1"/>
    <col min="8" max="8" width="4.77734375" style="97" customWidth="1"/>
    <col min="9" max="9" width="1.6640625" style="97" customWidth="1"/>
    <col min="10" max="10" width="13.6640625" style="97" customWidth="1"/>
    <col min="11" max="11" width="1.6640625" style="97" customWidth="1"/>
    <col min="12" max="12" width="15.109375" style="97" bestFit="1" customWidth="1"/>
    <col min="13" max="13" width="1.6640625" style="97" customWidth="1"/>
    <col min="14" max="14" width="13.6640625" style="97" customWidth="1"/>
    <col min="15" max="15" width="1.6640625" style="97" customWidth="1"/>
    <col min="16" max="16" width="13.6640625" style="97" customWidth="1"/>
    <col min="17" max="17" width="1.6640625" style="97" customWidth="1"/>
    <col min="18" max="18" width="15.77734375" style="97" customWidth="1"/>
    <col min="19" max="16384" width="9.6640625" style="97"/>
  </cols>
  <sheetData>
    <row r="1" spans="1:19" ht="15.75" x14ac:dyDescent="0.25">
      <c r="A1" s="145"/>
      <c r="B1" s="127"/>
      <c r="C1" s="145"/>
      <c r="D1" s="145"/>
      <c r="E1" s="145"/>
      <c r="F1" s="145"/>
      <c r="G1" s="127"/>
      <c r="H1" s="127"/>
      <c r="I1" s="127"/>
      <c r="J1" s="127"/>
      <c r="P1" s="55" t="str">
        <f>IF(GeneralInfo!$B$16="","",GeneralInfo!$B$16)</f>
        <v/>
      </c>
    </row>
    <row r="2" spans="1:19" ht="15.75" x14ac:dyDescent="0.25">
      <c r="A2" s="127"/>
      <c r="B2" s="127"/>
      <c r="C2" s="127"/>
      <c r="D2" s="126"/>
      <c r="E2" s="126"/>
      <c r="F2" s="126"/>
      <c r="G2" s="126"/>
      <c r="H2" s="126"/>
      <c r="I2" s="126"/>
      <c r="J2" s="126"/>
      <c r="P2" s="96" t="s">
        <v>238</v>
      </c>
    </row>
    <row r="3" spans="1:19" ht="15.75" x14ac:dyDescent="0.25">
      <c r="A3" s="310">
        <f>GeneralInfo!$B$7</f>
        <v>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</row>
    <row r="4" spans="1:19" ht="15.75" x14ac:dyDescent="0.25">
      <c r="A4" s="310" t="s">
        <v>239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</row>
    <row r="5" spans="1:19" ht="15.75" x14ac:dyDescent="0.25">
      <c r="A5" s="310" t="str">
        <f>"FOR THE PERIOD "&amp;TEXT(GeneralInfo!$B$17,"MM/DD/YYYY")&amp;" TO "&amp;TEXT(GeneralInfo!$B$18,"MM/DD/YYYY")</f>
        <v>FOR THE PERIOD 01/00/1900 TO 01/00/1900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95"/>
      <c r="R5" s="95"/>
    </row>
    <row r="6" spans="1:19" x14ac:dyDescent="0.2">
      <c r="R6" s="95"/>
    </row>
    <row r="7" spans="1:19" ht="15.75" x14ac:dyDescent="0.25">
      <c r="J7" s="123">
        <v>1</v>
      </c>
      <c r="K7" s="147"/>
      <c r="L7" s="123">
        <v>2</v>
      </c>
      <c r="M7" s="147"/>
      <c r="N7" s="123">
        <v>3</v>
      </c>
      <c r="O7" s="147"/>
      <c r="P7" s="123">
        <v>4</v>
      </c>
      <c r="R7" s="95"/>
    </row>
    <row r="8" spans="1:19" ht="16.5" thickBot="1" x14ac:dyDescent="0.3">
      <c r="A8" s="140" t="s">
        <v>240</v>
      </c>
      <c r="R8" s="95"/>
    </row>
    <row r="9" spans="1:19" ht="16.5" thickTop="1" x14ac:dyDescent="0.25">
      <c r="B9" s="140"/>
      <c r="C9" s="140"/>
      <c r="D9" s="140"/>
      <c r="E9" s="140"/>
      <c r="F9" s="140"/>
      <c r="G9" s="140"/>
      <c r="I9" s="140"/>
      <c r="J9" s="151" t="s">
        <v>151</v>
      </c>
      <c r="K9" s="152"/>
      <c r="L9" s="151"/>
      <c r="M9" s="153"/>
      <c r="N9" s="151" t="s">
        <v>221</v>
      </c>
      <c r="O9" s="153"/>
      <c r="P9" s="151"/>
      <c r="Q9" s="153"/>
      <c r="R9" s="95"/>
      <c r="S9" s="150"/>
    </row>
    <row r="10" spans="1:19" ht="15.75" x14ac:dyDescent="0.25">
      <c r="B10" s="148"/>
      <c r="C10" s="140"/>
      <c r="D10" s="154"/>
      <c r="E10" s="148"/>
      <c r="F10" s="172" t="s">
        <v>223</v>
      </c>
      <c r="G10" s="128"/>
      <c r="H10" s="129"/>
      <c r="I10" s="140"/>
      <c r="J10" s="155" t="s">
        <v>241</v>
      </c>
      <c r="K10" s="152"/>
      <c r="L10" s="155" t="s">
        <v>221</v>
      </c>
      <c r="M10" s="153"/>
      <c r="N10" s="155" t="s">
        <v>148</v>
      </c>
      <c r="O10" s="153"/>
      <c r="P10" s="155"/>
      <c r="Q10" s="153"/>
      <c r="R10" s="95"/>
      <c r="S10" s="150"/>
    </row>
    <row r="11" spans="1:19" ht="16.5" thickBot="1" x14ac:dyDescent="0.3">
      <c r="B11" s="154" t="s">
        <v>242</v>
      </c>
      <c r="C11" s="156"/>
      <c r="D11" s="154" t="s">
        <v>243</v>
      </c>
      <c r="E11" s="157"/>
      <c r="F11" s="172" t="s">
        <v>227</v>
      </c>
      <c r="G11" s="172"/>
      <c r="H11" s="172"/>
      <c r="I11" s="140"/>
      <c r="J11" s="155" t="s">
        <v>244</v>
      </c>
      <c r="K11" s="152"/>
      <c r="L11" s="155" t="s">
        <v>149</v>
      </c>
      <c r="M11" s="153"/>
      <c r="N11" s="155" t="s">
        <v>150</v>
      </c>
      <c r="O11" s="153"/>
      <c r="P11" s="155" t="s">
        <v>231</v>
      </c>
      <c r="Q11" s="153"/>
      <c r="R11" s="95"/>
      <c r="S11" s="150"/>
    </row>
    <row r="12" spans="1:19" ht="15.75" thickTop="1" x14ac:dyDescent="0.2">
      <c r="B12" s="159"/>
      <c r="C12" s="126"/>
      <c r="D12" s="159"/>
      <c r="E12" s="126"/>
      <c r="F12" s="159"/>
      <c r="G12" s="159"/>
      <c r="H12" s="159"/>
      <c r="J12" s="159"/>
      <c r="L12" s="159"/>
      <c r="N12" s="159"/>
      <c r="P12" s="159"/>
      <c r="R12" s="95"/>
    </row>
    <row r="13" spans="1:19" x14ac:dyDescent="0.2">
      <c r="A13" s="160">
        <v>1</v>
      </c>
      <c r="B13" s="191"/>
      <c r="C13" s="145"/>
      <c r="D13" s="191"/>
      <c r="E13" s="145"/>
      <c r="F13" s="312"/>
      <c r="G13" s="312"/>
      <c r="H13" s="312"/>
      <c r="J13" s="199">
        <f>SUM(L13,N13,P13)</f>
        <v>0</v>
      </c>
      <c r="L13" s="195"/>
      <c r="N13" s="195"/>
      <c r="P13" s="195"/>
      <c r="R13" s="95"/>
    </row>
    <row r="14" spans="1:19" x14ac:dyDescent="0.2">
      <c r="A14" s="160">
        <v>2</v>
      </c>
      <c r="B14" s="192"/>
      <c r="C14" s="145"/>
      <c r="D14" s="192"/>
      <c r="E14" s="145"/>
      <c r="F14" s="312"/>
      <c r="G14" s="312"/>
      <c r="H14" s="312"/>
      <c r="J14" s="198">
        <f t="shared" ref="J14:J52" si="0">SUM(L14,N14,P14)</f>
        <v>0</v>
      </c>
      <c r="L14" s="196"/>
      <c r="N14" s="196"/>
      <c r="P14" s="196"/>
      <c r="R14" s="95"/>
    </row>
    <row r="15" spans="1:19" x14ac:dyDescent="0.2">
      <c r="A15" s="160">
        <v>3</v>
      </c>
      <c r="B15" s="192"/>
      <c r="C15" s="145"/>
      <c r="D15" s="192"/>
      <c r="E15" s="145"/>
      <c r="F15" s="312"/>
      <c r="G15" s="312"/>
      <c r="H15" s="312"/>
      <c r="J15" s="198">
        <f t="shared" si="0"/>
        <v>0</v>
      </c>
      <c r="L15" s="196"/>
      <c r="N15" s="196"/>
      <c r="P15" s="196"/>
      <c r="R15" s="95"/>
    </row>
    <row r="16" spans="1:19" x14ac:dyDescent="0.2">
      <c r="A16" s="160">
        <v>4</v>
      </c>
      <c r="B16" s="192"/>
      <c r="C16" s="145"/>
      <c r="D16" s="192"/>
      <c r="E16" s="145"/>
      <c r="F16" s="312"/>
      <c r="G16" s="312"/>
      <c r="H16" s="312"/>
      <c r="J16" s="198">
        <f t="shared" si="0"/>
        <v>0</v>
      </c>
      <c r="L16" s="196"/>
      <c r="N16" s="196"/>
      <c r="P16" s="196"/>
      <c r="R16" s="95"/>
    </row>
    <row r="17" spans="1:18" x14ac:dyDescent="0.2">
      <c r="A17" s="160">
        <v>5</v>
      </c>
      <c r="B17" s="192"/>
      <c r="C17" s="145"/>
      <c r="D17" s="192"/>
      <c r="E17" s="145"/>
      <c r="F17" s="312"/>
      <c r="G17" s="312"/>
      <c r="H17" s="312"/>
      <c r="J17" s="198">
        <f t="shared" si="0"/>
        <v>0</v>
      </c>
      <c r="L17" s="196"/>
      <c r="N17" s="196"/>
      <c r="P17" s="196"/>
      <c r="R17" s="95"/>
    </row>
    <row r="18" spans="1:18" x14ac:dyDescent="0.2">
      <c r="A18" s="160">
        <v>6</v>
      </c>
      <c r="B18" s="192"/>
      <c r="C18" s="145"/>
      <c r="D18" s="192"/>
      <c r="E18" s="145"/>
      <c r="F18" s="312"/>
      <c r="G18" s="312"/>
      <c r="H18" s="312"/>
      <c r="J18" s="198">
        <f t="shared" si="0"/>
        <v>0</v>
      </c>
      <c r="L18" s="196"/>
      <c r="N18" s="196"/>
      <c r="P18" s="196"/>
      <c r="R18" s="95"/>
    </row>
    <row r="19" spans="1:18" x14ac:dyDescent="0.2">
      <c r="A19" s="160">
        <v>7</v>
      </c>
      <c r="B19" s="192"/>
      <c r="C19" s="145"/>
      <c r="D19" s="192"/>
      <c r="E19" s="145"/>
      <c r="F19" s="312"/>
      <c r="G19" s="312"/>
      <c r="H19" s="312"/>
      <c r="J19" s="198">
        <f t="shared" si="0"/>
        <v>0</v>
      </c>
      <c r="L19" s="196"/>
      <c r="N19" s="196"/>
      <c r="P19" s="196"/>
      <c r="R19" s="95"/>
    </row>
    <row r="20" spans="1:18" x14ac:dyDescent="0.2">
      <c r="A20" s="160">
        <v>8</v>
      </c>
      <c r="B20" s="192"/>
      <c r="C20" s="145"/>
      <c r="D20" s="192"/>
      <c r="E20" s="145"/>
      <c r="F20" s="312"/>
      <c r="G20" s="312"/>
      <c r="H20" s="312"/>
      <c r="J20" s="198">
        <f t="shared" si="0"/>
        <v>0</v>
      </c>
      <c r="L20" s="196"/>
      <c r="N20" s="196"/>
      <c r="P20" s="196"/>
      <c r="R20" s="95"/>
    </row>
    <row r="21" spans="1:18" x14ac:dyDescent="0.2">
      <c r="A21" s="160">
        <v>9</v>
      </c>
      <c r="B21" s="192"/>
      <c r="C21" s="145"/>
      <c r="D21" s="192"/>
      <c r="E21" s="145"/>
      <c r="F21" s="312"/>
      <c r="G21" s="312"/>
      <c r="H21" s="312"/>
      <c r="J21" s="198">
        <f t="shared" si="0"/>
        <v>0</v>
      </c>
      <c r="L21" s="196"/>
      <c r="N21" s="196"/>
      <c r="P21" s="196"/>
      <c r="R21" s="95"/>
    </row>
    <row r="22" spans="1:18" x14ac:dyDescent="0.2">
      <c r="A22" s="160">
        <v>10</v>
      </c>
      <c r="B22" s="192"/>
      <c r="C22" s="145"/>
      <c r="D22" s="192"/>
      <c r="E22" s="145"/>
      <c r="F22" s="312"/>
      <c r="G22" s="312"/>
      <c r="H22" s="312"/>
      <c r="J22" s="198">
        <f t="shared" si="0"/>
        <v>0</v>
      </c>
      <c r="L22" s="196"/>
      <c r="N22" s="196"/>
      <c r="P22" s="196"/>
      <c r="R22" s="95"/>
    </row>
    <row r="23" spans="1:18" x14ac:dyDescent="0.2">
      <c r="A23" s="160">
        <v>11</v>
      </c>
      <c r="B23" s="192"/>
      <c r="C23" s="145"/>
      <c r="D23" s="192"/>
      <c r="E23" s="145"/>
      <c r="F23" s="312"/>
      <c r="G23" s="312"/>
      <c r="H23" s="312"/>
      <c r="J23" s="198">
        <f t="shared" si="0"/>
        <v>0</v>
      </c>
      <c r="L23" s="196"/>
      <c r="N23" s="196"/>
      <c r="P23" s="196"/>
      <c r="R23" s="95"/>
    </row>
    <row r="24" spans="1:18" x14ac:dyDescent="0.2">
      <c r="A24" s="160">
        <v>12</v>
      </c>
      <c r="B24" s="192"/>
      <c r="C24" s="145"/>
      <c r="D24" s="192"/>
      <c r="E24" s="145"/>
      <c r="F24" s="312"/>
      <c r="G24" s="312"/>
      <c r="H24" s="312"/>
      <c r="J24" s="198">
        <f t="shared" si="0"/>
        <v>0</v>
      </c>
      <c r="L24" s="196"/>
      <c r="N24" s="196"/>
      <c r="P24" s="196"/>
      <c r="R24" s="95"/>
    </row>
    <row r="25" spans="1:18" x14ac:dyDescent="0.2">
      <c r="A25" s="160">
        <v>13</v>
      </c>
      <c r="B25" s="192"/>
      <c r="C25" s="145"/>
      <c r="D25" s="192"/>
      <c r="E25" s="145"/>
      <c r="F25" s="312"/>
      <c r="G25" s="312"/>
      <c r="H25" s="312"/>
      <c r="J25" s="198">
        <f t="shared" si="0"/>
        <v>0</v>
      </c>
      <c r="L25" s="196"/>
      <c r="N25" s="196"/>
      <c r="P25" s="196"/>
      <c r="R25" s="95"/>
    </row>
    <row r="26" spans="1:18" x14ac:dyDescent="0.2">
      <c r="A26" s="160">
        <v>14</v>
      </c>
      <c r="B26" s="192"/>
      <c r="C26" s="145"/>
      <c r="D26" s="192"/>
      <c r="E26" s="145"/>
      <c r="F26" s="312"/>
      <c r="G26" s="312"/>
      <c r="H26" s="312"/>
      <c r="J26" s="198">
        <f t="shared" si="0"/>
        <v>0</v>
      </c>
      <c r="L26" s="196"/>
      <c r="N26" s="196"/>
      <c r="P26" s="196"/>
      <c r="R26" s="95"/>
    </row>
    <row r="27" spans="1:18" x14ac:dyDescent="0.2">
      <c r="A27" s="160">
        <v>15</v>
      </c>
      <c r="B27" s="192"/>
      <c r="C27" s="145"/>
      <c r="D27" s="192"/>
      <c r="E27" s="145"/>
      <c r="F27" s="312"/>
      <c r="G27" s="312"/>
      <c r="H27" s="312"/>
      <c r="J27" s="198">
        <f t="shared" si="0"/>
        <v>0</v>
      </c>
      <c r="L27" s="196"/>
      <c r="N27" s="196"/>
      <c r="P27" s="196"/>
      <c r="R27" s="95"/>
    </row>
    <row r="28" spans="1:18" x14ac:dyDescent="0.2">
      <c r="A28" s="160">
        <v>16</v>
      </c>
      <c r="B28" s="192"/>
      <c r="C28" s="145"/>
      <c r="D28" s="192"/>
      <c r="E28" s="145"/>
      <c r="F28" s="312"/>
      <c r="G28" s="312"/>
      <c r="H28" s="312"/>
      <c r="J28" s="198">
        <f t="shared" si="0"/>
        <v>0</v>
      </c>
      <c r="L28" s="196"/>
      <c r="N28" s="196"/>
      <c r="P28" s="196"/>
      <c r="R28" s="95"/>
    </row>
    <row r="29" spans="1:18" x14ac:dyDescent="0.2">
      <c r="A29" s="160">
        <v>17</v>
      </c>
      <c r="B29" s="192"/>
      <c r="C29" s="145"/>
      <c r="D29" s="192"/>
      <c r="E29" s="145"/>
      <c r="F29" s="312"/>
      <c r="G29" s="312"/>
      <c r="H29" s="312"/>
      <c r="J29" s="198">
        <f t="shared" si="0"/>
        <v>0</v>
      </c>
      <c r="L29" s="196"/>
      <c r="N29" s="196"/>
      <c r="P29" s="196"/>
      <c r="R29" s="95"/>
    </row>
    <row r="30" spans="1:18" x14ac:dyDescent="0.2">
      <c r="A30" s="160">
        <v>18</v>
      </c>
      <c r="B30" s="192"/>
      <c r="C30" s="145"/>
      <c r="D30" s="192"/>
      <c r="E30" s="145"/>
      <c r="F30" s="312"/>
      <c r="G30" s="312"/>
      <c r="H30" s="312"/>
      <c r="J30" s="198">
        <f t="shared" si="0"/>
        <v>0</v>
      </c>
      <c r="L30" s="196"/>
      <c r="N30" s="196"/>
      <c r="P30" s="196"/>
      <c r="R30" s="95"/>
    </row>
    <row r="31" spans="1:18" x14ac:dyDescent="0.2">
      <c r="A31" s="160">
        <v>19</v>
      </c>
      <c r="B31" s="192"/>
      <c r="C31" s="145"/>
      <c r="D31" s="192"/>
      <c r="E31" s="145"/>
      <c r="F31" s="312"/>
      <c r="G31" s="312"/>
      <c r="H31" s="312"/>
      <c r="J31" s="198">
        <f t="shared" si="0"/>
        <v>0</v>
      </c>
      <c r="L31" s="196"/>
      <c r="N31" s="196"/>
      <c r="P31" s="196"/>
      <c r="R31" s="95"/>
    </row>
    <row r="32" spans="1:18" x14ac:dyDescent="0.2">
      <c r="A32" s="160">
        <v>20</v>
      </c>
      <c r="B32" s="192"/>
      <c r="C32" s="145"/>
      <c r="D32" s="192"/>
      <c r="E32" s="145"/>
      <c r="F32" s="312"/>
      <c r="G32" s="312"/>
      <c r="H32" s="312"/>
      <c r="J32" s="198">
        <f t="shared" si="0"/>
        <v>0</v>
      </c>
      <c r="L32" s="196"/>
      <c r="N32" s="196"/>
      <c r="P32" s="196"/>
      <c r="R32" s="95"/>
    </row>
    <row r="33" spans="1:18" x14ac:dyDescent="0.2">
      <c r="A33" s="160">
        <v>21</v>
      </c>
      <c r="B33" s="192"/>
      <c r="C33" s="145"/>
      <c r="D33" s="192"/>
      <c r="E33" s="145"/>
      <c r="F33" s="312"/>
      <c r="G33" s="312"/>
      <c r="H33" s="312"/>
      <c r="J33" s="198">
        <f t="shared" si="0"/>
        <v>0</v>
      </c>
      <c r="L33" s="196"/>
      <c r="N33" s="196"/>
      <c r="P33" s="196"/>
      <c r="R33" s="95"/>
    </row>
    <row r="34" spans="1:18" x14ac:dyDescent="0.2">
      <c r="A34" s="160">
        <v>22</v>
      </c>
      <c r="B34" s="192"/>
      <c r="C34" s="145"/>
      <c r="D34" s="192"/>
      <c r="E34" s="145"/>
      <c r="F34" s="312"/>
      <c r="G34" s="312"/>
      <c r="H34" s="312"/>
      <c r="J34" s="198">
        <f t="shared" si="0"/>
        <v>0</v>
      </c>
      <c r="L34" s="196"/>
      <c r="N34" s="196"/>
      <c r="P34" s="196"/>
      <c r="R34" s="95"/>
    </row>
    <row r="35" spans="1:18" x14ac:dyDescent="0.2">
      <c r="A35" s="160">
        <v>23</v>
      </c>
      <c r="B35" s="192"/>
      <c r="C35" s="145"/>
      <c r="D35" s="192"/>
      <c r="E35" s="145"/>
      <c r="F35" s="312"/>
      <c r="G35" s="312"/>
      <c r="H35" s="312"/>
      <c r="J35" s="198">
        <f t="shared" si="0"/>
        <v>0</v>
      </c>
      <c r="L35" s="196"/>
      <c r="N35" s="196"/>
      <c r="P35" s="196"/>
      <c r="R35" s="95"/>
    </row>
    <row r="36" spans="1:18" x14ac:dyDescent="0.2">
      <c r="A36" s="160">
        <v>24</v>
      </c>
      <c r="B36" s="192"/>
      <c r="C36" s="145"/>
      <c r="D36" s="192"/>
      <c r="E36" s="145"/>
      <c r="F36" s="312"/>
      <c r="G36" s="312"/>
      <c r="H36" s="312"/>
      <c r="J36" s="198">
        <f t="shared" si="0"/>
        <v>0</v>
      </c>
      <c r="L36" s="196"/>
      <c r="N36" s="196"/>
      <c r="P36" s="196"/>
      <c r="R36" s="95"/>
    </row>
    <row r="37" spans="1:18" x14ac:dyDescent="0.2">
      <c r="A37" s="160">
        <v>25</v>
      </c>
      <c r="B37" s="192"/>
      <c r="C37" s="145"/>
      <c r="D37" s="192"/>
      <c r="E37" s="145"/>
      <c r="F37" s="312"/>
      <c r="G37" s="312"/>
      <c r="H37" s="312"/>
      <c r="J37" s="198">
        <f t="shared" si="0"/>
        <v>0</v>
      </c>
      <c r="L37" s="196"/>
      <c r="N37" s="196"/>
      <c r="P37" s="196"/>
      <c r="R37" s="95"/>
    </row>
    <row r="38" spans="1:18" x14ac:dyDescent="0.2">
      <c r="A38" s="160">
        <v>26</v>
      </c>
      <c r="B38" s="192"/>
      <c r="C38" s="145"/>
      <c r="D38" s="192"/>
      <c r="E38" s="145"/>
      <c r="F38" s="312"/>
      <c r="G38" s="312"/>
      <c r="H38" s="312"/>
      <c r="J38" s="198">
        <f t="shared" si="0"/>
        <v>0</v>
      </c>
      <c r="L38" s="196"/>
      <c r="N38" s="196"/>
      <c r="P38" s="196"/>
      <c r="R38" s="95"/>
    </row>
    <row r="39" spans="1:18" x14ac:dyDescent="0.2">
      <c r="A39" s="160">
        <v>27</v>
      </c>
      <c r="B39" s="192"/>
      <c r="C39" s="145"/>
      <c r="D39" s="192"/>
      <c r="E39" s="145"/>
      <c r="F39" s="312"/>
      <c r="G39" s="312"/>
      <c r="H39" s="312"/>
      <c r="J39" s="198">
        <f t="shared" si="0"/>
        <v>0</v>
      </c>
      <c r="L39" s="196"/>
      <c r="N39" s="196"/>
      <c r="P39" s="196"/>
      <c r="R39" s="95"/>
    </row>
    <row r="40" spans="1:18" x14ac:dyDescent="0.2">
      <c r="A40" s="160">
        <v>28</v>
      </c>
      <c r="B40" s="192"/>
      <c r="C40" s="145"/>
      <c r="D40" s="192"/>
      <c r="E40" s="145"/>
      <c r="F40" s="312"/>
      <c r="G40" s="312"/>
      <c r="H40" s="312"/>
      <c r="J40" s="198">
        <f t="shared" si="0"/>
        <v>0</v>
      </c>
      <c r="L40" s="196"/>
      <c r="N40" s="196"/>
      <c r="P40" s="196"/>
      <c r="R40" s="95"/>
    </row>
    <row r="41" spans="1:18" x14ac:dyDescent="0.2">
      <c r="A41" s="160">
        <v>29</v>
      </c>
      <c r="B41" s="192"/>
      <c r="C41" s="145"/>
      <c r="D41" s="192"/>
      <c r="E41" s="145"/>
      <c r="F41" s="312"/>
      <c r="G41" s="312"/>
      <c r="H41" s="312"/>
      <c r="J41" s="198">
        <f t="shared" si="0"/>
        <v>0</v>
      </c>
      <c r="L41" s="196"/>
      <c r="N41" s="196"/>
      <c r="P41" s="196"/>
      <c r="R41" s="95"/>
    </row>
    <row r="42" spans="1:18" x14ac:dyDescent="0.2">
      <c r="A42" s="160">
        <v>30</v>
      </c>
      <c r="B42" s="192"/>
      <c r="C42" s="145"/>
      <c r="D42" s="192"/>
      <c r="E42" s="145"/>
      <c r="F42" s="312"/>
      <c r="G42" s="312"/>
      <c r="H42" s="312"/>
      <c r="J42" s="198">
        <f t="shared" si="0"/>
        <v>0</v>
      </c>
      <c r="L42" s="196"/>
      <c r="N42" s="196"/>
      <c r="P42" s="196"/>
      <c r="R42" s="95"/>
    </row>
    <row r="43" spans="1:18" x14ac:dyDescent="0.2">
      <c r="A43" s="160">
        <v>31</v>
      </c>
      <c r="B43" s="192"/>
      <c r="C43" s="145"/>
      <c r="D43" s="192"/>
      <c r="E43" s="145"/>
      <c r="F43" s="312"/>
      <c r="G43" s="312"/>
      <c r="H43" s="312"/>
      <c r="J43" s="198">
        <f t="shared" si="0"/>
        <v>0</v>
      </c>
      <c r="L43" s="196"/>
      <c r="N43" s="196"/>
      <c r="P43" s="196"/>
      <c r="R43" s="95"/>
    </row>
    <row r="44" spans="1:18" x14ac:dyDescent="0.2">
      <c r="A44" s="160">
        <v>32</v>
      </c>
      <c r="B44" s="192"/>
      <c r="C44" s="145"/>
      <c r="D44" s="192"/>
      <c r="E44" s="145"/>
      <c r="F44" s="312"/>
      <c r="G44" s="312"/>
      <c r="H44" s="312"/>
      <c r="J44" s="198">
        <f t="shared" si="0"/>
        <v>0</v>
      </c>
      <c r="L44" s="196"/>
      <c r="N44" s="196"/>
      <c r="P44" s="196"/>
      <c r="R44" s="95"/>
    </row>
    <row r="45" spans="1:18" x14ac:dyDescent="0.2">
      <c r="A45" s="160">
        <v>33</v>
      </c>
      <c r="B45" s="192"/>
      <c r="C45" s="145"/>
      <c r="D45" s="192"/>
      <c r="E45" s="145"/>
      <c r="F45" s="312"/>
      <c r="G45" s="312"/>
      <c r="H45" s="312"/>
      <c r="J45" s="198">
        <f t="shared" si="0"/>
        <v>0</v>
      </c>
      <c r="L45" s="196"/>
      <c r="N45" s="196"/>
      <c r="P45" s="196"/>
      <c r="R45" s="95"/>
    </row>
    <row r="46" spans="1:18" x14ac:dyDescent="0.2">
      <c r="A46" s="160">
        <v>34</v>
      </c>
      <c r="B46" s="192"/>
      <c r="C46" s="145"/>
      <c r="D46" s="192"/>
      <c r="E46" s="145"/>
      <c r="F46" s="312"/>
      <c r="G46" s="312"/>
      <c r="H46" s="312"/>
      <c r="J46" s="198">
        <f t="shared" si="0"/>
        <v>0</v>
      </c>
      <c r="L46" s="196"/>
      <c r="N46" s="196"/>
      <c r="P46" s="196"/>
      <c r="R46" s="95"/>
    </row>
    <row r="47" spans="1:18" x14ac:dyDescent="0.2">
      <c r="A47" s="160">
        <v>35</v>
      </c>
      <c r="B47" s="192"/>
      <c r="C47" s="145"/>
      <c r="D47" s="192"/>
      <c r="E47" s="145"/>
      <c r="F47" s="312"/>
      <c r="G47" s="312"/>
      <c r="H47" s="312"/>
      <c r="J47" s="198">
        <f t="shared" si="0"/>
        <v>0</v>
      </c>
      <c r="L47" s="196"/>
      <c r="N47" s="196"/>
      <c r="P47" s="196"/>
      <c r="R47" s="95"/>
    </row>
    <row r="48" spans="1:18" x14ac:dyDescent="0.2">
      <c r="A48" s="160">
        <v>36</v>
      </c>
      <c r="B48" s="192"/>
      <c r="C48" s="145"/>
      <c r="D48" s="192"/>
      <c r="E48" s="145"/>
      <c r="F48" s="312"/>
      <c r="G48" s="312"/>
      <c r="H48" s="312"/>
      <c r="J48" s="198">
        <f t="shared" si="0"/>
        <v>0</v>
      </c>
      <c r="L48" s="196"/>
      <c r="N48" s="196"/>
      <c r="P48" s="196"/>
      <c r="R48" s="95"/>
    </row>
    <row r="49" spans="1:19" x14ac:dyDescent="0.2">
      <c r="A49" s="160">
        <v>37</v>
      </c>
      <c r="B49" s="192"/>
      <c r="C49" s="145"/>
      <c r="D49" s="192"/>
      <c r="E49" s="145"/>
      <c r="F49" s="312"/>
      <c r="G49" s="312"/>
      <c r="H49" s="312"/>
      <c r="J49" s="198">
        <f t="shared" si="0"/>
        <v>0</v>
      </c>
      <c r="L49" s="196"/>
      <c r="N49" s="196"/>
      <c r="P49" s="196"/>
      <c r="R49" s="95"/>
    </row>
    <row r="50" spans="1:19" x14ac:dyDescent="0.2">
      <c r="A50" s="160">
        <v>38</v>
      </c>
      <c r="B50" s="192"/>
      <c r="C50" s="145"/>
      <c r="D50" s="192"/>
      <c r="E50" s="145"/>
      <c r="F50" s="312"/>
      <c r="G50" s="312"/>
      <c r="H50" s="312"/>
      <c r="J50" s="198">
        <f t="shared" si="0"/>
        <v>0</v>
      </c>
      <c r="L50" s="196"/>
      <c r="N50" s="196"/>
      <c r="P50" s="196"/>
      <c r="R50" s="95"/>
    </row>
    <row r="51" spans="1:19" x14ac:dyDescent="0.2">
      <c r="A51" s="160">
        <v>39</v>
      </c>
      <c r="B51" s="192"/>
      <c r="C51" s="145"/>
      <c r="D51" s="192"/>
      <c r="E51" s="145"/>
      <c r="F51" s="312"/>
      <c r="G51" s="312"/>
      <c r="H51" s="312"/>
      <c r="J51" s="198">
        <f t="shared" si="0"/>
        <v>0</v>
      </c>
      <c r="L51" s="196"/>
      <c r="N51" s="196"/>
      <c r="P51" s="196"/>
      <c r="R51" s="95"/>
    </row>
    <row r="52" spans="1:19" x14ac:dyDescent="0.2">
      <c r="A52" s="160">
        <v>40</v>
      </c>
      <c r="B52" s="192"/>
      <c r="C52" s="145"/>
      <c r="D52" s="192"/>
      <c r="E52" s="145"/>
      <c r="F52" s="312"/>
      <c r="G52" s="312"/>
      <c r="H52" s="312"/>
      <c r="J52" s="198">
        <f t="shared" si="0"/>
        <v>0</v>
      </c>
      <c r="L52" s="196"/>
      <c r="N52" s="196"/>
      <c r="P52" s="196"/>
      <c r="R52" s="95"/>
    </row>
    <row r="53" spans="1:19" x14ac:dyDescent="0.2">
      <c r="A53" s="161"/>
      <c r="B53" s="144"/>
      <c r="C53" s="126"/>
      <c r="D53" s="144"/>
      <c r="E53" s="126"/>
      <c r="F53" s="144"/>
      <c r="H53" s="95"/>
      <c r="J53" s="144"/>
      <c r="L53" s="144"/>
      <c r="N53" s="144"/>
      <c r="P53" s="144"/>
      <c r="R53" s="95"/>
    </row>
    <row r="54" spans="1:19" ht="16.5" thickBot="1" x14ac:dyDescent="0.3">
      <c r="A54" s="173">
        <v>41</v>
      </c>
      <c r="B54" s="140" t="s">
        <v>245</v>
      </c>
      <c r="C54" s="140"/>
      <c r="D54" s="140"/>
      <c r="E54" s="140"/>
      <c r="F54" s="140"/>
      <c r="H54" s="95"/>
      <c r="J54" s="197">
        <f>SUM(J13:J52)</f>
        <v>0</v>
      </c>
      <c r="L54" s="197">
        <f>SUM(L13:L52)</f>
        <v>0</v>
      </c>
      <c r="N54" s="197">
        <f>SUM(N13:N52)</f>
        <v>0</v>
      </c>
      <c r="P54" s="197">
        <f>SUM(P13:P52)</f>
        <v>0</v>
      </c>
      <c r="R54" s="94"/>
    </row>
    <row r="55" spans="1:19" ht="15.75" thickTop="1" x14ac:dyDescent="0.2">
      <c r="A55" s="103"/>
      <c r="B55" s="94"/>
      <c r="C55" s="94"/>
      <c r="D55" s="94"/>
      <c r="E55" s="94"/>
      <c r="F55" s="94"/>
      <c r="H55" s="95"/>
      <c r="J55" s="168"/>
      <c r="L55" s="168"/>
      <c r="N55" s="168"/>
      <c r="P55" s="168"/>
      <c r="R55" s="94"/>
    </row>
    <row r="56" spans="1:19" ht="15.75" x14ac:dyDescent="0.25">
      <c r="A56" s="103"/>
      <c r="B56" s="140"/>
      <c r="C56" s="140"/>
      <c r="D56" s="140"/>
      <c r="E56" s="140"/>
      <c r="F56" s="140"/>
      <c r="I56" s="169"/>
      <c r="J56" s="170"/>
      <c r="K56" s="169"/>
      <c r="L56" s="170"/>
      <c r="M56" s="169"/>
      <c r="N56" s="170"/>
      <c r="O56" s="169"/>
      <c r="P56" s="170"/>
      <c r="Q56" s="169"/>
      <c r="R56" s="171"/>
      <c r="S56" s="169"/>
    </row>
    <row r="57" spans="1:19" x14ac:dyDescent="0.2">
      <c r="J57" s="126"/>
      <c r="L57" s="126"/>
      <c r="N57" s="126"/>
      <c r="P57" s="126"/>
    </row>
    <row r="89" spans="19:19" x14ac:dyDescent="0.2">
      <c r="S89" s="169"/>
    </row>
    <row r="106" spans="19:19" x14ac:dyDescent="0.2">
      <c r="S106" s="169"/>
    </row>
  </sheetData>
  <mergeCells count="43">
    <mergeCell ref="F21:H21"/>
    <mergeCell ref="A3:P3"/>
    <mergeCell ref="A4:P4"/>
    <mergeCell ref="A5:P5"/>
    <mergeCell ref="F13:H13"/>
    <mergeCell ref="F14:H14"/>
    <mergeCell ref="F15:H15"/>
    <mergeCell ref="F16:H16"/>
    <mergeCell ref="F17:H17"/>
    <mergeCell ref="F18:H18"/>
    <mergeCell ref="F19:H19"/>
    <mergeCell ref="F20:H20"/>
    <mergeCell ref="F33:H33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45:H45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52:H52"/>
    <mergeCell ref="F46:H46"/>
    <mergeCell ref="F47:H47"/>
    <mergeCell ref="F48:H48"/>
    <mergeCell ref="F49:H49"/>
    <mergeCell ref="F50:H50"/>
    <mergeCell ref="F51:H51"/>
  </mergeCells>
  <printOptions horizontalCentered="1"/>
  <pageMargins left="0.25" right="0.25" top="0.5" bottom="0.5" header="0.5" footer="0.5"/>
  <pageSetup scale="67" firstPageNumber="11" orientation="portrait" useFirstPageNumber="1" r:id="rId1"/>
  <headerFooter alignWithMargins="0">
    <oddFooter>&amp;L&amp;10&amp;F&amp;R&amp;10Revised 11/7/06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pageSetUpPr autoPageBreaks="0" fitToPage="1"/>
  </sheetPr>
  <dimension ref="A1:J26"/>
  <sheetViews>
    <sheetView showGridLines="0" showOutlineSymbols="0" zoomScale="75" zoomScaleNormal="75" workbookViewId="0">
      <selection activeCell="F11" sqref="F11"/>
    </sheetView>
  </sheetViews>
  <sheetFormatPr defaultColWidth="9.6640625" defaultRowHeight="15" x14ac:dyDescent="0.2"/>
  <cols>
    <col min="1" max="1" width="3.109375" bestFit="1" customWidth="1"/>
    <col min="2" max="2" width="20.77734375" customWidth="1"/>
    <col min="3" max="3" width="17.109375" customWidth="1"/>
    <col min="4" max="7" width="14.88671875" customWidth="1"/>
    <col min="8" max="8" width="15" customWidth="1"/>
    <col min="9" max="9" width="12.21875" customWidth="1"/>
    <col min="10" max="10" width="14.88671875" customWidth="1"/>
  </cols>
  <sheetData>
    <row r="1" spans="1:10" ht="15.75" x14ac:dyDescent="0.25">
      <c r="J1" s="55" t="str">
        <f>IF(GeneralInfo!$B$16="","",GeneralInfo!$B$16)</f>
        <v/>
      </c>
    </row>
    <row r="2" spans="1:10" ht="15.75" x14ac:dyDescent="0.25">
      <c r="J2" s="77" t="s">
        <v>246</v>
      </c>
    </row>
    <row r="3" spans="1:10" s="37" customFormat="1" ht="15.75" customHeight="1" x14ac:dyDescent="0.25">
      <c r="A3" s="313">
        <f>GeneralInfo!$B$7</f>
        <v>0</v>
      </c>
      <c r="B3" s="313"/>
      <c r="C3" s="313"/>
      <c r="D3" s="313"/>
      <c r="E3" s="313"/>
      <c r="F3" s="313"/>
      <c r="G3" s="313"/>
      <c r="H3" s="313"/>
      <c r="I3" s="313"/>
      <c r="J3" s="313"/>
    </row>
    <row r="4" spans="1:10" ht="15.75" x14ac:dyDescent="0.25">
      <c r="A4" s="313" t="s">
        <v>1</v>
      </c>
      <c r="B4" s="313"/>
      <c r="C4" s="313"/>
      <c r="D4" s="313"/>
      <c r="E4" s="313"/>
      <c r="F4" s="313"/>
      <c r="G4" s="313"/>
      <c r="H4" s="313"/>
      <c r="I4" s="313"/>
      <c r="J4" s="313"/>
    </row>
    <row r="5" spans="1:10" ht="15.75" x14ac:dyDescent="0.25">
      <c r="A5" s="313" t="str">
        <f>"FOR THE PERIOD "&amp;TEXT(GeneralInfo!$B$17,"MM/DD/YYYY")&amp;" TO "&amp;TEXT(GeneralInfo!$B$18,"MM/DD/YYYY")</f>
        <v>FOR THE PERIOD 01/00/1900 TO 01/00/1900</v>
      </c>
      <c r="B5" s="313"/>
      <c r="C5" s="313"/>
      <c r="D5" s="313"/>
      <c r="E5" s="313"/>
      <c r="F5" s="313"/>
      <c r="G5" s="313"/>
      <c r="H5" s="313"/>
      <c r="I5" s="313"/>
      <c r="J5" s="313"/>
    </row>
    <row r="6" spans="1:10" x14ac:dyDescent="0.2">
      <c r="B6" s="2"/>
      <c r="C6" s="3"/>
      <c r="D6" s="3"/>
      <c r="E6" s="3"/>
      <c r="F6" s="3"/>
      <c r="G6" s="3"/>
      <c r="H6" s="2"/>
      <c r="I6" s="2"/>
    </row>
    <row r="7" spans="1:10" ht="15.75" x14ac:dyDescent="0.25"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14">
        <v>6</v>
      </c>
      <c r="H7" s="14">
        <v>7</v>
      </c>
      <c r="I7" s="14">
        <v>8</v>
      </c>
      <c r="J7" s="14">
        <v>9</v>
      </c>
    </row>
    <row r="8" spans="1:10" ht="15.75" x14ac:dyDescent="0.25">
      <c r="C8" s="9"/>
      <c r="D8" s="9" t="s">
        <v>29</v>
      </c>
      <c r="E8" s="9" t="s">
        <v>29</v>
      </c>
      <c r="F8" s="9" t="s">
        <v>50</v>
      </c>
      <c r="G8" s="10"/>
      <c r="H8" s="10"/>
      <c r="I8" s="9" t="s">
        <v>3</v>
      </c>
      <c r="J8" s="9" t="s">
        <v>32</v>
      </c>
    </row>
    <row r="9" spans="1:10" ht="15.75" x14ac:dyDescent="0.25">
      <c r="C9" s="9" t="s">
        <v>48</v>
      </c>
      <c r="D9" s="9" t="s">
        <v>47</v>
      </c>
      <c r="E9" s="9" t="s">
        <v>33</v>
      </c>
      <c r="F9" s="9" t="s">
        <v>2</v>
      </c>
      <c r="G9" s="9" t="s">
        <v>50</v>
      </c>
      <c r="H9" s="9" t="s">
        <v>34</v>
      </c>
      <c r="I9" s="17" t="s">
        <v>33</v>
      </c>
      <c r="J9" s="17" t="s">
        <v>35</v>
      </c>
    </row>
    <row r="10" spans="1:10" ht="16.5" thickBot="1" x14ac:dyDescent="0.3">
      <c r="B10" s="11" t="s">
        <v>36</v>
      </c>
      <c r="C10" s="11" t="s">
        <v>2</v>
      </c>
      <c r="D10" s="11" t="s">
        <v>37</v>
      </c>
      <c r="E10" s="11" t="s">
        <v>35</v>
      </c>
      <c r="F10" s="238" t="s">
        <v>275</v>
      </c>
      <c r="G10" s="11" t="s">
        <v>35</v>
      </c>
      <c r="H10" s="11" t="s">
        <v>35</v>
      </c>
      <c r="I10" s="11" t="s">
        <v>38</v>
      </c>
      <c r="J10" s="11" t="s">
        <v>38</v>
      </c>
    </row>
    <row r="11" spans="1:10" ht="25.5" customHeight="1" x14ac:dyDescent="0.2">
      <c r="A11" s="8">
        <v>1</v>
      </c>
      <c r="B11" s="42" t="s">
        <v>66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40">
        <f>SUM(G11:I11)</f>
        <v>0</v>
      </c>
    </row>
    <row r="12" spans="1:10" ht="25.5" customHeight="1" x14ac:dyDescent="0.2">
      <c r="A12" s="8">
        <v>2</v>
      </c>
      <c r="B12" s="38" t="s">
        <v>66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40">
        <f t="shared" ref="J12:J16" si="0">SUM(G12:I12)</f>
        <v>0</v>
      </c>
    </row>
    <row r="13" spans="1:10" ht="25.5" customHeight="1" x14ac:dyDescent="0.2">
      <c r="A13" s="8">
        <v>3</v>
      </c>
      <c r="B13" s="38" t="s">
        <v>66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40">
        <f t="shared" si="0"/>
        <v>0</v>
      </c>
    </row>
    <row r="14" spans="1:10" ht="25.5" customHeight="1" x14ac:dyDescent="0.2">
      <c r="A14" s="8">
        <v>4</v>
      </c>
      <c r="B14" s="38" t="s">
        <v>66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40">
        <f t="shared" si="0"/>
        <v>0</v>
      </c>
    </row>
    <row r="15" spans="1:10" ht="25.5" customHeight="1" x14ac:dyDescent="0.2">
      <c r="A15" s="8">
        <v>5</v>
      </c>
      <c r="B15" s="38" t="s">
        <v>66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40">
        <f t="shared" si="0"/>
        <v>0</v>
      </c>
    </row>
    <row r="16" spans="1:10" ht="25.5" customHeight="1" x14ac:dyDescent="0.2">
      <c r="A16" s="8">
        <v>6</v>
      </c>
      <c r="B16" s="38" t="s">
        <v>66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40">
        <f t="shared" si="0"/>
        <v>0</v>
      </c>
    </row>
    <row r="17" spans="1:10" ht="25.5" customHeight="1" x14ac:dyDescent="0.2">
      <c r="A17" s="8">
        <v>7</v>
      </c>
      <c r="B17" s="2" t="s">
        <v>39</v>
      </c>
      <c r="C17" s="41">
        <f t="shared" ref="C17:J17" si="1">SUM(C11:C16)</f>
        <v>0</v>
      </c>
      <c r="D17" s="40">
        <f t="shared" si="1"/>
        <v>0</v>
      </c>
      <c r="E17" s="41">
        <f t="shared" si="1"/>
        <v>0</v>
      </c>
      <c r="F17" s="41">
        <f t="shared" si="1"/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0">
        <f t="shared" si="1"/>
        <v>0</v>
      </c>
    </row>
    <row r="18" spans="1:10" ht="25.5" customHeight="1" x14ac:dyDescent="0.2">
      <c r="A18" s="8">
        <v>8</v>
      </c>
      <c r="B18" t="s">
        <v>49</v>
      </c>
      <c r="C18" s="13"/>
      <c r="D18" s="40">
        <f>C17</f>
        <v>0</v>
      </c>
      <c r="E18" s="13"/>
      <c r="F18" s="13"/>
      <c r="G18" s="13"/>
      <c r="H18" s="13"/>
      <c r="I18" s="13"/>
      <c r="J18" s="13"/>
    </row>
    <row r="19" spans="1:10" ht="25.5" customHeight="1" x14ac:dyDescent="0.2">
      <c r="A19" s="8">
        <v>9</v>
      </c>
      <c r="B19" s="2" t="s">
        <v>40</v>
      </c>
      <c r="C19" s="13"/>
      <c r="D19" s="39">
        <v>0</v>
      </c>
      <c r="E19" s="13"/>
      <c r="F19" s="13"/>
      <c r="G19" s="13"/>
      <c r="H19" s="13"/>
      <c r="I19" s="13"/>
      <c r="J19" s="13"/>
    </row>
    <row r="20" spans="1:10" ht="25.5" customHeight="1" x14ac:dyDescent="0.2">
      <c r="A20" s="8">
        <v>10</v>
      </c>
      <c r="B20" s="2" t="s">
        <v>41</v>
      </c>
      <c r="C20" s="13"/>
      <c r="D20" s="43">
        <v>0</v>
      </c>
      <c r="E20" s="13"/>
      <c r="F20" s="13"/>
      <c r="G20" s="13"/>
      <c r="H20" s="13"/>
      <c r="I20" s="13"/>
      <c r="J20" s="13"/>
    </row>
    <row r="21" spans="1:10" ht="25.5" customHeight="1" x14ac:dyDescent="0.2">
      <c r="A21" s="8">
        <v>11</v>
      </c>
      <c r="B21" s="2" t="s">
        <v>42</v>
      </c>
      <c r="C21" s="13"/>
      <c r="D21" s="39">
        <v>0</v>
      </c>
      <c r="E21" s="13"/>
      <c r="F21" s="13"/>
      <c r="G21" s="13"/>
      <c r="H21" s="13"/>
      <c r="I21" s="13"/>
      <c r="J21" s="13"/>
    </row>
    <row r="22" spans="1:10" ht="25.5" customHeight="1" x14ac:dyDescent="0.2">
      <c r="A22" s="8">
        <v>12</v>
      </c>
      <c r="B22" s="2" t="s">
        <v>43</v>
      </c>
      <c r="C22" s="13"/>
      <c r="D22" s="43">
        <v>0</v>
      </c>
      <c r="E22" s="13"/>
      <c r="F22" s="44" t="s">
        <v>127</v>
      </c>
      <c r="G22" s="37" t="s">
        <v>4</v>
      </c>
      <c r="H22" s="13"/>
      <c r="I22" s="13"/>
      <c r="J22" s="43">
        <v>0</v>
      </c>
    </row>
    <row r="23" spans="1:10" ht="25.5" customHeight="1" x14ac:dyDescent="0.2">
      <c r="A23" s="8">
        <v>13</v>
      </c>
      <c r="B23" s="2" t="s">
        <v>44</v>
      </c>
      <c r="C23" s="13"/>
      <c r="D23" s="39">
        <v>0</v>
      </c>
      <c r="E23" s="13"/>
      <c r="F23" s="44" t="s">
        <v>128</v>
      </c>
      <c r="G23" s="37" t="s">
        <v>5</v>
      </c>
      <c r="H23" s="13"/>
      <c r="I23" s="13"/>
      <c r="J23" s="39">
        <v>0</v>
      </c>
    </row>
    <row r="24" spans="1:10" ht="25.5" customHeight="1" x14ac:dyDescent="0.2">
      <c r="A24" s="8">
        <v>14</v>
      </c>
      <c r="B24" t="s">
        <v>56</v>
      </c>
      <c r="C24" s="13"/>
      <c r="D24" s="40">
        <f>SUM(D17:D23)</f>
        <v>0</v>
      </c>
      <c r="E24" s="13"/>
      <c r="F24" s="44" t="s">
        <v>129</v>
      </c>
      <c r="G24" s="37" t="s">
        <v>57</v>
      </c>
      <c r="H24" s="13"/>
      <c r="I24" s="13"/>
      <c r="J24" s="40">
        <f>J17+J22+J23</f>
        <v>0</v>
      </c>
    </row>
    <row r="25" spans="1:10" ht="25.5" customHeight="1" x14ac:dyDescent="0.2">
      <c r="A25" s="8">
        <v>15</v>
      </c>
      <c r="B25" s="15" t="s">
        <v>257</v>
      </c>
      <c r="C25" s="13"/>
      <c r="D25" s="40">
        <f>'Sch D-1'!E51</f>
        <v>0</v>
      </c>
      <c r="E25" s="13"/>
      <c r="F25" s="44" t="s">
        <v>130</v>
      </c>
      <c r="G25" s="15" t="s">
        <v>258</v>
      </c>
      <c r="H25" s="13"/>
      <c r="I25" s="13"/>
      <c r="J25" s="40">
        <f>'Sch D-1'!G51</f>
        <v>0</v>
      </c>
    </row>
    <row r="26" spans="1:10" ht="25.5" customHeight="1" x14ac:dyDescent="0.2">
      <c r="A26" s="8">
        <v>16</v>
      </c>
      <c r="B26" t="s">
        <v>45</v>
      </c>
      <c r="C26" s="13"/>
      <c r="D26" s="40">
        <f>D24-D25</f>
        <v>0</v>
      </c>
      <c r="E26" s="13"/>
      <c r="F26" s="44" t="s">
        <v>131</v>
      </c>
      <c r="G26" s="2" t="s">
        <v>45</v>
      </c>
      <c r="H26" s="13"/>
      <c r="I26" s="13"/>
      <c r="J26" s="40">
        <f>J24-J25</f>
        <v>0</v>
      </c>
    </row>
  </sheetData>
  <mergeCells count="3">
    <mergeCell ref="A4:J4"/>
    <mergeCell ref="A3:J3"/>
    <mergeCell ref="A5:J5"/>
  </mergeCells>
  <phoneticPr fontId="0" type="noConversion"/>
  <printOptions horizontalCentered="1"/>
  <pageMargins left="0.5" right="0.5" top="1" bottom="1" header="0.5" footer="0.5"/>
  <pageSetup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File xmlns="03e3c738-c0d4-4340-90ba-234007c4b300">Cost Reports</Type_x0020_of_x0020_File>
    <_dlc_DocId xmlns="ea0582e7-2462-434f-b2dc-40e7d8309205">ZS7PV56QQDFE-272-309</_dlc_DocId>
    <Type_x0020_of_x0020_Facility xmlns="03e3c738-c0d4-4340-90ba-234007c4b300">PNMI</Type_x0020_of_x0020_Facility>
    <_dlc_DocIdUrl xmlns="ea0582e7-2462-434f-b2dc-40e7d8309205">
      <Url>https://sharepoint.state.me.us/sites/dhhsconnect/Commissioner/Audit/Confidential/_layouts/DocIdRedir.aspx?ID=ZS7PV56QQDFE-272-309</Url>
      <Description>ZS7PV56QQDFE-272-309</Description>
    </_dlc_DocIdUrl>
    <Template_x0020_Status xmlns="408dbdbb-a8c2-4ea2-bb18-1965dc09742c">Active</Template_x0020_Status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F8EB42704E914E9506B56C741FC7F0" ma:contentTypeVersion="6" ma:contentTypeDescription="Create a new document." ma:contentTypeScope="" ma:versionID="6cdb47c3b376c690d9c6ef7b5579bf2c">
  <xsd:schema xmlns:xsd="http://www.w3.org/2001/XMLSchema" xmlns:xs="http://www.w3.org/2001/XMLSchema" xmlns:p="http://schemas.microsoft.com/office/2006/metadata/properties" xmlns:ns2="ea0582e7-2462-434f-b2dc-40e7d8309205" xmlns:ns3="408dbdbb-a8c2-4ea2-bb18-1965dc09742c" xmlns:ns4="03e3c738-c0d4-4340-90ba-234007c4b300" targetNamespace="http://schemas.microsoft.com/office/2006/metadata/properties" ma:root="true" ma:fieldsID="9610ead13325c74ae3291e6ee7264da7" ns2:_="" ns3:_="" ns4:_="">
    <xsd:import namespace="ea0582e7-2462-434f-b2dc-40e7d8309205"/>
    <xsd:import namespace="408dbdbb-a8c2-4ea2-bb18-1965dc09742c"/>
    <xsd:import namespace="03e3c738-c0d4-4340-90ba-234007c4b30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4:Type_x0020_of_x0020_Facility"/>
                <xsd:element ref="ns4:Type_x0020_of_x0020_File"/>
                <xsd:element ref="ns3:Template_x0020_St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582e7-2462-434f-b2dc-40e7d83092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8dbdbb-a8c2-4ea2-bb18-1965dc09742c" elementFormDefault="qualified">
    <xsd:import namespace="http://schemas.microsoft.com/office/2006/documentManagement/types"/>
    <xsd:import namespace="http://schemas.microsoft.com/office/infopath/2007/PartnerControls"/>
    <xsd:element name="Template_x0020_Status" ma:index="14" ma:displayName="Template Status" ma:default="Active" ma:format="Dropdown" ma:internalName="Template_x0020_Status">
      <xsd:simpleType>
        <xsd:restriction base="dms:Choice">
          <xsd:enumeration value="Active"/>
          <xsd:enumeration value="Inactiv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e3c738-c0d4-4340-90ba-234007c4b300" elementFormDefault="qualified">
    <xsd:import namespace="http://schemas.microsoft.com/office/2006/documentManagement/types"/>
    <xsd:import namespace="http://schemas.microsoft.com/office/infopath/2007/PartnerControls"/>
    <xsd:element name="Type_x0020_of_x0020_Facility" ma:index="12" ma:displayName="Type of Facility" ma:format="Dropdown" ma:internalName="Type_x0020_of_x0020_Facility">
      <xsd:simpleType>
        <xsd:restriction base="dms:Choice">
          <xsd:enumeration value="ALL"/>
          <xsd:enumeration value="HOSPITAL"/>
          <xsd:enumeration value="ICF"/>
          <xsd:enumeration value="NF"/>
          <xsd:enumeration value="PNMI"/>
          <xsd:enumeration value="RCF"/>
        </xsd:restriction>
      </xsd:simpleType>
    </xsd:element>
    <xsd:element name="Type_x0020_of_x0020_File" ma:index="13" ma:displayName="Type of File" ma:format="Dropdown" ma:internalName="Type_x0020_of_x0020_File">
      <xsd:simpleType>
        <xsd:restriction base="dms:Choice">
          <xsd:enumeration value="Acceptance Checklists"/>
          <xsd:enumeration value="Audset"/>
          <xsd:enumeration value="Cost Reports"/>
          <xsd:enumeration value="Correspondence"/>
          <xsd:enumeration value="Duplicates"/>
          <xsd:enumeration value="Fair Hearing"/>
          <xsd:enumeration value="FIRD"/>
          <xsd:enumeration value="Info Requests"/>
          <xsd:enumeration value="Notice of Appeal Rights"/>
          <xsd:enumeration value="Notice of Debt"/>
          <xsd:enumeration value="Query DSS"/>
          <xsd:enumeration value="Reference Document"/>
          <xsd:enumeration value="Review Program"/>
          <xsd:enumeration value="Scope"/>
          <xsd:enumeration value="Training Checklist"/>
          <xsd:enumeration value="Transmittal"/>
          <xsd:enumeration value="Workpapers"/>
          <xsd:enumeration value="Work Progra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3C1AB-BE76-4176-979A-A1A3C18E255F}">
  <ds:schemaRefs>
    <ds:schemaRef ds:uri="http://purl.org/dc/elements/1.1/"/>
    <ds:schemaRef ds:uri="ea0582e7-2462-434f-b2dc-40e7d8309205"/>
    <ds:schemaRef ds:uri="http://schemas.microsoft.com/office/2006/metadata/properties"/>
    <ds:schemaRef ds:uri="http://purl.org/dc/terms/"/>
    <ds:schemaRef ds:uri="http://schemas.microsoft.com/office/2006/documentManagement/types"/>
    <ds:schemaRef ds:uri="408dbdbb-a8c2-4ea2-bb18-1965dc09742c"/>
    <ds:schemaRef ds:uri="http://schemas.openxmlformats.org/package/2006/metadata/core-properties"/>
    <ds:schemaRef ds:uri="http://schemas.microsoft.com/office/infopath/2007/PartnerControls"/>
    <ds:schemaRef ds:uri="03e3c738-c0d4-4340-90ba-234007c4b30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38DC3C-1665-4F5A-9705-44AF708078F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AFCE3C9-3DE3-449C-B004-588BB38FC4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0582e7-2462-434f-b2dc-40e7d8309205"/>
    <ds:schemaRef ds:uri="408dbdbb-a8c2-4ea2-bb18-1965dc09742c"/>
    <ds:schemaRef ds:uri="03e3c738-c0d4-4340-90ba-234007c4b3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C25F3F9-8757-4107-BF40-1CDA7C0BC8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GeneralInfo</vt:lpstr>
      <vt:lpstr>Attestation</vt:lpstr>
      <vt:lpstr>BedProration</vt:lpstr>
      <vt:lpstr>Error Report</vt:lpstr>
      <vt:lpstr>Sch A</vt:lpstr>
      <vt:lpstr>Sch B</vt:lpstr>
      <vt:lpstr>Sch C</vt:lpstr>
      <vt:lpstr>Sch C-1</vt:lpstr>
      <vt:lpstr>Sch D</vt:lpstr>
      <vt:lpstr>Sch D-1</vt:lpstr>
      <vt:lpstr>Sch E</vt:lpstr>
      <vt:lpstr>Sch E-1</vt:lpstr>
      <vt:lpstr>Sch G</vt:lpstr>
      <vt:lpstr>Sch FF</vt:lpstr>
      <vt:lpstr>'Sch A'!Print_Area</vt:lpstr>
      <vt:lpstr>'Sch B'!Print_Area</vt:lpstr>
      <vt:lpstr>'Sch C'!Print_Area</vt:lpstr>
      <vt:lpstr>'Sch C-1'!Print_Area</vt:lpstr>
      <vt:lpstr>'Sch D-1'!Print_Area</vt:lpstr>
    </vt:vector>
  </TitlesOfParts>
  <Company>Department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Stephen L. Baird</dc:creator>
  <cp:lastModifiedBy>White, Trisha</cp:lastModifiedBy>
  <cp:lastPrinted>2021-05-18T18:14:14Z</cp:lastPrinted>
  <dcterms:created xsi:type="dcterms:W3CDTF">2000-05-05T16:46:51Z</dcterms:created>
  <dcterms:modified xsi:type="dcterms:W3CDTF">2021-09-01T14:44:56Z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a9a2d64d-20e7-4a22-b295-27dd7ff16287</vt:lpwstr>
  </property>
  <property fmtid="{D5CDD505-2E9C-101B-9397-08002B2CF9AE}" pid="3" name="ContentTypeId">
    <vt:lpwstr>0x0101006BF8EB42704E914E9506B56C741FC7F0</vt:lpwstr>
  </property>
</Properties>
</file>