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965" tabRatio="831" activeTab="0"/>
  </bookViews>
  <sheets>
    <sheet name="Cost Breakdown " sheetId="1" r:id="rId1"/>
  </sheets>
  <definedNames>
    <definedName name="NoPrintRange">'Cost Breakdown '!$D$4:$I$5</definedName>
    <definedName name="_xlnm.Print_Area" localSheetId="0">'Cost Breakdown '!$A$1:$AM$44</definedName>
    <definedName name="_xlnm.Print_Titles" localSheetId="0">'Cost Breakdown '!$1:$9</definedName>
  </definedNames>
  <calcPr fullCalcOnLoad="1" fullPrecision="0"/>
</workbook>
</file>

<file path=xl/sharedStrings.xml><?xml version="1.0" encoding="utf-8"?>
<sst xmlns="http://schemas.openxmlformats.org/spreadsheetml/2006/main" count="147" uniqueCount="75">
  <si>
    <t>No other monies or benefits may be paid out under this</t>
  </si>
  <si>
    <t xml:space="preserve">program unless this report is completed as required by </t>
  </si>
  <si>
    <t xml:space="preserve">Dates of Request   -    From:                        To:                                          </t>
  </si>
  <si>
    <t>existing law and regulations (7 C.F.R. Part 1924).</t>
  </si>
  <si>
    <t>Item</t>
  </si>
  <si>
    <t>Test</t>
  </si>
  <si>
    <t>Description</t>
  </si>
  <si>
    <t>Total Project</t>
  </si>
  <si>
    <t>Rural Development</t>
  </si>
  <si>
    <t>CDBG</t>
  </si>
  <si>
    <t>Budget</t>
  </si>
  <si>
    <t>Previously Paid</t>
  </si>
  <si>
    <t>This Pay Period</t>
  </si>
  <si>
    <t>Total To Date</t>
  </si>
  <si>
    <t>Balance</t>
  </si>
  <si>
    <t>Total to Date</t>
  </si>
  <si>
    <t>Development</t>
  </si>
  <si>
    <t>1a</t>
  </si>
  <si>
    <t>Contract 1</t>
  </si>
  <si>
    <t>1b</t>
  </si>
  <si>
    <t>Contract 2</t>
  </si>
  <si>
    <t>1c</t>
  </si>
  <si>
    <t>Contract 3</t>
  </si>
  <si>
    <t>1d</t>
  </si>
  <si>
    <t>Contract 4</t>
  </si>
  <si>
    <t>1e</t>
  </si>
  <si>
    <t>Contract 5</t>
  </si>
  <si>
    <t>1f</t>
  </si>
  <si>
    <t>Contract 6</t>
  </si>
  <si>
    <t>Prelim. Expenses</t>
  </si>
  <si>
    <t>Land &amp; Rights</t>
  </si>
  <si>
    <t>Legal &amp; Admin</t>
  </si>
  <si>
    <t>Engineering</t>
  </si>
  <si>
    <t>5a</t>
  </si>
  <si>
    <t>Administration</t>
  </si>
  <si>
    <t>5b</t>
  </si>
  <si>
    <t>Design</t>
  </si>
  <si>
    <t>5c</t>
  </si>
  <si>
    <t>Inspections</t>
  </si>
  <si>
    <t>5d</t>
  </si>
  <si>
    <t>Other Services</t>
  </si>
  <si>
    <t>Interest &amp; Refinance</t>
  </si>
  <si>
    <t>Equipment &amp; Misc</t>
  </si>
  <si>
    <t>Contingency</t>
  </si>
  <si>
    <t>TOTAL</t>
  </si>
  <si>
    <t>I certify to the best of my knowledge and belief that the billed costs or disbursements requested are in accordance with the terms of the project and have not been previously requested and that all work is in accordance with the contract documents.</t>
  </si>
  <si>
    <t>The review and acceptance of this estimate by USDA-RD,DWsrf/DEP or CDBG does not attest to the correctness of the quantities shown or that the work has been performed in accordance with the contract documents</t>
  </si>
  <si>
    <t>Owner Signature:                                                                                                             Date:</t>
  </si>
  <si>
    <t xml:space="preserve"> DWsrf/DEP-Proj. Mgr.                                                                                   Date:</t>
  </si>
  <si>
    <t>Engineer Signature                                                                                                          Date:</t>
  </si>
  <si>
    <t xml:space="preserve"> DWsrf/DEP-Mgr.                                                                                             Date:</t>
  </si>
  <si>
    <t>USDA/RD:                                                                                                                         Date:</t>
  </si>
  <si>
    <t xml:space="preserve"> TOWN:                                                                                                                Date:</t>
  </si>
  <si>
    <t>CDBG:                                                                                                                               Date:</t>
  </si>
  <si>
    <t>Loan</t>
  </si>
  <si>
    <t>Principal Forgiveness</t>
  </si>
  <si>
    <t>To:</t>
  </si>
  <si>
    <t>Grant</t>
  </si>
  <si>
    <t>Description of Project:</t>
  </si>
  <si>
    <t>Your Project Description Here</t>
  </si>
  <si>
    <t xml:space="preserve">DWsrf/DEP Project # </t>
  </si>
  <si>
    <t>2009-99</t>
  </si>
  <si>
    <t>PWSID#</t>
  </si>
  <si>
    <t>Green cells denote a formula that will automatically update totals vertically</t>
  </si>
  <si>
    <t>Yellow cells denote a formula that will automatically update totals horizontally</t>
  </si>
  <si>
    <t xml:space="preserve">PAY REQ. # </t>
  </si>
  <si>
    <t>NAME OF SYSTEM:</t>
  </si>
  <si>
    <t>Maine Model PWS</t>
  </si>
  <si>
    <t>DWSRF</t>
  </si>
  <si>
    <t>Funding Source 2</t>
  </si>
  <si>
    <t>Local Funds</t>
  </si>
  <si>
    <t>DWSRF Project #</t>
  </si>
  <si>
    <t>DWP Project Fee (1%)</t>
  </si>
  <si>
    <r>
      <t xml:space="preserve">Press the </t>
    </r>
    <r>
      <rPr>
        <b/>
        <sz val="12"/>
        <color indexed="9"/>
        <rFont val="Times New Roman"/>
        <family val="1"/>
      </rPr>
      <t>New Pay Req</t>
    </r>
    <r>
      <rPr>
        <sz val="12"/>
        <color indexed="9"/>
        <rFont val="Times New Roman"/>
        <family val="1"/>
      </rPr>
      <t xml:space="preserve"> button AFTER creating and submitting your first pay req and immediately before beginning to prepare your second pay req. This macro will copy all "This Pay Period" columns into "Previously Paid," and clear contents in "This Pay Period." It will also add 1 to the Pay Req #.</t>
    </r>
  </si>
  <si>
    <t>SRF Loan Amount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</si>
</sst>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s>
  <fonts count="61">
    <font>
      <sz val="10"/>
      <name val="Arial"/>
      <family val="0"/>
    </font>
    <font>
      <b/>
      <sz val="12"/>
      <name val="Times New Roman"/>
      <family val="1"/>
    </font>
    <font>
      <sz val="12"/>
      <name val="Times New Roman"/>
      <family val="1"/>
    </font>
    <font>
      <b/>
      <sz val="12"/>
      <name val="Tahoma"/>
      <family val="2"/>
    </font>
    <font>
      <b/>
      <sz val="10"/>
      <name val="Arial"/>
      <family val="0"/>
    </font>
    <font>
      <b/>
      <sz val="16"/>
      <name val="Arial Black"/>
      <family val="2"/>
    </font>
    <font>
      <sz val="10"/>
      <name val="Times New Roman"/>
      <family val="1"/>
    </font>
    <font>
      <u val="single"/>
      <sz val="10"/>
      <name val="Times New Roman"/>
      <family val="1"/>
    </font>
    <font>
      <sz val="12"/>
      <name val="Arial"/>
      <family val="2"/>
    </font>
    <font>
      <b/>
      <sz val="12"/>
      <name val="Arial"/>
      <family val="2"/>
    </font>
    <font>
      <b/>
      <sz val="14"/>
      <name val="Tahoma"/>
      <family val="2"/>
    </font>
    <font>
      <b/>
      <sz val="14"/>
      <name val="Arial"/>
      <family val="2"/>
    </font>
    <font>
      <b/>
      <i/>
      <u val="double"/>
      <sz val="20"/>
      <name val="Tahoma"/>
      <family val="2"/>
    </font>
    <font>
      <sz val="16"/>
      <name val="Arial Black"/>
      <family val="2"/>
    </font>
    <font>
      <sz val="8"/>
      <name val="Arial"/>
      <family val="0"/>
    </font>
    <font>
      <sz val="12"/>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b/>
      <sz val="12"/>
      <color indexed="9"/>
      <name val="Tahoma"/>
      <family val="2"/>
    </font>
    <font>
      <sz val="12"/>
      <color indexed="8"/>
      <name val="Times New Roman"/>
      <family val="1"/>
    </font>
    <font>
      <b/>
      <sz val="12"/>
      <color indexed="8"/>
      <name val="Tahoma"/>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Tahoma"/>
      <family val="2"/>
    </font>
    <font>
      <sz val="12"/>
      <color theme="1"/>
      <name val="Times New Roman"/>
      <family val="1"/>
    </font>
    <font>
      <sz val="12"/>
      <color theme="0"/>
      <name val="Times New Roman"/>
      <family val="1"/>
    </font>
    <font>
      <sz val="10"/>
      <color theme="0"/>
      <name val="Arial"/>
      <family val="2"/>
    </font>
    <font>
      <b/>
      <sz val="12"/>
      <color theme="1"/>
      <name val="Tahoma"/>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40"/>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ck"/>
      <right style="thin"/>
      <top style="thin"/>
      <bottom style="thin"/>
    </border>
    <border>
      <left>
        <color indexed="63"/>
      </left>
      <right style="thin"/>
      <top style="thin"/>
      <bottom style="thin"/>
    </border>
    <border>
      <left style="thin"/>
      <right>
        <color indexed="63"/>
      </right>
      <top style="thin"/>
      <bottom style="thin"/>
    </border>
    <border>
      <left style="thin"/>
      <right style="thick"/>
      <top style="thin"/>
      <bottom style="thin"/>
    </border>
    <border>
      <left style="thick"/>
      <right>
        <color indexed="63"/>
      </right>
      <top style="thin"/>
      <bottom style="thin"/>
    </border>
    <border>
      <left style="thick"/>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right style="thick"/>
      <top style="thick"/>
      <bottom style="thick"/>
    </border>
    <border>
      <left>
        <color indexed="63"/>
      </left>
      <right style="thin"/>
      <top>
        <color indexed="63"/>
      </top>
      <bottom style="thin"/>
    </border>
    <border>
      <left style="thin"/>
      <right style="thick"/>
      <top>
        <color indexed="63"/>
      </top>
      <bottom style="thin"/>
    </border>
    <border>
      <left style="thick"/>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ck"/>
      <top style="thin"/>
      <bottom style="thin"/>
    </border>
    <border>
      <left style="thin"/>
      <right style="thin"/>
      <top>
        <color indexed="63"/>
      </top>
      <bottom>
        <color indexed="63"/>
      </bottom>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4">
    <xf numFmtId="0" fontId="0" fillId="0" borderId="0" xfId="0" applyAlignment="1">
      <alignment/>
    </xf>
    <xf numFmtId="0" fontId="2" fillId="0" borderId="0" xfId="0" applyFont="1" applyAlignment="1" applyProtection="1">
      <alignment/>
      <protection/>
    </xf>
    <xf numFmtId="0" fontId="11" fillId="0" borderId="0" xfId="0" applyFont="1" applyAlignment="1">
      <alignment/>
    </xf>
    <xf numFmtId="0" fontId="0" fillId="0" borderId="0" xfId="0" applyAlignment="1" applyProtection="1">
      <alignment/>
      <protection locked="0"/>
    </xf>
    <xf numFmtId="0" fontId="2" fillId="0" borderId="10" xfId="0" applyFont="1" applyBorder="1" applyAlignment="1" applyProtection="1">
      <alignment/>
      <protection/>
    </xf>
    <xf numFmtId="0" fontId="7" fillId="0" borderId="0" xfId="0" applyFont="1" applyBorder="1" applyAlignment="1" applyProtection="1">
      <alignment horizontal="center"/>
      <protection/>
    </xf>
    <xf numFmtId="0" fontId="2" fillId="0" borderId="0" xfId="0" applyFont="1" applyBorder="1" applyAlignment="1" applyProtection="1">
      <alignment/>
      <protection/>
    </xf>
    <xf numFmtId="0" fontId="8" fillId="33" borderId="0" xfId="0" applyFont="1" applyFill="1" applyAlignment="1" applyProtection="1">
      <alignment/>
      <protection/>
    </xf>
    <xf numFmtId="0" fontId="3" fillId="33" borderId="0" xfId="0" applyFont="1" applyFill="1" applyAlignment="1" applyProtection="1">
      <alignment horizontal="left"/>
      <protection/>
    </xf>
    <xf numFmtId="0" fontId="3" fillId="0" borderId="0" xfId="0" applyFont="1" applyAlignment="1" applyProtection="1">
      <alignment horizontal="center"/>
      <protection/>
    </xf>
    <xf numFmtId="0" fontId="3" fillId="0" borderId="0" xfId="0" applyFont="1" applyAlignment="1" applyProtection="1">
      <alignment/>
      <protection/>
    </xf>
    <xf numFmtId="0" fontId="2" fillId="0" borderId="0" xfId="0" applyFont="1" applyAlignment="1" applyProtection="1">
      <alignment horizontal="left"/>
      <protection/>
    </xf>
    <xf numFmtId="14" fontId="3" fillId="33" borderId="0" xfId="0" applyNumberFormat="1" applyFont="1" applyFill="1" applyAlignment="1" applyProtection="1">
      <alignment horizontal="left"/>
      <protection locked="0"/>
    </xf>
    <xf numFmtId="0" fontId="8" fillId="33" borderId="0" xfId="0" applyFont="1" applyFill="1" applyAlignment="1" applyProtection="1">
      <alignment horizontal="left"/>
      <protection/>
    </xf>
    <xf numFmtId="0" fontId="9" fillId="33" borderId="0" xfId="0" applyFont="1" applyFill="1" applyAlignment="1" applyProtection="1">
      <alignment horizontal="left"/>
      <protection/>
    </xf>
    <xf numFmtId="0" fontId="3" fillId="0" borderId="0" xfId="0" applyFont="1" applyAlignment="1" applyProtection="1">
      <alignment horizontal="left"/>
      <protection/>
    </xf>
    <xf numFmtId="0" fontId="3" fillId="0" borderId="11" xfId="0" applyFont="1" applyBorder="1" applyAlignment="1" applyProtection="1">
      <alignment horizontal="left"/>
      <protection locked="0"/>
    </xf>
    <xf numFmtId="0" fontId="1" fillId="0" borderId="12" xfId="0" applyNumberFormat="1" applyFont="1" applyBorder="1" applyAlignment="1" applyProtection="1">
      <alignment horizontal="center"/>
      <protection/>
    </xf>
    <xf numFmtId="44" fontId="2" fillId="34" borderId="13" xfId="0" applyNumberFormat="1" applyFont="1" applyFill="1" applyBorder="1" applyAlignment="1" applyProtection="1">
      <alignment/>
      <protection/>
    </xf>
    <xf numFmtId="44" fontId="2" fillId="0" borderId="13" xfId="44" applyNumberFormat="1" applyFont="1" applyBorder="1" applyAlignment="1" applyProtection="1">
      <alignment/>
      <protection locked="0"/>
    </xf>
    <xf numFmtId="44" fontId="2" fillId="0" borderId="14" xfId="44" applyNumberFormat="1" applyFont="1" applyBorder="1" applyAlignment="1" applyProtection="1">
      <alignment/>
      <protection locked="0"/>
    </xf>
    <xf numFmtId="44" fontId="2" fillId="0" borderId="12" xfId="44" applyNumberFormat="1" applyFont="1" applyBorder="1" applyAlignment="1" applyProtection="1">
      <alignment/>
      <protection locked="0"/>
    </xf>
    <xf numFmtId="44" fontId="2" fillId="34" borderId="15" xfId="0" applyNumberFormat="1" applyFont="1" applyFill="1" applyBorder="1" applyAlignment="1" applyProtection="1">
      <alignment/>
      <protection/>
    </xf>
    <xf numFmtId="44" fontId="2" fillId="34" borderId="16" xfId="0" applyNumberFormat="1" applyFont="1" applyFill="1" applyBorder="1" applyAlignment="1" applyProtection="1">
      <alignment/>
      <protection/>
    </xf>
    <xf numFmtId="44" fontId="2" fillId="34" borderId="12" xfId="44" applyNumberFormat="1" applyFont="1" applyFill="1" applyBorder="1" applyAlignment="1" applyProtection="1">
      <alignment/>
      <protection/>
    </xf>
    <xf numFmtId="44" fontId="2" fillId="34" borderId="15" xfId="44" applyNumberFormat="1" applyFont="1" applyFill="1" applyBorder="1" applyAlignment="1" applyProtection="1">
      <alignment/>
      <protection/>
    </xf>
    <xf numFmtId="44" fontId="2" fillId="34" borderId="16" xfId="44" applyNumberFormat="1" applyFont="1" applyFill="1" applyBorder="1" applyAlignment="1" applyProtection="1">
      <alignment/>
      <protection/>
    </xf>
    <xf numFmtId="0" fontId="6" fillId="0" borderId="12" xfId="0" applyNumberFormat="1" applyFont="1" applyBorder="1" applyAlignment="1" applyProtection="1">
      <alignment horizontal="center"/>
      <protection/>
    </xf>
    <xf numFmtId="44" fontId="2" fillId="34" borderId="17" xfId="0" applyNumberFormat="1" applyFont="1" applyFill="1" applyBorder="1" applyAlignment="1" applyProtection="1">
      <alignment/>
      <protection/>
    </xf>
    <xf numFmtId="44" fontId="2" fillId="0" borderId="17" xfId="44" applyNumberFormat="1" applyFont="1" applyBorder="1" applyAlignment="1" applyProtection="1">
      <alignment/>
      <protection locked="0"/>
    </xf>
    <xf numFmtId="44" fontId="2" fillId="0" borderId="18" xfId="44" applyNumberFormat="1" applyFont="1" applyBorder="1" applyAlignment="1" applyProtection="1">
      <alignment/>
      <protection locked="0"/>
    </xf>
    <xf numFmtId="44" fontId="2" fillId="0" borderId="19" xfId="44" applyNumberFormat="1" applyFont="1" applyBorder="1" applyAlignment="1" applyProtection="1">
      <alignment/>
      <protection locked="0"/>
    </xf>
    <xf numFmtId="0" fontId="1" fillId="35" borderId="0" xfId="0" applyFont="1" applyFill="1" applyAlignment="1" applyProtection="1">
      <alignment/>
      <protection/>
    </xf>
    <xf numFmtId="0" fontId="1" fillId="36" borderId="20" xfId="0" applyNumberFormat="1" applyFont="1" applyFill="1" applyBorder="1" applyAlignment="1" applyProtection="1">
      <alignment horizontal="center"/>
      <protection/>
    </xf>
    <xf numFmtId="168" fontId="1" fillId="36" borderId="21" xfId="0" applyNumberFormat="1" applyFont="1" applyFill="1" applyBorder="1" applyAlignment="1" applyProtection="1">
      <alignment/>
      <protection locked="0"/>
    </xf>
    <xf numFmtId="44" fontId="2" fillId="36" borderId="13" xfId="0" applyNumberFormat="1" applyFont="1" applyFill="1" applyBorder="1" applyAlignment="1" applyProtection="1">
      <alignment/>
      <protection/>
    </xf>
    <xf numFmtId="44" fontId="2" fillId="36" borderId="21" xfId="0" applyNumberFormat="1" applyFont="1" applyFill="1" applyBorder="1" applyAlignment="1" applyProtection="1">
      <alignment/>
      <protection/>
    </xf>
    <xf numFmtId="44" fontId="2" fillId="36" borderId="22" xfId="0" applyNumberFormat="1" applyFont="1" applyFill="1" applyBorder="1" applyAlignment="1" applyProtection="1">
      <alignment/>
      <protection/>
    </xf>
    <xf numFmtId="44" fontId="2" fillId="36" borderId="23" xfId="0" applyNumberFormat="1" applyFont="1" applyFill="1" applyBorder="1" applyAlignment="1" applyProtection="1">
      <alignment/>
      <protection/>
    </xf>
    <xf numFmtId="44" fontId="2" fillId="36" borderId="24" xfId="0" applyNumberFormat="1" applyFont="1" applyFill="1" applyBorder="1" applyAlignment="1" applyProtection="1">
      <alignment/>
      <protection/>
    </xf>
    <xf numFmtId="44" fontId="1" fillId="36" borderId="20" xfId="0" applyNumberFormat="1" applyFont="1" applyFill="1" applyBorder="1" applyAlignment="1" applyProtection="1">
      <alignment horizontal="center"/>
      <protection/>
    </xf>
    <xf numFmtId="168" fontId="1" fillId="36" borderId="21" xfId="0" applyNumberFormat="1" applyFont="1" applyFill="1" applyBorder="1" applyAlignment="1" applyProtection="1">
      <alignment/>
      <protection/>
    </xf>
    <xf numFmtId="44" fontId="2" fillId="36" borderId="25" xfId="0" applyNumberFormat="1" applyFont="1" applyFill="1" applyBorder="1" applyAlignment="1" applyProtection="1">
      <alignment/>
      <protection/>
    </xf>
    <xf numFmtId="0" fontId="1" fillId="36" borderId="0" xfId="0" applyFont="1" applyFill="1" applyBorder="1" applyAlignment="1" applyProtection="1">
      <alignment/>
      <protection/>
    </xf>
    <xf numFmtId="0" fontId="1" fillId="37" borderId="0" xfId="0" applyFont="1" applyFill="1" applyBorder="1" applyAlignment="1" applyProtection="1">
      <alignment/>
      <protection/>
    </xf>
    <xf numFmtId="0" fontId="1" fillId="35" borderId="0" xfId="0" applyFont="1" applyFill="1" applyBorder="1" applyAlignment="1" applyProtection="1">
      <alignment/>
      <protection/>
    </xf>
    <xf numFmtId="0" fontId="1" fillId="0" borderId="0" xfId="0" applyFont="1" applyAlignment="1" applyProtection="1">
      <alignment/>
      <protection/>
    </xf>
    <xf numFmtId="0" fontId="1" fillId="0" borderId="0" xfId="0" applyNumberFormat="1" applyFont="1" applyBorder="1" applyAlignment="1" applyProtection="1">
      <alignment/>
      <protection/>
    </xf>
    <xf numFmtId="168" fontId="1" fillId="0" borderId="0" xfId="0" applyNumberFormat="1" applyFont="1" applyBorder="1" applyAlignment="1" applyProtection="1">
      <alignment/>
      <protection/>
    </xf>
    <xf numFmtId="44" fontId="2" fillId="0" borderId="0" xfId="0" applyNumberFormat="1" applyFont="1" applyBorder="1" applyAlignment="1" applyProtection="1">
      <alignment/>
      <protection/>
    </xf>
    <xf numFmtId="0" fontId="1" fillId="0" borderId="0" xfId="0" applyFont="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0" xfId="0" applyBorder="1" applyAlignment="1">
      <alignment/>
    </xf>
    <xf numFmtId="0" fontId="1"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2" fillId="0" borderId="10" xfId="0" applyNumberFormat="1" applyFont="1" applyBorder="1" applyAlignment="1" applyProtection="1">
      <alignment/>
      <protection/>
    </xf>
    <xf numFmtId="0" fontId="2" fillId="0" borderId="10" xfId="0" applyFont="1" applyBorder="1" applyAlignment="1" applyProtection="1">
      <alignment/>
      <protection locked="0"/>
    </xf>
    <xf numFmtId="0" fontId="1" fillId="0" borderId="0" xfId="0" applyFont="1" applyBorder="1" applyAlignment="1" applyProtection="1">
      <alignment/>
      <protection locked="0"/>
    </xf>
    <xf numFmtId="0" fontId="2" fillId="0" borderId="0" xfId="0" applyNumberFormat="1" applyFont="1" applyBorder="1" applyAlignment="1" applyProtection="1">
      <alignment/>
      <protection/>
    </xf>
    <xf numFmtId="0" fontId="2" fillId="0" borderId="0" xfId="0" applyFont="1" applyBorder="1" applyAlignment="1" applyProtection="1">
      <alignment/>
      <protection locked="0"/>
    </xf>
    <xf numFmtId="0" fontId="2" fillId="0" borderId="0" xfId="0" applyNumberFormat="1" applyFont="1" applyAlignment="1" applyProtection="1">
      <alignment/>
      <protection/>
    </xf>
    <xf numFmtId="0" fontId="3" fillId="0" borderId="11" xfId="0" applyFont="1" applyBorder="1" applyAlignment="1" applyProtection="1">
      <alignment horizontal="right"/>
      <protection locked="0"/>
    </xf>
    <xf numFmtId="0" fontId="3" fillId="0" borderId="11" xfId="0" applyFont="1" applyBorder="1" applyAlignment="1" applyProtection="1">
      <alignment horizontal="right"/>
      <protection/>
    </xf>
    <xf numFmtId="168" fontId="3" fillId="0" borderId="11" xfId="0" applyNumberFormat="1" applyFont="1" applyBorder="1" applyAlignment="1" applyProtection="1">
      <alignment horizontal="left"/>
      <protection locked="0"/>
    </xf>
    <xf numFmtId="0" fontId="3" fillId="33" borderId="0" xfId="0" applyFont="1" applyFill="1" applyAlignment="1" applyProtection="1">
      <alignment horizontal="right"/>
      <protection locked="0"/>
    </xf>
    <xf numFmtId="168" fontId="2" fillId="36" borderId="21" xfId="0" applyNumberFormat="1" applyFont="1" applyFill="1" applyBorder="1" applyAlignment="1" applyProtection="1">
      <alignment/>
      <protection/>
    </xf>
    <xf numFmtId="0" fontId="1" fillId="0" borderId="14" xfId="0" applyNumberFormat="1" applyFont="1" applyBorder="1" applyAlignment="1" applyProtection="1">
      <alignment horizontal="center"/>
      <protection/>
    </xf>
    <xf numFmtId="0" fontId="1" fillId="36" borderId="23" xfId="0" applyNumberFormat="1" applyFont="1" applyFill="1" applyBorder="1" applyAlignment="1" applyProtection="1">
      <alignment horizontal="center"/>
      <protection/>
    </xf>
    <xf numFmtId="168" fontId="2" fillId="36" borderId="24" xfId="0" applyNumberFormat="1" applyFont="1" applyFill="1" applyBorder="1" applyAlignment="1" applyProtection="1">
      <alignment/>
      <protection/>
    </xf>
    <xf numFmtId="0" fontId="6" fillId="0" borderId="0" xfId="0" applyFont="1" applyBorder="1" applyAlignment="1" applyProtection="1">
      <alignment horizontal="centerContinuous"/>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2" fillId="0" borderId="0" xfId="0" applyFont="1" applyBorder="1" applyAlignment="1" applyProtection="1">
      <alignment horizontal="centerContinuous"/>
      <protection/>
    </xf>
    <xf numFmtId="14" fontId="2" fillId="0" borderId="0" xfId="0" applyNumberFormat="1" applyFont="1" applyBorder="1" applyAlignment="1" applyProtection="1">
      <alignment/>
      <protection/>
    </xf>
    <xf numFmtId="44" fontId="2" fillId="0" borderId="0" xfId="0" applyNumberFormat="1" applyFont="1" applyBorder="1" applyAlignment="1" applyProtection="1">
      <alignment/>
      <protection locked="0"/>
    </xf>
    <xf numFmtId="0" fontId="6" fillId="0" borderId="0" xfId="0" applyFont="1" applyBorder="1" applyAlignment="1" applyProtection="1">
      <alignment horizontal="center"/>
      <protection/>
    </xf>
    <xf numFmtId="14" fontId="2" fillId="0" borderId="0" xfId="0" applyNumberFormat="1" applyFont="1" applyBorder="1" applyAlignment="1" applyProtection="1">
      <alignment/>
      <protection locked="0"/>
    </xf>
    <xf numFmtId="0" fontId="6" fillId="0" borderId="11" xfId="0" applyFont="1" applyBorder="1" applyAlignment="1" applyProtection="1">
      <alignment horizontal="centerContinuous"/>
      <protection/>
    </xf>
    <xf numFmtId="0" fontId="2" fillId="0" borderId="11" xfId="0" applyFont="1" applyBorder="1" applyAlignment="1" applyProtection="1">
      <alignment horizontal="centerContinuous"/>
      <protection/>
    </xf>
    <xf numFmtId="14" fontId="2" fillId="0" borderId="11" xfId="0" applyNumberFormat="1" applyFont="1" applyBorder="1" applyAlignment="1" applyProtection="1">
      <alignment/>
      <protection/>
    </xf>
    <xf numFmtId="44" fontId="2" fillId="0" borderId="11" xfId="0" applyNumberFormat="1" applyFont="1" applyBorder="1" applyAlignment="1" applyProtection="1">
      <alignment/>
      <protection locked="0"/>
    </xf>
    <xf numFmtId="0" fontId="6" fillId="0" borderId="11" xfId="0" applyFont="1" applyBorder="1" applyAlignment="1" applyProtection="1">
      <alignment horizontal="center"/>
      <protection/>
    </xf>
    <xf numFmtId="14" fontId="2" fillId="0" borderId="11" xfId="0" applyNumberFormat="1" applyFont="1" applyBorder="1" applyAlignment="1" applyProtection="1">
      <alignment/>
      <protection locked="0"/>
    </xf>
    <xf numFmtId="0" fontId="2" fillId="0" borderId="11" xfId="0" applyFont="1" applyBorder="1" applyAlignment="1" applyProtection="1">
      <alignment/>
      <protection/>
    </xf>
    <xf numFmtId="0" fontId="10" fillId="0" borderId="0" xfId="0" applyFont="1" applyAlignment="1" applyProtection="1">
      <alignment horizontal="right"/>
      <protection/>
    </xf>
    <xf numFmtId="0" fontId="11" fillId="0" borderId="0" xfId="0" applyFont="1" applyAlignment="1">
      <alignment horizontal="left"/>
    </xf>
    <xf numFmtId="0" fontId="1" fillId="0" borderId="26" xfId="0" applyFont="1" applyFill="1" applyBorder="1" applyAlignment="1" applyProtection="1">
      <alignment horizontal="center" vertical="center"/>
      <protection/>
    </xf>
    <xf numFmtId="168" fontId="1" fillId="0" borderId="21" xfId="0" applyNumberFormat="1" applyFont="1" applyFill="1" applyBorder="1" applyAlignment="1" applyProtection="1">
      <alignment horizontal="center" vertical="center"/>
      <protection/>
    </xf>
    <xf numFmtId="168" fontId="1" fillId="0" borderId="15" xfId="0" applyNumberFormat="1" applyFont="1" applyFill="1" applyBorder="1" applyAlignment="1" applyProtection="1">
      <alignment horizontal="left"/>
      <protection locked="0"/>
    </xf>
    <xf numFmtId="168" fontId="1" fillId="0" borderId="15" xfId="0" applyNumberFormat="1" applyFont="1" applyFill="1" applyBorder="1" applyAlignment="1" applyProtection="1">
      <alignment horizontal="right"/>
      <protection locked="0"/>
    </xf>
    <xf numFmtId="168" fontId="1" fillId="0" borderId="17" xfId="0" applyNumberFormat="1" applyFont="1" applyFill="1" applyBorder="1" applyAlignment="1" applyProtection="1">
      <alignment horizontal="center" vertical="center" wrapText="1"/>
      <protection/>
    </xf>
    <xf numFmtId="168" fontId="1" fillId="0" borderId="30" xfId="0" applyNumberFormat="1" applyFont="1" applyFill="1" applyBorder="1" applyAlignment="1" applyProtection="1">
      <alignment horizontal="center" vertical="center" wrapText="1"/>
      <protection/>
    </xf>
    <xf numFmtId="168" fontId="1" fillId="0" borderId="31" xfId="0" applyNumberFormat="1" applyFont="1" applyFill="1" applyBorder="1" applyAlignment="1" applyProtection="1">
      <alignment horizontal="center" vertical="center" wrapText="1"/>
      <protection/>
    </xf>
    <xf numFmtId="168" fontId="1" fillId="0" borderId="27" xfId="0" applyNumberFormat="1" applyFont="1" applyFill="1" applyBorder="1" applyAlignment="1" applyProtection="1">
      <alignment horizontal="center" vertical="center" wrapText="1"/>
      <protection/>
    </xf>
    <xf numFmtId="168" fontId="1" fillId="0" borderId="12" xfId="0" applyNumberFormat="1" applyFont="1" applyFill="1" applyBorder="1" applyAlignment="1" applyProtection="1">
      <alignment horizontal="center" vertical="center" wrapText="1"/>
      <protection/>
    </xf>
    <xf numFmtId="168" fontId="1" fillId="0" borderId="15" xfId="0" applyNumberFormat="1" applyFont="1" applyFill="1" applyBorder="1" applyAlignment="1" applyProtection="1">
      <alignment horizontal="center" vertical="center" wrapText="1"/>
      <protection/>
    </xf>
    <xf numFmtId="168" fontId="1" fillId="0" borderId="16" xfId="0" applyNumberFormat="1" applyFont="1" applyFill="1" applyBorder="1" applyAlignment="1" applyProtection="1">
      <alignment horizontal="center" vertical="center" wrapText="1"/>
      <protection/>
    </xf>
    <xf numFmtId="168" fontId="1" fillId="0" borderId="15" xfId="0" applyNumberFormat="1" applyFont="1" applyFill="1" applyBorder="1" applyAlignment="1" applyProtection="1">
      <alignment horizontal="left"/>
      <protection/>
    </xf>
    <xf numFmtId="168" fontId="1" fillId="0" borderId="15" xfId="0" applyNumberFormat="1" applyFont="1" applyFill="1" applyBorder="1" applyAlignment="1" applyProtection="1">
      <alignment horizontal="right"/>
      <protection/>
    </xf>
    <xf numFmtId="0" fontId="1" fillId="0" borderId="15" xfId="0" applyNumberFormat="1" applyFont="1" applyFill="1" applyBorder="1" applyAlignment="1" applyProtection="1">
      <alignment horizontal="left"/>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1" fillId="0" borderId="32"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68" fontId="1" fillId="0" borderId="13"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protection/>
    </xf>
    <xf numFmtId="14" fontId="3" fillId="33"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0" fontId="13" fillId="36" borderId="0" xfId="0" applyFont="1" applyFill="1" applyAlignment="1" applyProtection="1">
      <alignment horizontal="left"/>
      <protection/>
    </xf>
    <xf numFmtId="0" fontId="13" fillId="36" borderId="0" xfId="0" applyFont="1" applyFill="1" applyAlignment="1" applyProtection="1">
      <alignment horizontal="left"/>
      <protection locked="0"/>
    </xf>
    <xf numFmtId="44" fontId="2" fillId="36" borderId="16" xfId="44" applyNumberFormat="1" applyFont="1" applyFill="1" applyBorder="1" applyAlignment="1" applyProtection="1">
      <alignment/>
      <protection/>
    </xf>
    <xf numFmtId="0" fontId="11" fillId="0" borderId="0" xfId="0" applyFont="1" applyAlignment="1" applyProtection="1">
      <alignment horizontal="left"/>
      <protection locked="0"/>
    </xf>
    <xf numFmtId="0" fontId="11" fillId="0" borderId="0" xfId="0" applyFont="1" applyAlignment="1" applyProtection="1">
      <alignment/>
      <protection locked="0"/>
    </xf>
    <xf numFmtId="0" fontId="55" fillId="0" borderId="11" xfId="0" applyFont="1" applyBorder="1" applyAlignment="1" applyProtection="1">
      <alignment horizontal="right"/>
      <protection locked="0"/>
    </xf>
    <xf numFmtId="168" fontId="55" fillId="0" borderId="11" xfId="0" applyNumberFormat="1" applyFont="1" applyBorder="1" applyAlignment="1" applyProtection="1">
      <alignment horizontal="left"/>
      <protection locked="0"/>
    </xf>
    <xf numFmtId="0" fontId="55" fillId="0" borderId="11" xfId="0" applyFont="1" applyBorder="1" applyAlignment="1" applyProtection="1">
      <alignment horizontal="left"/>
      <protection locked="0"/>
    </xf>
    <xf numFmtId="44" fontId="56" fillId="0" borderId="13" xfId="44" applyNumberFormat="1" applyFont="1" applyFill="1" applyBorder="1" applyAlignment="1" applyProtection="1">
      <alignment/>
      <protection/>
    </xf>
    <xf numFmtId="44" fontId="56" fillId="0" borderId="17" xfId="44" applyNumberFormat="1" applyFont="1" applyFill="1" applyBorder="1" applyAlignment="1" applyProtection="1">
      <alignment/>
      <protection/>
    </xf>
    <xf numFmtId="44" fontId="56" fillId="0" borderId="18" xfId="44" applyNumberFormat="1" applyFont="1" applyFill="1" applyBorder="1" applyAlignment="1" applyProtection="1">
      <alignment/>
      <protection/>
    </xf>
    <xf numFmtId="44" fontId="2" fillId="0" borderId="15" xfId="44" applyNumberFormat="1" applyFont="1" applyFill="1" applyBorder="1" applyAlignment="1" applyProtection="1">
      <alignment/>
      <protection/>
    </xf>
    <xf numFmtId="44" fontId="2" fillId="0" borderId="13" xfId="44" applyNumberFormat="1" applyFont="1" applyFill="1" applyBorder="1" applyAlignment="1" applyProtection="1">
      <alignment/>
      <protection/>
    </xf>
    <xf numFmtId="44" fontId="2" fillId="0" borderId="16" xfId="44" applyNumberFormat="1" applyFont="1" applyFill="1" applyBorder="1" applyAlignment="1" applyProtection="1">
      <alignment/>
      <protection/>
    </xf>
    <xf numFmtId="0" fontId="1" fillId="0" borderId="20" xfId="0" applyNumberFormat="1" applyFont="1" applyFill="1" applyBorder="1" applyAlignment="1" applyProtection="1">
      <alignment horizontal="center"/>
      <protection/>
    </xf>
    <xf numFmtId="0" fontId="13" fillId="36" borderId="0" xfId="0" applyFont="1" applyFill="1" applyAlignment="1" applyProtection="1">
      <alignment horizontal="right"/>
      <protection locked="0"/>
    </xf>
    <xf numFmtId="0" fontId="3" fillId="33" borderId="0" xfId="0" applyFont="1" applyFill="1" applyAlignment="1" applyProtection="1">
      <alignment horizontal="right"/>
      <protection locked="0"/>
    </xf>
    <xf numFmtId="0" fontId="3" fillId="33" borderId="0" xfId="0" applyFont="1" applyFill="1" applyAlignment="1" applyProtection="1">
      <alignment horizontal="left"/>
      <protection locked="0"/>
    </xf>
    <xf numFmtId="0" fontId="2" fillId="34" borderId="0" xfId="0" applyFont="1" applyFill="1" applyBorder="1" applyAlignment="1" applyProtection="1">
      <alignment horizontal="left"/>
      <protection hidden="1"/>
    </xf>
    <xf numFmtId="0" fontId="0" fillId="0" borderId="0" xfId="0" applyAlignment="1">
      <alignment/>
    </xf>
    <xf numFmtId="44" fontId="2" fillId="36" borderId="0" xfId="0" applyNumberFormat="1" applyFont="1" applyFill="1" applyBorder="1" applyAlignment="1" applyProtection="1">
      <alignment horizontal="left"/>
      <protection hidden="1" locked="0"/>
    </xf>
    <xf numFmtId="0" fontId="2" fillId="0" borderId="0" xfId="0" applyFont="1" applyBorder="1" applyAlignment="1" applyProtection="1">
      <alignment horizontal="center"/>
      <protection/>
    </xf>
    <xf numFmtId="0" fontId="57" fillId="0" borderId="0" xfId="0" applyFont="1" applyBorder="1" applyAlignment="1" applyProtection="1">
      <alignment horizontal="justify" vertical="top"/>
      <protection/>
    </xf>
    <xf numFmtId="0" fontId="58" fillId="0" borderId="0" xfId="0" applyFont="1" applyAlignment="1">
      <alignment horizontal="justify" vertical="top"/>
    </xf>
    <xf numFmtId="0" fontId="58" fillId="0" borderId="11" xfId="0" applyFont="1" applyBorder="1" applyAlignment="1">
      <alignment horizontal="justify" vertical="top"/>
    </xf>
    <xf numFmtId="0" fontId="3" fillId="33" borderId="0" xfId="0" applyFont="1" applyFill="1" applyAlignment="1" applyProtection="1">
      <alignment horizontal="left"/>
      <protection/>
    </xf>
    <xf numFmtId="0" fontId="0" fillId="0" borderId="0" xfId="0" applyAlignment="1">
      <alignment horizontal="left"/>
    </xf>
    <xf numFmtId="0" fontId="3" fillId="0" borderId="11" xfId="0" applyFont="1" applyBorder="1" applyAlignment="1" applyProtection="1">
      <alignment horizontal="left"/>
      <protection locked="0"/>
    </xf>
    <xf numFmtId="0" fontId="1" fillId="0" borderId="17"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59" fillId="0" borderId="11" xfId="0" applyFont="1" applyBorder="1" applyAlignment="1" applyProtection="1">
      <alignment horizontal="right"/>
      <protection locked="0"/>
    </xf>
    <xf numFmtId="8" fontId="60" fillId="0" borderId="11" xfId="0" applyNumberFormat="1" applyFont="1" applyBorder="1" applyAlignment="1">
      <alignment horizontal="left"/>
    </xf>
    <xf numFmtId="0" fontId="60" fillId="0" borderId="11" xfId="0" applyFont="1" applyBorder="1" applyAlignment="1">
      <alignment horizontal="left"/>
    </xf>
    <xf numFmtId="0" fontId="1" fillId="0" borderId="15" xfId="0" applyNumberFormat="1" applyFont="1" applyBorder="1" applyAlignment="1" applyProtection="1">
      <alignment/>
      <protection/>
    </xf>
    <xf numFmtId="0" fontId="1" fillId="0" borderId="30" xfId="0" applyNumberFormat="1" applyFont="1" applyBorder="1" applyAlignment="1" applyProtection="1">
      <alignment/>
      <protection/>
    </xf>
    <xf numFmtId="0" fontId="1" fillId="0" borderId="14" xfId="0" applyNumberFormat="1" applyFont="1" applyBorder="1" applyAlignment="1" applyProtection="1">
      <alignment/>
      <protection/>
    </xf>
    <xf numFmtId="0" fontId="1" fillId="0" borderId="0" xfId="0" applyFont="1" applyBorder="1" applyAlignment="1" applyProtection="1">
      <alignment/>
      <protection locked="0"/>
    </xf>
    <xf numFmtId="0" fontId="1" fillId="0" borderId="28" xfId="0" applyFont="1" applyFill="1" applyBorder="1" applyAlignment="1" applyProtection="1">
      <alignment wrapText="1"/>
      <protection/>
    </xf>
    <xf numFmtId="0" fontId="1" fillId="0" borderId="0" xfId="0" applyFont="1" applyFill="1" applyBorder="1" applyAlignment="1" applyProtection="1">
      <alignment wrapText="1"/>
      <protection/>
    </xf>
    <xf numFmtId="0" fontId="1" fillId="0" borderId="21" xfId="0" applyFont="1" applyFill="1" applyBorder="1" applyAlignment="1" applyProtection="1">
      <alignment wrapText="1"/>
      <protection/>
    </xf>
    <xf numFmtId="0" fontId="1" fillId="0" borderId="11" xfId="0" applyFont="1" applyFill="1" applyBorder="1" applyAlignment="1" applyProtection="1">
      <alignment wrapText="1"/>
      <protection/>
    </xf>
    <xf numFmtId="0" fontId="1" fillId="0" borderId="21" xfId="0" applyFont="1" applyBorder="1" applyAlignment="1" applyProtection="1">
      <alignment/>
      <protection/>
    </xf>
    <xf numFmtId="0" fontId="1" fillId="0" borderId="11" xfId="0" applyFont="1" applyBorder="1" applyAlignment="1" applyProtection="1">
      <alignment/>
      <protection/>
    </xf>
    <xf numFmtId="0" fontId="1" fillId="0" borderId="23" xfId="0" applyFont="1" applyBorder="1" applyAlignment="1" applyProtection="1">
      <alignment/>
      <protection/>
    </xf>
    <xf numFmtId="0" fontId="1" fillId="0" borderId="21" xfId="0" applyNumberFormat="1" applyFont="1" applyBorder="1" applyAlignment="1" applyProtection="1">
      <alignment/>
      <protection/>
    </xf>
    <xf numFmtId="0" fontId="1" fillId="0" borderId="11" xfId="0" applyNumberFormat="1" applyFont="1" applyBorder="1" applyAlignment="1" applyProtection="1">
      <alignment/>
      <protection/>
    </xf>
    <xf numFmtId="0" fontId="1" fillId="0" borderId="15" xfId="0" applyFont="1" applyBorder="1" applyAlignment="1" applyProtection="1">
      <alignment/>
      <protection/>
    </xf>
    <xf numFmtId="0" fontId="1" fillId="0" borderId="30" xfId="0" applyFont="1" applyBorder="1" applyAlignment="1" applyProtection="1">
      <alignment/>
      <protection/>
    </xf>
    <xf numFmtId="0" fontId="1" fillId="0" borderId="14" xfId="0" applyFont="1" applyBorder="1" applyAlignment="1" applyProtection="1">
      <alignment/>
      <protection/>
    </xf>
    <xf numFmtId="0" fontId="0" fillId="0" borderId="0" xfId="0" applyFill="1" applyBorder="1" applyAlignment="1" applyProtection="1">
      <alignment wrapText="1"/>
      <protection/>
    </xf>
    <xf numFmtId="0" fontId="55" fillId="0" borderId="11" xfId="0" applyFont="1" applyBorder="1" applyAlignment="1" applyProtection="1">
      <alignment horizontal="right"/>
      <protection locked="0"/>
    </xf>
    <xf numFmtId="0" fontId="0" fillId="33" borderId="26" xfId="0" applyFill="1" applyBorder="1" applyAlignment="1" applyProtection="1">
      <alignment wrapText="1"/>
      <protection/>
    </xf>
    <xf numFmtId="0" fontId="0" fillId="33" borderId="10" xfId="0" applyFill="1" applyBorder="1" applyAlignment="1" applyProtection="1">
      <alignment wrapText="1"/>
      <protection/>
    </xf>
    <xf numFmtId="0" fontId="0" fillId="33" borderId="28" xfId="0" applyFill="1" applyBorder="1" applyAlignment="1" applyProtection="1">
      <alignment wrapText="1"/>
      <protection/>
    </xf>
    <xf numFmtId="0" fontId="0" fillId="33" borderId="0" xfId="0" applyFill="1" applyBorder="1" applyAlignment="1" applyProtection="1">
      <alignment wrapText="1"/>
      <protection/>
    </xf>
    <xf numFmtId="0" fontId="11" fillId="0" borderId="0" xfId="0" applyFont="1" applyAlignment="1">
      <alignment horizontal="right"/>
    </xf>
    <xf numFmtId="0" fontId="0" fillId="0" borderId="0" xfId="0" applyAlignment="1">
      <alignment horizontal="right"/>
    </xf>
    <xf numFmtId="0" fontId="12" fillId="0" borderId="0" xfId="0" applyFont="1" applyAlignment="1" applyProtection="1">
      <alignment/>
      <protection locked="0"/>
    </xf>
    <xf numFmtId="0" fontId="12" fillId="0" borderId="0" xfId="0" applyFont="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H47"/>
  <sheetViews>
    <sheetView tabSelected="1" zoomScale="75" zoomScaleNormal="75" zoomScalePageLayoutView="0" workbookViewId="0" topLeftCell="A9">
      <pane xSplit="2" topLeftCell="C1" activePane="topRight" state="frozen"/>
      <selection pane="topLeft" activeCell="A12" sqref="A12"/>
      <selection pane="topRight" activeCell="C30" sqref="C30"/>
    </sheetView>
  </sheetViews>
  <sheetFormatPr defaultColWidth="9.140625" defaultRowHeight="15.75" customHeight="1"/>
  <cols>
    <col min="1" max="1" width="5.8515625" style="1" customWidth="1"/>
    <col min="2" max="2" width="5.7109375" style="1" customWidth="1"/>
    <col min="3" max="3" width="22.28125" style="1" bestFit="1" customWidth="1"/>
    <col min="4" max="6" width="17.140625" style="1" customWidth="1"/>
    <col min="7" max="7" width="18.28125" style="1" customWidth="1"/>
    <col min="8" max="8" width="19.00390625" style="1" customWidth="1"/>
    <col min="9" max="12" width="17.140625" style="1" customWidth="1"/>
    <col min="13" max="13" width="17.8515625" style="1" customWidth="1"/>
    <col min="14" max="14" width="5.8515625" style="1" customWidth="1"/>
    <col min="15" max="15" width="5.7109375" style="1" customWidth="1"/>
    <col min="16" max="16" width="22.28125" style="1" customWidth="1"/>
    <col min="17" max="20" width="17.140625" style="1" customWidth="1"/>
    <col min="21" max="21" width="17.8515625" style="1" customWidth="1"/>
    <col min="22" max="25" width="17.140625" style="1" customWidth="1"/>
    <col min="26" max="26" width="17.7109375" style="1" customWidth="1"/>
    <col min="27" max="28" width="5.7109375" style="1" customWidth="1"/>
    <col min="29" max="29" width="22.28125" style="1" customWidth="1"/>
    <col min="30" max="33" width="17.140625" style="1" customWidth="1"/>
    <col min="34" max="34" width="17.7109375" style="1" customWidth="1"/>
    <col min="35" max="38" width="17.140625" style="1" customWidth="1"/>
    <col min="39" max="39" width="17.7109375" style="1" customWidth="1"/>
    <col min="40" max="40" width="9.140625" style="1" customWidth="1"/>
    <col min="41" max="41" width="13.421875" style="1" customWidth="1"/>
    <col min="42" max="42" width="7.421875" style="1" customWidth="1"/>
    <col min="43" max="43" width="8.140625" style="1" customWidth="1"/>
    <col min="44" max="16384" width="9.140625" style="1" customWidth="1"/>
  </cols>
  <sheetData>
    <row r="1" spans="1:38" ht="27.75" customHeight="1">
      <c r="A1" s="129" t="s">
        <v>65</v>
      </c>
      <c r="B1" s="129"/>
      <c r="C1" s="129"/>
      <c r="D1" s="115">
        <v>1</v>
      </c>
      <c r="E1" s="173" t="s">
        <v>66</v>
      </c>
      <c r="F1" s="133"/>
      <c r="G1" s="133"/>
      <c r="H1" s="172" t="s">
        <v>67</v>
      </c>
      <c r="I1" s="133"/>
      <c r="J1" s="133"/>
      <c r="K1" s="133"/>
      <c r="L1" s="133"/>
      <c r="N1" s="129" t="s">
        <v>65</v>
      </c>
      <c r="O1" s="129"/>
      <c r="P1" s="129"/>
      <c r="Q1" s="114">
        <f>IF($D1&lt;&gt;"",$D1,"")</f>
        <v>1</v>
      </c>
      <c r="R1" s="173" t="s">
        <v>66</v>
      </c>
      <c r="S1" s="133"/>
      <c r="T1" s="133"/>
      <c r="U1" s="172" t="str">
        <f>IF($H1&lt;&gt;"",$H1,"")</f>
        <v>Maine Model PWS</v>
      </c>
      <c r="V1" s="133"/>
      <c r="W1" s="133"/>
      <c r="X1" s="133"/>
      <c r="Y1" s="133"/>
      <c r="AA1" s="129" t="s">
        <v>65</v>
      </c>
      <c r="AB1" s="129"/>
      <c r="AC1" s="129"/>
      <c r="AD1" s="114">
        <f>IF($D1&lt;&gt;"",$D1,"")</f>
        <v>1</v>
      </c>
      <c r="AE1" s="173" t="s">
        <v>66</v>
      </c>
      <c r="AF1" s="133"/>
      <c r="AG1" s="133"/>
      <c r="AH1" s="172" t="str">
        <f>IF($H1&lt;&gt;"",$H1,"")</f>
        <v>Maine Model PWS</v>
      </c>
      <c r="AI1" s="133"/>
      <c r="AJ1" s="133"/>
      <c r="AK1" s="133"/>
      <c r="AL1" s="133"/>
    </row>
    <row r="2" spans="1:37" ht="24.75" customHeight="1">
      <c r="A2" s="113"/>
      <c r="B2" s="113"/>
      <c r="C2" s="107"/>
      <c r="F2" s="89" t="s">
        <v>62</v>
      </c>
      <c r="G2" s="117">
        <v>99123</v>
      </c>
      <c r="H2" s="170" t="s">
        <v>71</v>
      </c>
      <c r="I2" s="171"/>
      <c r="J2" s="118" t="s">
        <v>61</v>
      </c>
      <c r="K2" s="3"/>
      <c r="N2" s="113"/>
      <c r="O2" s="113"/>
      <c r="P2" s="107"/>
      <c r="S2" s="89" t="s">
        <v>62</v>
      </c>
      <c r="T2" s="90">
        <f>G2</f>
        <v>99123</v>
      </c>
      <c r="U2" s="170" t="s">
        <v>60</v>
      </c>
      <c r="V2" s="171"/>
      <c r="W2" s="2" t="str">
        <f>J2</f>
        <v>2009-99</v>
      </c>
      <c r="X2" s="3"/>
      <c r="AA2" s="113"/>
      <c r="AB2" s="113"/>
      <c r="AC2" s="107"/>
      <c r="AF2" s="89" t="s">
        <v>62</v>
      </c>
      <c r="AG2" s="90">
        <f>G2</f>
        <v>99123</v>
      </c>
      <c r="AH2" s="170" t="s">
        <v>60</v>
      </c>
      <c r="AI2" s="171"/>
      <c r="AJ2" s="2" t="str">
        <f>J2</f>
        <v>2009-99</v>
      </c>
      <c r="AK2" s="3"/>
    </row>
    <row r="3" spans="2:39" s="6" customFormat="1" ht="15.75" customHeight="1">
      <c r="B3" s="74"/>
      <c r="C3" s="135"/>
      <c r="D3" s="135"/>
      <c r="E3" s="75"/>
      <c r="F3" s="135"/>
      <c r="G3" s="135"/>
      <c r="H3" s="136" t="s">
        <v>73</v>
      </c>
      <c r="I3" s="137"/>
      <c r="J3" s="137"/>
      <c r="K3" s="137"/>
      <c r="L3" s="135"/>
      <c r="M3" s="135"/>
      <c r="O3" s="74"/>
      <c r="P3" s="135"/>
      <c r="Q3" s="135"/>
      <c r="R3" s="75"/>
      <c r="S3" s="135"/>
      <c r="T3" s="135"/>
      <c r="U3" s="76"/>
      <c r="V3" s="135"/>
      <c r="W3" s="135"/>
      <c r="Y3" s="135"/>
      <c r="Z3" s="135"/>
      <c r="AB3" s="74"/>
      <c r="AC3" s="135"/>
      <c r="AD3" s="135"/>
      <c r="AE3" s="75"/>
      <c r="AF3" s="135"/>
      <c r="AG3" s="135"/>
      <c r="AH3" s="76"/>
      <c r="AI3" s="135"/>
      <c r="AJ3" s="135"/>
      <c r="AL3" s="135"/>
      <c r="AM3" s="135"/>
    </row>
    <row r="4" spans="2:39" s="6" customFormat="1" ht="15.75" customHeight="1">
      <c r="B4" s="5"/>
      <c r="C4" s="132" t="s">
        <v>64</v>
      </c>
      <c r="D4" s="133"/>
      <c r="E4" s="133"/>
      <c r="F4" s="133"/>
      <c r="G4" s="133"/>
      <c r="H4" s="137"/>
      <c r="I4" s="137"/>
      <c r="J4" s="137"/>
      <c r="K4" s="137"/>
      <c r="L4" s="5"/>
      <c r="M4" s="5"/>
      <c r="O4" s="5"/>
      <c r="P4" s="5"/>
      <c r="Q4" s="5"/>
      <c r="R4" s="5"/>
      <c r="S4" s="5"/>
      <c r="T4" s="5"/>
      <c r="U4" s="5"/>
      <c r="V4" s="5"/>
      <c r="W4" s="5"/>
      <c r="Y4" s="5"/>
      <c r="Z4" s="5"/>
      <c r="AB4" s="5"/>
      <c r="AC4" s="5"/>
      <c r="AD4" s="5"/>
      <c r="AE4" s="5"/>
      <c r="AF4" s="5"/>
      <c r="AG4" s="5"/>
      <c r="AH4" s="5"/>
      <c r="AI4" s="5"/>
      <c r="AJ4" s="5"/>
      <c r="AL4" s="5"/>
      <c r="AM4" s="5"/>
    </row>
    <row r="5" spans="1:39" s="6" customFormat="1" ht="15.75" customHeight="1">
      <c r="A5" s="74"/>
      <c r="B5" s="77"/>
      <c r="C5" s="134" t="s">
        <v>63</v>
      </c>
      <c r="D5" s="133"/>
      <c r="E5" s="133"/>
      <c r="F5" s="133"/>
      <c r="G5" s="133"/>
      <c r="H5" s="137"/>
      <c r="I5" s="137"/>
      <c r="J5" s="137"/>
      <c r="K5" s="137"/>
      <c r="L5" s="81"/>
      <c r="M5" s="79"/>
      <c r="N5" s="74"/>
      <c r="O5" s="77"/>
      <c r="P5" s="78"/>
      <c r="Q5" s="79"/>
      <c r="R5" s="80"/>
      <c r="S5" s="81"/>
      <c r="T5" s="79"/>
      <c r="U5" s="80"/>
      <c r="V5" s="81"/>
      <c r="W5" s="79"/>
      <c r="X5" s="80"/>
      <c r="Y5" s="81"/>
      <c r="Z5" s="79"/>
      <c r="AA5" s="74"/>
      <c r="AB5" s="77"/>
      <c r="AC5" s="78"/>
      <c r="AD5" s="79"/>
      <c r="AE5" s="80"/>
      <c r="AF5" s="81"/>
      <c r="AG5" s="79"/>
      <c r="AH5" s="80"/>
      <c r="AI5" s="81"/>
      <c r="AJ5" s="79"/>
      <c r="AK5" s="80"/>
      <c r="AL5" s="81"/>
      <c r="AM5" s="79"/>
    </row>
    <row r="6" spans="1:39" s="88" customFormat="1" ht="15.75" customHeight="1">
      <c r="A6" s="82"/>
      <c r="B6" s="83"/>
      <c r="C6" s="84"/>
      <c r="D6" s="85"/>
      <c r="E6" s="86"/>
      <c r="F6" s="87"/>
      <c r="G6" s="85"/>
      <c r="H6" s="138"/>
      <c r="I6" s="138"/>
      <c r="J6" s="138"/>
      <c r="K6" s="138"/>
      <c r="L6" s="87"/>
      <c r="M6" s="85"/>
      <c r="N6" s="82"/>
      <c r="O6" s="83"/>
      <c r="P6" s="84"/>
      <c r="Q6" s="85"/>
      <c r="R6" s="86"/>
      <c r="S6" s="87"/>
      <c r="T6" s="85"/>
      <c r="U6" s="86"/>
      <c r="V6" s="87"/>
      <c r="W6" s="85"/>
      <c r="X6" s="86"/>
      <c r="Y6" s="87"/>
      <c r="Z6" s="85"/>
      <c r="AA6" s="82"/>
      <c r="AB6" s="83"/>
      <c r="AC6" s="84"/>
      <c r="AD6" s="85"/>
      <c r="AE6" s="86"/>
      <c r="AF6" s="87"/>
      <c r="AG6" s="85"/>
      <c r="AH6" s="86"/>
      <c r="AI6" s="87"/>
      <c r="AJ6" s="85"/>
      <c r="AK6" s="86"/>
      <c r="AL6" s="87"/>
      <c r="AM6" s="85"/>
    </row>
    <row r="7" spans="10:39" ht="15.75" customHeight="1">
      <c r="J7" s="7" t="s">
        <v>0</v>
      </c>
      <c r="K7" s="7"/>
      <c r="L7" s="7"/>
      <c r="M7" s="7"/>
      <c r="W7" s="7" t="s">
        <v>0</v>
      </c>
      <c r="X7" s="7"/>
      <c r="Y7" s="7"/>
      <c r="Z7" s="7"/>
      <c r="AJ7" s="7" t="s">
        <v>0</v>
      </c>
      <c r="AK7" s="7"/>
      <c r="AL7" s="7"/>
      <c r="AM7" s="7"/>
    </row>
    <row r="8" spans="1:74" ht="19.5" customHeight="1">
      <c r="A8" s="130" t="s">
        <v>58</v>
      </c>
      <c r="B8" s="130"/>
      <c r="C8" s="130"/>
      <c r="D8" s="131" t="s">
        <v>59</v>
      </c>
      <c r="E8" s="131"/>
      <c r="F8" s="131"/>
      <c r="G8" s="131"/>
      <c r="J8" s="7" t="s">
        <v>1</v>
      </c>
      <c r="K8" s="7"/>
      <c r="L8" s="7"/>
      <c r="M8" s="7"/>
      <c r="N8" s="130" t="s">
        <v>58</v>
      </c>
      <c r="O8" s="130"/>
      <c r="P8" s="130"/>
      <c r="Q8" s="139" t="str">
        <f>D8</f>
        <v>Your Project Description Here</v>
      </c>
      <c r="R8" s="139"/>
      <c r="S8" s="139"/>
      <c r="T8" s="139"/>
      <c r="W8" s="7" t="s">
        <v>1</v>
      </c>
      <c r="X8" s="7"/>
      <c r="Y8" s="7"/>
      <c r="Z8" s="7"/>
      <c r="AA8" s="130" t="s">
        <v>58</v>
      </c>
      <c r="AB8" s="130"/>
      <c r="AC8" s="130"/>
      <c r="AD8" s="139" t="str">
        <f>D8</f>
        <v>Your Project Description Here</v>
      </c>
      <c r="AE8" s="139"/>
      <c r="AF8" s="139"/>
      <c r="AG8" s="139"/>
      <c r="AJ8" s="7" t="s">
        <v>1</v>
      </c>
      <c r="AK8" s="7"/>
      <c r="AL8" s="7"/>
      <c r="AM8" s="7"/>
      <c r="AN8" s="9"/>
      <c r="AO8" s="9"/>
      <c r="AP8" s="9"/>
      <c r="AQ8" s="9"/>
      <c r="AR8" s="9"/>
      <c r="AS8" s="9"/>
      <c r="AT8" s="9"/>
      <c r="AU8" s="9"/>
      <c r="AV8" s="9"/>
      <c r="AW8" s="9"/>
      <c r="AX8" s="9"/>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4" s="11" customFormat="1" ht="19.5" customHeight="1">
      <c r="A9" s="139" t="s">
        <v>2</v>
      </c>
      <c r="B9" s="139"/>
      <c r="C9" s="139"/>
      <c r="D9" s="12">
        <v>39969</v>
      </c>
      <c r="E9" s="69" t="s">
        <v>56</v>
      </c>
      <c r="F9" s="12">
        <v>39976</v>
      </c>
      <c r="G9" s="8"/>
      <c r="J9" s="13" t="s">
        <v>3</v>
      </c>
      <c r="K9" s="14"/>
      <c r="L9" s="14"/>
      <c r="M9" s="14"/>
      <c r="N9" s="139" t="str">
        <f>A9</f>
        <v>Dates of Request   -    From:                        To:                                          </v>
      </c>
      <c r="O9" s="139"/>
      <c r="P9" s="139"/>
      <c r="Q9" s="112">
        <f>D9</f>
        <v>39969</v>
      </c>
      <c r="R9" s="69" t="s">
        <v>56</v>
      </c>
      <c r="S9" s="112">
        <f>F9</f>
        <v>39976</v>
      </c>
      <c r="T9" s="8"/>
      <c r="W9" s="13" t="s">
        <v>3</v>
      </c>
      <c r="X9" s="14"/>
      <c r="Y9" s="14"/>
      <c r="Z9" s="14"/>
      <c r="AA9" s="139" t="str">
        <f>A9</f>
        <v>Dates of Request   -    From:                        To:                                          </v>
      </c>
      <c r="AB9" s="140"/>
      <c r="AC9" s="140"/>
      <c r="AD9" s="112">
        <f>D9</f>
        <v>39969</v>
      </c>
      <c r="AE9" s="69" t="s">
        <v>56</v>
      </c>
      <c r="AF9" s="112">
        <f>F9</f>
        <v>39976</v>
      </c>
      <c r="AG9" s="8"/>
      <c r="AJ9" s="13" t="s">
        <v>3</v>
      </c>
      <c r="AK9" s="14"/>
      <c r="AL9" s="14"/>
      <c r="AM9" s="14"/>
      <c r="AN9" s="9"/>
      <c r="AO9" s="9"/>
      <c r="AP9" s="9"/>
      <c r="AQ9" s="9"/>
      <c r="AR9" s="9"/>
      <c r="AS9" s="9"/>
      <c r="AT9" s="9"/>
      <c r="AU9" s="9"/>
      <c r="AV9" s="9"/>
      <c r="AW9" s="9"/>
      <c r="AX9" s="9"/>
      <c r="AY9" s="15"/>
      <c r="AZ9" s="15"/>
      <c r="BA9" s="15"/>
      <c r="BB9" s="15"/>
      <c r="BC9" s="15"/>
      <c r="BD9" s="15"/>
      <c r="BE9" s="15"/>
      <c r="BF9" s="15"/>
      <c r="BG9" s="15"/>
      <c r="BH9" s="15"/>
      <c r="BI9" s="15"/>
      <c r="BJ9" s="15"/>
      <c r="BK9" s="15"/>
      <c r="BL9" s="15"/>
      <c r="BM9" s="15"/>
      <c r="BN9" s="15"/>
      <c r="BO9" s="15"/>
      <c r="BP9" s="15"/>
      <c r="BQ9" s="15"/>
      <c r="BR9" s="15"/>
      <c r="BS9" s="15"/>
      <c r="BT9" s="15"/>
      <c r="BU9" s="15"/>
      <c r="BV9" s="15"/>
    </row>
    <row r="10" spans="1:75" s="11" customFormat="1" ht="19.5" customHeight="1">
      <c r="A10" s="15"/>
      <c r="B10" s="15"/>
      <c r="C10" s="15"/>
      <c r="D10" s="15"/>
      <c r="E10" s="15"/>
      <c r="F10" s="15"/>
      <c r="G10" s="15"/>
      <c r="H10" s="15"/>
      <c r="I10" s="145" t="s">
        <v>74</v>
      </c>
      <c r="J10" s="145"/>
      <c r="K10" s="145"/>
      <c r="L10" s="146">
        <v>0</v>
      </c>
      <c r="M10" s="147"/>
      <c r="N10" s="16"/>
      <c r="O10" s="16"/>
      <c r="P10" s="121"/>
      <c r="Q10" s="119" t="s">
        <v>54</v>
      </c>
      <c r="R10" s="120">
        <v>50000</v>
      </c>
      <c r="S10" s="165" t="s">
        <v>55</v>
      </c>
      <c r="T10" s="165"/>
      <c r="U10" s="120">
        <v>40000</v>
      </c>
      <c r="V10" s="119" t="s">
        <v>54</v>
      </c>
      <c r="W10" s="120">
        <v>70000</v>
      </c>
      <c r="X10" s="165" t="s">
        <v>55</v>
      </c>
      <c r="Y10" s="165"/>
      <c r="Z10" s="120">
        <v>0</v>
      </c>
      <c r="AB10" s="16"/>
      <c r="AC10" s="16"/>
      <c r="AD10" s="16"/>
      <c r="AE10" s="141"/>
      <c r="AF10" s="141"/>
      <c r="AG10" s="66" t="s">
        <v>57</v>
      </c>
      <c r="AH10" s="68">
        <v>50000</v>
      </c>
      <c r="AI10" s="16"/>
      <c r="AJ10" s="141"/>
      <c r="AK10" s="141"/>
      <c r="AL10" s="67" t="s">
        <v>57</v>
      </c>
      <c r="AM10" s="68">
        <v>30000</v>
      </c>
      <c r="AO10" s="9"/>
      <c r="AP10" s="9"/>
      <c r="AQ10" s="9"/>
      <c r="AR10" s="9"/>
      <c r="AS10" s="9"/>
      <c r="AT10" s="9"/>
      <c r="AU10" s="9"/>
      <c r="AV10" s="9"/>
      <c r="AW10" s="9"/>
      <c r="AX10" s="9"/>
      <c r="AY10" s="9"/>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row>
    <row r="11" spans="1:39" s="107" customFormat="1" ht="21.75" customHeight="1">
      <c r="A11" s="105" t="s">
        <v>4</v>
      </c>
      <c r="B11" s="106" t="s">
        <v>5</v>
      </c>
      <c r="C11" s="91" t="s">
        <v>6</v>
      </c>
      <c r="D11" s="142" t="s">
        <v>7</v>
      </c>
      <c r="E11" s="143"/>
      <c r="F11" s="143"/>
      <c r="G11" s="143"/>
      <c r="H11" s="144"/>
      <c r="I11" s="142" t="s">
        <v>68</v>
      </c>
      <c r="J11" s="143"/>
      <c r="K11" s="143"/>
      <c r="L11" s="143"/>
      <c r="M11" s="144"/>
      <c r="N11" s="105" t="s">
        <v>4</v>
      </c>
      <c r="O11" s="106" t="s">
        <v>5</v>
      </c>
      <c r="P11" s="91" t="s">
        <v>6</v>
      </c>
      <c r="Q11" s="142" t="s">
        <v>69</v>
      </c>
      <c r="R11" s="143"/>
      <c r="S11" s="143"/>
      <c r="T11" s="143"/>
      <c r="U11" s="144"/>
      <c r="V11" s="142" t="s">
        <v>70</v>
      </c>
      <c r="W11" s="143"/>
      <c r="X11" s="143"/>
      <c r="Y11" s="143"/>
      <c r="Z11" s="144"/>
      <c r="AA11" s="106" t="s">
        <v>4</v>
      </c>
      <c r="AB11" s="106" t="s">
        <v>5</v>
      </c>
      <c r="AC11" s="91" t="s">
        <v>6</v>
      </c>
      <c r="AD11" s="142" t="s">
        <v>8</v>
      </c>
      <c r="AE11" s="143"/>
      <c r="AF11" s="143"/>
      <c r="AG11" s="143"/>
      <c r="AH11" s="144"/>
      <c r="AI11" s="142" t="s">
        <v>9</v>
      </c>
      <c r="AJ11" s="143"/>
      <c r="AK11" s="143"/>
      <c r="AL11" s="143"/>
      <c r="AM11" s="144"/>
    </row>
    <row r="12" spans="1:39" s="111" customFormat="1" ht="21.75" customHeight="1">
      <c r="A12" s="108"/>
      <c r="B12" s="109"/>
      <c r="C12" s="92"/>
      <c r="D12" s="95" t="s">
        <v>10</v>
      </c>
      <c r="E12" s="96" t="s">
        <v>11</v>
      </c>
      <c r="F12" s="96" t="s">
        <v>12</v>
      </c>
      <c r="G12" s="96" t="s">
        <v>13</v>
      </c>
      <c r="H12" s="97" t="s">
        <v>14</v>
      </c>
      <c r="I12" s="98" t="s">
        <v>10</v>
      </c>
      <c r="J12" s="99" t="s">
        <v>11</v>
      </c>
      <c r="K12" s="99" t="s">
        <v>12</v>
      </c>
      <c r="L12" s="100" t="s">
        <v>15</v>
      </c>
      <c r="M12" s="101" t="s">
        <v>14</v>
      </c>
      <c r="N12" s="108"/>
      <c r="O12" s="109"/>
      <c r="P12" s="92"/>
      <c r="Q12" s="110" t="s">
        <v>10</v>
      </c>
      <c r="R12" s="99" t="s">
        <v>11</v>
      </c>
      <c r="S12" s="99" t="s">
        <v>12</v>
      </c>
      <c r="T12" s="99" t="s">
        <v>15</v>
      </c>
      <c r="U12" s="100" t="s">
        <v>14</v>
      </c>
      <c r="V12" s="110" t="s">
        <v>10</v>
      </c>
      <c r="W12" s="99" t="s">
        <v>11</v>
      </c>
      <c r="X12" s="99" t="s">
        <v>12</v>
      </c>
      <c r="Y12" s="99" t="s">
        <v>15</v>
      </c>
      <c r="Z12" s="101" t="s">
        <v>14</v>
      </c>
      <c r="AA12" s="109"/>
      <c r="AB12" s="109"/>
      <c r="AC12" s="92"/>
      <c r="AD12" s="110" t="s">
        <v>10</v>
      </c>
      <c r="AE12" s="99" t="s">
        <v>11</v>
      </c>
      <c r="AF12" s="99" t="s">
        <v>12</v>
      </c>
      <c r="AG12" s="99" t="s">
        <v>15</v>
      </c>
      <c r="AH12" s="100" t="s">
        <v>14</v>
      </c>
      <c r="AI12" s="110" t="s">
        <v>10</v>
      </c>
      <c r="AJ12" s="99" t="s">
        <v>11</v>
      </c>
      <c r="AK12" s="99" t="s">
        <v>12</v>
      </c>
      <c r="AL12" s="99" t="s">
        <v>15</v>
      </c>
      <c r="AM12" s="101" t="s">
        <v>14</v>
      </c>
    </row>
    <row r="13" spans="1:39" ht="21.75" customHeight="1">
      <c r="A13" s="17">
        <v>1</v>
      </c>
      <c r="B13" s="17" t="str">
        <f aca="true" t="shared" si="0" ref="B13:B36">IF(ROUND(D13-E13-F13,2)=H13,"T","F")</f>
        <v>T</v>
      </c>
      <c r="C13" s="93" t="s">
        <v>16</v>
      </c>
      <c r="D13" s="18">
        <f aca="true" t="shared" si="1" ref="D13:F35">SUM(I13,AD13,AI13)</f>
        <v>0</v>
      </c>
      <c r="E13" s="18">
        <f t="shared" si="1"/>
        <v>0</v>
      </c>
      <c r="F13" s="18">
        <f t="shared" si="1"/>
        <v>0</v>
      </c>
      <c r="G13" s="18">
        <f>E13+F13</f>
        <v>0</v>
      </c>
      <c r="H13" s="18">
        <f>D13-G13</f>
        <v>0</v>
      </c>
      <c r="I13" s="19"/>
      <c r="J13" s="24">
        <f>R13+W13</f>
        <v>0</v>
      </c>
      <c r="K13" s="24">
        <f>S13+X13</f>
        <v>0</v>
      </c>
      <c r="L13" s="22">
        <f aca="true" t="shared" si="2" ref="L13:L35">SUM(J13,K13)</f>
        <v>0</v>
      </c>
      <c r="M13" s="23">
        <f aca="true" t="shared" si="3" ref="M13:M35">I13-L13</f>
        <v>0</v>
      </c>
      <c r="N13" s="17">
        <v>1</v>
      </c>
      <c r="O13" s="17"/>
      <c r="P13" s="102" t="str">
        <f>IF($C13&lt;&gt;"",$C13,"")</f>
        <v>Development</v>
      </c>
      <c r="Q13" s="122"/>
      <c r="R13" s="21"/>
      <c r="S13" s="21"/>
      <c r="T13" s="24">
        <f aca="true" t="shared" si="4" ref="T13:T35">SUM(R13,S13)</f>
        <v>0</v>
      </c>
      <c r="U13" s="125"/>
      <c r="V13" s="126"/>
      <c r="W13" s="21">
        <v>0</v>
      </c>
      <c r="X13" s="21"/>
      <c r="Y13" s="24">
        <f aca="true" t="shared" si="5" ref="Y13:Y35">SUM(W13,X13)</f>
        <v>0</v>
      </c>
      <c r="Z13" s="127"/>
      <c r="AA13" s="17">
        <v>1</v>
      </c>
      <c r="AB13" s="17" t="str">
        <f aca="true" t="shared" si="6" ref="AB13:AB36">IF((AD13-AE13-AF13=AH13),"T","F")</f>
        <v>T</v>
      </c>
      <c r="AC13" s="102" t="str">
        <f>IF($C13&lt;&gt;"",$C13,"")</f>
        <v>Development</v>
      </c>
      <c r="AD13" s="19"/>
      <c r="AE13" s="21"/>
      <c r="AF13" s="21"/>
      <c r="AG13" s="24">
        <f aca="true" t="shared" si="7" ref="AG13:AG35">SUM(AE13,AF13)</f>
        <v>0</v>
      </c>
      <c r="AH13" s="25">
        <f aca="true" t="shared" si="8" ref="AH13:AH35">AD13-AG13</f>
        <v>0</v>
      </c>
      <c r="AI13" s="19"/>
      <c r="AJ13" s="21"/>
      <c r="AK13" s="21"/>
      <c r="AL13" s="24">
        <f aca="true" t="shared" si="9" ref="AL13:AL35">SUM(AJ13,AK13)</f>
        <v>0</v>
      </c>
      <c r="AM13" s="26">
        <f aca="true" t="shared" si="10" ref="AM13:AM35">AI13-AL13</f>
        <v>0</v>
      </c>
    </row>
    <row r="14" spans="1:39" ht="21.75" customHeight="1">
      <c r="A14" s="27" t="s">
        <v>17</v>
      </c>
      <c r="B14" s="17" t="str">
        <f t="shared" si="0"/>
        <v>T</v>
      </c>
      <c r="C14" s="94" t="s">
        <v>18</v>
      </c>
      <c r="D14" s="18">
        <f t="shared" si="1"/>
        <v>0</v>
      </c>
      <c r="E14" s="18">
        <f t="shared" si="1"/>
        <v>0</v>
      </c>
      <c r="F14" s="18">
        <f t="shared" si="1"/>
        <v>0</v>
      </c>
      <c r="G14" s="18">
        <f aca="true" t="shared" si="11" ref="G14:G35">E14+F14</f>
        <v>0</v>
      </c>
      <c r="H14" s="18">
        <f aca="true" t="shared" si="12" ref="H14:H35">D14-G14</f>
        <v>0</v>
      </c>
      <c r="I14" s="19"/>
      <c r="J14" s="24">
        <f>R14+W14</f>
        <v>0</v>
      </c>
      <c r="K14" s="24">
        <f>S14+X14</f>
        <v>0</v>
      </c>
      <c r="L14" s="22">
        <f t="shared" si="2"/>
        <v>0</v>
      </c>
      <c r="M14" s="23">
        <f t="shared" si="3"/>
        <v>0</v>
      </c>
      <c r="N14" s="27" t="s">
        <v>17</v>
      </c>
      <c r="O14" s="17"/>
      <c r="P14" s="103" t="str">
        <f>IF(C14&lt;&gt;"",C14,"")</f>
        <v>Contract 1</v>
      </c>
      <c r="Q14" s="122"/>
      <c r="R14" s="21"/>
      <c r="S14" s="21"/>
      <c r="T14" s="24">
        <f t="shared" si="4"/>
        <v>0</v>
      </c>
      <c r="U14" s="125"/>
      <c r="V14" s="126"/>
      <c r="W14" s="21">
        <v>0</v>
      </c>
      <c r="X14" s="21"/>
      <c r="Y14" s="24">
        <f t="shared" si="5"/>
        <v>0</v>
      </c>
      <c r="Z14" s="127"/>
      <c r="AA14" s="27" t="s">
        <v>17</v>
      </c>
      <c r="AB14" s="17" t="str">
        <f t="shared" si="6"/>
        <v>T</v>
      </c>
      <c r="AC14" s="103" t="str">
        <f aca="true" t="shared" si="13" ref="AC14:AC35">IF($C14&lt;&gt;"",$C14,"")</f>
        <v>Contract 1</v>
      </c>
      <c r="AD14" s="19"/>
      <c r="AE14" s="21"/>
      <c r="AF14" s="21"/>
      <c r="AG14" s="24">
        <f t="shared" si="7"/>
        <v>0</v>
      </c>
      <c r="AH14" s="25">
        <f t="shared" si="8"/>
        <v>0</v>
      </c>
      <c r="AI14" s="19"/>
      <c r="AJ14" s="21"/>
      <c r="AK14" s="21"/>
      <c r="AL14" s="24">
        <f t="shared" si="9"/>
        <v>0</v>
      </c>
      <c r="AM14" s="26">
        <f t="shared" si="10"/>
        <v>0</v>
      </c>
    </row>
    <row r="15" spans="1:39" ht="21.75" customHeight="1">
      <c r="A15" s="27" t="s">
        <v>19</v>
      </c>
      <c r="B15" s="17" t="str">
        <f t="shared" si="0"/>
        <v>T</v>
      </c>
      <c r="C15" s="94" t="s">
        <v>20</v>
      </c>
      <c r="D15" s="18">
        <f t="shared" si="1"/>
        <v>0</v>
      </c>
      <c r="E15" s="18">
        <f t="shared" si="1"/>
        <v>0</v>
      </c>
      <c r="F15" s="18">
        <f t="shared" si="1"/>
        <v>0</v>
      </c>
      <c r="G15" s="18">
        <f t="shared" si="11"/>
        <v>0</v>
      </c>
      <c r="H15" s="18">
        <f t="shared" si="12"/>
        <v>0</v>
      </c>
      <c r="I15" s="19"/>
      <c r="J15" s="24">
        <f aca="true" t="shared" si="14" ref="J15:J35">R15+W15</f>
        <v>0</v>
      </c>
      <c r="K15" s="24">
        <f aca="true" t="shared" si="15" ref="K15:K35">S15+X15</f>
        <v>0</v>
      </c>
      <c r="L15" s="22">
        <f t="shared" si="2"/>
        <v>0</v>
      </c>
      <c r="M15" s="23">
        <f t="shared" si="3"/>
        <v>0</v>
      </c>
      <c r="N15" s="27" t="s">
        <v>19</v>
      </c>
      <c r="O15" s="17"/>
      <c r="P15" s="103" t="str">
        <f aca="true" t="shared" si="16" ref="P15:P35">IF(C15&lt;&gt;"",C15,"")</f>
        <v>Contract 2</v>
      </c>
      <c r="Q15" s="122"/>
      <c r="R15" s="21"/>
      <c r="S15" s="21"/>
      <c r="T15" s="24">
        <f t="shared" si="4"/>
        <v>0</v>
      </c>
      <c r="U15" s="125"/>
      <c r="V15" s="126"/>
      <c r="W15" s="21">
        <v>0</v>
      </c>
      <c r="X15" s="21"/>
      <c r="Y15" s="24">
        <f t="shared" si="5"/>
        <v>0</v>
      </c>
      <c r="Z15" s="127"/>
      <c r="AA15" s="27" t="s">
        <v>19</v>
      </c>
      <c r="AB15" s="17" t="str">
        <f t="shared" si="6"/>
        <v>T</v>
      </c>
      <c r="AC15" s="103" t="str">
        <f t="shared" si="13"/>
        <v>Contract 2</v>
      </c>
      <c r="AD15" s="19"/>
      <c r="AE15" s="21"/>
      <c r="AF15" s="21"/>
      <c r="AG15" s="24">
        <f t="shared" si="7"/>
        <v>0</v>
      </c>
      <c r="AH15" s="25">
        <f t="shared" si="8"/>
        <v>0</v>
      </c>
      <c r="AI15" s="19"/>
      <c r="AJ15" s="21"/>
      <c r="AK15" s="21"/>
      <c r="AL15" s="24">
        <f t="shared" si="9"/>
        <v>0</v>
      </c>
      <c r="AM15" s="26">
        <f t="shared" si="10"/>
        <v>0</v>
      </c>
    </row>
    <row r="16" spans="1:39" ht="21.75" customHeight="1">
      <c r="A16" s="27" t="s">
        <v>21</v>
      </c>
      <c r="B16" s="17" t="str">
        <f t="shared" si="0"/>
        <v>T</v>
      </c>
      <c r="C16" s="94" t="s">
        <v>22</v>
      </c>
      <c r="D16" s="18">
        <f t="shared" si="1"/>
        <v>0</v>
      </c>
      <c r="E16" s="18">
        <f t="shared" si="1"/>
        <v>0</v>
      </c>
      <c r="F16" s="18">
        <f t="shared" si="1"/>
        <v>0</v>
      </c>
      <c r="G16" s="18">
        <f t="shared" si="11"/>
        <v>0</v>
      </c>
      <c r="H16" s="18">
        <f t="shared" si="12"/>
        <v>0</v>
      </c>
      <c r="I16" s="19"/>
      <c r="J16" s="24">
        <f t="shared" si="14"/>
        <v>0</v>
      </c>
      <c r="K16" s="24">
        <f t="shared" si="15"/>
        <v>0</v>
      </c>
      <c r="L16" s="22">
        <f t="shared" si="2"/>
        <v>0</v>
      </c>
      <c r="M16" s="23">
        <f t="shared" si="3"/>
        <v>0</v>
      </c>
      <c r="N16" s="27" t="s">
        <v>21</v>
      </c>
      <c r="O16" s="17"/>
      <c r="P16" s="103" t="str">
        <f t="shared" si="16"/>
        <v>Contract 3</v>
      </c>
      <c r="Q16" s="122"/>
      <c r="R16" s="21"/>
      <c r="S16" s="21"/>
      <c r="T16" s="24">
        <f t="shared" si="4"/>
        <v>0</v>
      </c>
      <c r="U16" s="125"/>
      <c r="V16" s="126"/>
      <c r="W16" s="21">
        <v>0</v>
      </c>
      <c r="X16" s="21"/>
      <c r="Y16" s="24">
        <f t="shared" si="5"/>
        <v>0</v>
      </c>
      <c r="Z16" s="127"/>
      <c r="AA16" s="27" t="s">
        <v>21</v>
      </c>
      <c r="AB16" s="17" t="str">
        <f t="shared" si="6"/>
        <v>T</v>
      </c>
      <c r="AC16" s="103" t="str">
        <f t="shared" si="13"/>
        <v>Contract 3</v>
      </c>
      <c r="AD16" s="19"/>
      <c r="AE16" s="21"/>
      <c r="AF16" s="21"/>
      <c r="AG16" s="24">
        <f t="shared" si="7"/>
        <v>0</v>
      </c>
      <c r="AH16" s="25">
        <f t="shared" si="8"/>
        <v>0</v>
      </c>
      <c r="AI16" s="19"/>
      <c r="AJ16" s="21"/>
      <c r="AK16" s="21"/>
      <c r="AL16" s="24">
        <f t="shared" si="9"/>
        <v>0</v>
      </c>
      <c r="AM16" s="26">
        <f t="shared" si="10"/>
        <v>0</v>
      </c>
    </row>
    <row r="17" spans="1:39" ht="21.75" customHeight="1">
      <c r="A17" s="27" t="s">
        <v>23</v>
      </c>
      <c r="B17" s="17" t="str">
        <f t="shared" si="0"/>
        <v>T</v>
      </c>
      <c r="C17" s="94" t="s">
        <v>24</v>
      </c>
      <c r="D17" s="18">
        <f t="shared" si="1"/>
        <v>0</v>
      </c>
      <c r="E17" s="18">
        <f t="shared" si="1"/>
        <v>0</v>
      </c>
      <c r="F17" s="18">
        <f t="shared" si="1"/>
        <v>0</v>
      </c>
      <c r="G17" s="18">
        <f t="shared" si="11"/>
        <v>0</v>
      </c>
      <c r="H17" s="18">
        <f t="shared" si="12"/>
        <v>0</v>
      </c>
      <c r="I17" s="19"/>
      <c r="J17" s="24">
        <f t="shared" si="14"/>
        <v>0</v>
      </c>
      <c r="K17" s="24">
        <f t="shared" si="15"/>
        <v>0</v>
      </c>
      <c r="L17" s="22">
        <f t="shared" si="2"/>
        <v>0</v>
      </c>
      <c r="M17" s="23">
        <f t="shared" si="3"/>
        <v>0</v>
      </c>
      <c r="N17" s="27" t="s">
        <v>23</v>
      </c>
      <c r="O17" s="17"/>
      <c r="P17" s="103" t="str">
        <f t="shared" si="16"/>
        <v>Contract 4</v>
      </c>
      <c r="Q17" s="123"/>
      <c r="R17" s="21"/>
      <c r="S17" s="21"/>
      <c r="T17" s="24">
        <f t="shared" si="4"/>
        <v>0</v>
      </c>
      <c r="U17" s="125"/>
      <c r="V17" s="126"/>
      <c r="W17" s="21">
        <v>0</v>
      </c>
      <c r="X17" s="21"/>
      <c r="Y17" s="24">
        <f t="shared" si="5"/>
        <v>0</v>
      </c>
      <c r="Z17" s="127"/>
      <c r="AA17" s="27" t="s">
        <v>23</v>
      </c>
      <c r="AB17" s="17" t="str">
        <f t="shared" si="6"/>
        <v>T</v>
      </c>
      <c r="AC17" s="103" t="str">
        <f t="shared" si="13"/>
        <v>Contract 4</v>
      </c>
      <c r="AD17" s="29"/>
      <c r="AE17" s="21"/>
      <c r="AF17" s="21"/>
      <c r="AG17" s="24">
        <f t="shared" si="7"/>
        <v>0</v>
      </c>
      <c r="AH17" s="25">
        <f t="shared" si="8"/>
        <v>0</v>
      </c>
      <c r="AI17" s="19"/>
      <c r="AJ17" s="21"/>
      <c r="AK17" s="21"/>
      <c r="AL17" s="24">
        <f t="shared" si="9"/>
        <v>0</v>
      </c>
      <c r="AM17" s="26">
        <f t="shared" si="10"/>
        <v>0</v>
      </c>
    </row>
    <row r="18" spans="1:39" ht="21.75" customHeight="1">
      <c r="A18" s="27" t="s">
        <v>25</v>
      </c>
      <c r="B18" s="17" t="str">
        <f t="shared" si="0"/>
        <v>T</v>
      </c>
      <c r="C18" s="94" t="s">
        <v>26</v>
      </c>
      <c r="D18" s="18">
        <f t="shared" si="1"/>
        <v>0</v>
      </c>
      <c r="E18" s="18">
        <f t="shared" si="1"/>
        <v>0</v>
      </c>
      <c r="F18" s="18">
        <f t="shared" si="1"/>
        <v>0</v>
      </c>
      <c r="G18" s="18">
        <f t="shared" si="11"/>
        <v>0</v>
      </c>
      <c r="H18" s="18">
        <f t="shared" si="12"/>
        <v>0</v>
      </c>
      <c r="I18" s="19"/>
      <c r="J18" s="24">
        <f t="shared" si="14"/>
        <v>0</v>
      </c>
      <c r="K18" s="24">
        <f t="shared" si="15"/>
        <v>0</v>
      </c>
      <c r="L18" s="22">
        <f t="shared" si="2"/>
        <v>0</v>
      </c>
      <c r="M18" s="23">
        <f t="shared" si="3"/>
        <v>0</v>
      </c>
      <c r="N18" s="27" t="s">
        <v>25</v>
      </c>
      <c r="O18" s="17"/>
      <c r="P18" s="103" t="str">
        <f t="shared" si="16"/>
        <v>Contract 5</v>
      </c>
      <c r="Q18" s="123"/>
      <c r="R18" s="21"/>
      <c r="S18" s="21"/>
      <c r="T18" s="24">
        <f t="shared" si="4"/>
        <v>0</v>
      </c>
      <c r="U18" s="125"/>
      <c r="V18" s="126"/>
      <c r="W18" s="21">
        <v>0</v>
      </c>
      <c r="X18" s="21"/>
      <c r="Y18" s="24">
        <f t="shared" si="5"/>
        <v>0</v>
      </c>
      <c r="Z18" s="127"/>
      <c r="AA18" s="27" t="s">
        <v>25</v>
      </c>
      <c r="AB18" s="17" t="str">
        <f t="shared" si="6"/>
        <v>T</v>
      </c>
      <c r="AC18" s="103" t="str">
        <f t="shared" si="13"/>
        <v>Contract 5</v>
      </c>
      <c r="AD18" s="29"/>
      <c r="AE18" s="21"/>
      <c r="AF18" s="21"/>
      <c r="AG18" s="24">
        <f t="shared" si="7"/>
        <v>0</v>
      </c>
      <c r="AH18" s="25">
        <f t="shared" si="8"/>
        <v>0</v>
      </c>
      <c r="AI18" s="19"/>
      <c r="AJ18" s="21"/>
      <c r="AK18" s="21"/>
      <c r="AL18" s="24">
        <f t="shared" si="9"/>
        <v>0</v>
      </c>
      <c r="AM18" s="26">
        <f t="shared" si="10"/>
        <v>0</v>
      </c>
    </row>
    <row r="19" spans="1:39" ht="21.75" customHeight="1">
      <c r="A19" s="27" t="s">
        <v>27</v>
      </c>
      <c r="B19" s="17" t="str">
        <f t="shared" si="0"/>
        <v>T</v>
      </c>
      <c r="C19" s="94" t="s">
        <v>28</v>
      </c>
      <c r="D19" s="18">
        <f t="shared" si="1"/>
        <v>0</v>
      </c>
      <c r="E19" s="18">
        <f t="shared" si="1"/>
        <v>0</v>
      </c>
      <c r="F19" s="18">
        <f t="shared" si="1"/>
        <v>0</v>
      </c>
      <c r="G19" s="18">
        <f t="shared" si="11"/>
        <v>0</v>
      </c>
      <c r="H19" s="18">
        <f t="shared" si="12"/>
        <v>0</v>
      </c>
      <c r="I19" s="19"/>
      <c r="J19" s="24">
        <f t="shared" si="14"/>
        <v>0</v>
      </c>
      <c r="K19" s="24">
        <f t="shared" si="15"/>
        <v>0</v>
      </c>
      <c r="L19" s="22">
        <f t="shared" si="2"/>
        <v>0</v>
      </c>
      <c r="M19" s="23">
        <f t="shared" si="3"/>
        <v>0</v>
      </c>
      <c r="N19" s="27" t="s">
        <v>27</v>
      </c>
      <c r="O19" s="17"/>
      <c r="P19" s="103" t="str">
        <f t="shared" si="16"/>
        <v>Contract 6</v>
      </c>
      <c r="Q19" s="123"/>
      <c r="R19" s="21"/>
      <c r="S19" s="21"/>
      <c r="T19" s="24">
        <f t="shared" si="4"/>
        <v>0</v>
      </c>
      <c r="U19" s="125"/>
      <c r="V19" s="126"/>
      <c r="W19" s="21">
        <v>0</v>
      </c>
      <c r="X19" s="21"/>
      <c r="Y19" s="24">
        <f t="shared" si="5"/>
        <v>0</v>
      </c>
      <c r="Z19" s="127"/>
      <c r="AA19" s="27" t="s">
        <v>27</v>
      </c>
      <c r="AB19" s="17" t="str">
        <f t="shared" si="6"/>
        <v>T</v>
      </c>
      <c r="AC19" s="103" t="str">
        <f t="shared" si="13"/>
        <v>Contract 6</v>
      </c>
      <c r="AD19" s="29"/>
      <c r="AE19" s="21"/>
      <c r="AF19" s="21"/>
      <c r="AG19" s="24">
        <f t="shared" si="7"/>
        <v>0</v>
      </c>
      <c r="AH19" s="25">
        <f t="shared" si="8"/>
        <v>0</v>
      </c>
      <c r="AI19" s="19"/>
      <c r="AJ19" s="21"/>
      <c r="AK19" s="21"/>
      <c r="AL19" s="24">
        <f t="shared" si="9"/>
        <v>0</v>
      </c>
      <c r="AM19" s="26">
        <f t="shared" si="10"/>
        <v>0</v>
      </c>
    </row>
    <row r="20" spans="1:39" ht="21.75" customHeight="1">
      <c r="A20" s="17">
        <v>2</v>
      </c>
      <c r="B20" s="17" t="str">
        <f t="shared" si="0"/>
        <v>T</v>
      </c>
      <c r="C20" s="93" t="s">
        <v>29</v>
      </c>
      <c r="D20" s="18">
        <f t="shared" si="1"/>
        <v>0</v>
      </c>
      <c r="E20" s="18">
        <f t="shared" si="1"/>
        <v>0</v>
      </c>
      <c r="F20" s="18">
        <f t="shared" si="1"/>
        <v>0</v>
      </c>
      <c r="G20" s="18">
        <f t="shared" si="11"/>
        <v>0</v>
      </c>
      <c r="H20" s="18">
        <f t="shared" si="12"/>
        <v>0</v>
      </c>
      <c r="I20" s="19"/>
      <c r="J20" s="24">
        <f t="shared" si="14"/>
        <v>0</v>
      </c>
      <c r="K20" s="24">
        <f t="shared" si="15"/>
        <v>0</v>
      </c>
      <c r="L20" s="22">
        <f t="shared" si="2"/>
        <v>0</v>
      </c>
      <c r="M20" s="23">
        <f t="shared" si="3"/>
        <v>0</v>
      </c>
      <c r="N20" s="17">
        <v>2</v>
      </c>
      <c r="O20" s="17"/>
      <c r="P20" s="102" t="str">
        <f t="shared" si="16"/>
        <v>Prelim. Expenses</v>
      </c>
      <c r="Q20" s="123"/>
      <c r="R20" s="21"/>
      <c r="S20" s="21"/>
      <c r="T20" s="24">
        <f t="shared" si="4"/>
        <v>0</v>
      </c>
      <c r="U20" s="125"/>
      <c r="V20" s="126"/>
      <c r="W20" s="21">
        <v>0</v>
      </c>
      <c r="X20" s="21"/>
      <c r="Y20" s="24">
        <f t="shared" si="5"/>
        <v>0</v>
      </c>
      <c r="Z20" s="127"/>
      <c r="AA20" s="17">
        <v>2</v>
      </c>
      <c r="AB20" s="17" t="str">
        <f t="shared" si="6"/>
        <v>T</v>
      </c>
      <c r="AC20" s="102" t="str">
        <f t="shared" si="13"/>
        <v>Prelim. Expenses</v>
      </c>
      <c r="AD20" s="29"/>
      <c r="AE20" s="21"/>
      <c r="AF20" s="21"/>
      <c r="AG20" s="24">
        <f t="shared" si="7"/>
        <v>0</v>
      </c>
      <c r="AH20" s="25">
        <f t="shared" si="8"/>
        <v>0</v>
      </c>
      <c r="AI20" s="19"/>
      <c r="AJ20" s="21"/>
      <c r="AK20" s="21"/>
      <c r="AL20" s="24">
        <f t="shared" si="9"/>
        <v>0</v>
      </c>
      <c r="AM20" s="26">
        <f t="shared" si="10"/>
        <v>0</v>
      </c>
    </row>
    <row r="21" spans="1:39" ht="21.75" customHeight="1">
      <c r="A21" s="17">
        <v>3</v>
      </c>
      <c r="B21" s="17" t="str">
        <f t="shared" si="0"/>
        <v>T</v>
      </c>
      <c r="C21" s="93" t="s">
        <v>30</v>
      </c>
      <c r="D21" s="18">
        <f t="shared" si="1"/>
        <v>0</v>
      </c>
      <c r="E21" s="18">
        <f t="shared" si="1"/>
        <v>0</v>
      </c>
      <c r="F21" s="18">
        <f t="shared" si="1"/>
        <v>0</v>
      </c>
      <c r="G21" s="18">
        <f t="shared" si="11"/>
        <v>0</v>
      </c>
      <c r="H21" s="18">
        <f t="shared" si="12"/>
        <v>0</v>
      </c>
      <c r="I21" s="19"/>
      <c r="J21" s="24">
        <f t="shared" si="14"/>
        <v>0</v>
      </c>
      <c r="K21" s="24">
        <f t="shared" si="15"/>
        <v>0</v>
      </c>
      <c r="L21" s="22">
        <f t="shared" si="2"/>
        <v>0</v>
      </c>
      <c r="M21" s="23">
        <f t="shared" si="3"/>
        <v>0</v>
      </c>
      <c r="N21" s="17">
        <v>3</v>
      </c>
      <c r="O21" s="17"/>
      <c r="P21" s="102" t="str">
        <f t="shared" si="16"/>
        <v>Land &amp; Rights</v>
      </c>
      <c r="Q21" s="122"/>
      <c r="R21" s="21"/>
      <c r="S21" s="21"/>
      <c r="T21" s="24">
        <f t="shared" si="4"/>
        <v>0</v>
      </c>
      <c r="U21" s="125"/>
      <c r="V21" s="126"/>
      <c r="W21" s="21">
        <v>0</v>
      </c>
      <c r="X21" s="21"/>
      <c r="Y21" s="24">
        <f t="shared" si="5"/>
        <v>0</v>
      </c>
      <c r="Z21" s="127"/>
      <c r="AA21" s="17">
        <v>3</v>
      </c>
      <c r="AB21" s="17" t="str">
        <f t="shared" si="6"/>
        <v>T</v>
      </c>
      <c r="AC21" s="102" t="str">
        <f t="shared" si="13"/>
        <v>Land &amp; Rights</v>
      </c>
      <c r="AD21" s="19"/>
      <c r="AE21" s="21"/>
      <c r="AF21" s="21"/>
      <c r="AG21" s="24">
        <f t="shared" si="7"/>
        <v>0</v>
      </c>
      <c r="AH21" s="25">
        <f t="shared" si="8"/>
        <v>0</v>
      </c>
      <c r="AI21" s="19"/>
      <c r="AJ21" s="21"/>
      <c r="AK21" s="21"/>
      <c r="AL21" s="24">
        <f t="shared" si="9"/>
        <v>0</v>
      </c>
      <c r="AM21" s="26">
        <f t="shared" si="10"/>
        <v>0</v>
      </c>
    </row>
    <row r="22" spans="1:39" ht="21.75" customHeight="1">
      <c r="A22" s="17">
        <v>4</v>
      </c>
      <c r="B22" s="17" t="str">
        <f t="shared" si="0"/>
        <v>T</v>
      </c>
      <c r="C22" s="93" t="s">
        <v>31</v>
      </c>
      <c r="D22" s="18">
        <f t="shared" si="1"/>
        <v>0</v>
      </c>
      <c r="E22" s="18">
        <f t="shared" si="1"/>
        <v>0</v>
      </c>
      <c r="F22" s="18">
        <f t="shared" si="1"/>
        <v>0</v>
      </c>
      <c r="G22" s="18">
        <f t="shared" si="11"/>
        <v>0</v>
      </c>
      <c r="H22" s="18">
        <f t="shared" si="12"/>
        <v>0</v>
      </c>
      <c r="I22" s="19"/>
      <c r="J22" s="24">
        <f t="shared" si="14"/>
        <v>0</v>
      </c>
      <c r="K22" s="24">
        <f t="shared" si="15"/>
        <v>0</v>
      </c>
      <c r="L22" s="22">
        <f t="shared" si="2"/>
        <v>0</v>
      </c>
      <c r="M22" s="23">
        <f t="shared" si="3"/>
        <v>0</v>
      </c>
      <c r="N22" s="17">
        <v>4</v>
      </c>
      <c r="O22" s="17"/>
      <c r="P22" s="102" t="str">
        <f t="shared" si="16"/>
        <v>Legal &amp; Admin</v>
      </c>
      <c r="Q22" s="122"/>
      <c r="R22" s="21"/>
      <c r="S22" s="21"/>
      <c r="T22" s="24">
        <f t="shared" si="4"/>
        <v>0</v>
      </c>
      <c r="U22" s="125"/>
      <c r="V22" s="126"/>
      <c r="W22" s="21">
        <v>0</v>
      </c>
      <c r="X22" s="21"/>
      <c r="Y22" s="24">
        <f t="shared" si="5"/>
        <v>0</v>
      </c>
      <c r="Z22" s="127"/>
      <c r="AA22" s="17">
        <v>4</v>
      </c>
      <c r="AB22" s="17" t="str">
        <f t="shared" si="6"/>
        <v>T</v>
      </c>
      <c r="AC22" s="102" t="str">
        <f t="shared" si="13"/>
        <v>Legal &amp; Admin</v>
      </c>
      <c r="AD22" s="19"/>
      <c r="AE22" s="21"/>
      <c r="AF22" s="21"/>
      <c r="AG22" s="24">
        <f t="shared" si="7"/>
        <v>0</v>
      </c>
      <c r="AH22" s="25">
        <f t="shared" si="8"/>
        <v>0</v>
      </c>
      <c r="AI22" s="19"/>
      <c r="AJ22" s="21"/>
      <c r="AK22" s="21"/>
      <c r="AL22" s="24">
        <f t="shared" si="9"/>
        <v>0</v>
      </c>
      <c r="AM22" s="26">
        <f t="shared" si="10"/>
        <v>0</v>
      </c>
    </row>
    <row r="23" spans="1:39" ht="21.75" customHeight="1">
      <c r="A23" s="17">
        <v>5</v>
      </c>
      <c r="B23" s="17" t="str">
        <f t="shared" si="0"/>
        <v>T</v>
      </c>
      <c r="C23" s="93" t="s">
        <v>32</v>
      </c>
      <c r="D23" s="18">
        <f t="shared" si="1"/>
        <v>0</v>
      </c>
      <c r="E23" s="18">
        <f t="shared" si="1"/>
        <v>0</v>
      </c>
      <c r="F23" s="18">
        <f t="shared" si="1"/>
        <v>0</v>
      </c>
      <c r="G23" s="18">
        <f t="shared" si="11"/>
        <v>0</v>
      </c>
      <c r="H23" s="18">
        <f t="shared" si="12"/>
        <v>0</v>
      </c>
      <c r="I23" s="19"/>
      <c r="J23" s="24">
        <f t="shared" si="14"/>
        <v>0</v>
      </c>
      <c r="K23" s="24">
        <f t="shared" si="15"/>
        <v>0</v>
      </c>
      <c r="L23" s="22">
        <f t="shared" si="2"/>
        <v>0</v>
      </c>
      <c r="M23" s="23">
        <f t="shared" si="3"/>
        <v>0</v>
      </c>
      <c r="N23" s="17">
        <v>5</v>
      </c>
      <c r="O23" s="17"/>
      <c r="P23" s="102" t="str">
        <f t="shared" si="16"/>
        <v>Engineering</v>
      </c>
      <c r="Q23" s="122"/>
      <c r="R23" s="21"/>
      <c r="S23" s="21"/>
      <c r="T23" s="24">
        <f t="shared" si="4"/>
        <v>0</v>
      </c>
      <c r="U23" s="125"/>
      <c r="V23" s="126"/>
      <c r="W23" s="21">
        <v>0</v>
      </c>
      <c r="X23" s="21"/>
      <c r="Y23" s="24">
        <f t="shared" si="5"/>
        <v>0</v>
      </c>
      <c r="Z23" s="127"/>
      <c r="AA23" s="17">
        <v>5</v>
      </c>
      <c r="AB23" s="17" t="str">
        <f t="shared" si="6"/>
        <v>T</v>
      </c>
      <c r="AC23" s="102" t="str">
        <f t="shared" si="13"/>
        <v>Engineering</v>
      </c>
      <c r="AD23" s="19"/>
      <c r="AE23" s="21"/>
      <c r="AF23" s="21"/>
      <c r="AG23" s="24">
        <f t="shared" si="7"/>
        <v>0</v>
      </c>
      <c r="AH23" s="25">
        <f t="shared" si="8"/>
        <v>0</v>
      </c>
      <c r="AI23" s="19"/>
      <c r="AJ23" s="21"/>
      <c r="AK23" s="21"/>
      <c r="AL23" s="24">
        <f t="shared" si="9"/>
        <v>0</v>
      </c>
      <c r="AM23" s="26">
        <f t="shared" si="10"/>
        <v>0</v>
      </c>
    </row>
    <row r="24" spans="1:39" ht="21.75" customHeight="1">
      <c r="A24" s="27" t="s">
        <v>33</v>
      </c>
      <c r="B24" s="17" t="str">
        <f t="shared" si="0"/>
        <v>T</v>
      </c>
      <c r="C24" s="94" t="s">
        <v>34</v>
      </c>
      <c r="D24" s="18">
        <f t="shared" si="1"/>
        <v>0</v>
      </c>
      <c r="E24" s="18">
        <f t="shared" si="1"/>
        <v>0</v>
      </c>
      <c r="F24" s="18">
        <f t="shared" si="1"/>
        <v>0</v>
      </c>
      <c r="G24" s="18">
        <f t="shared" si="11"/>
        <v>0</v>
      </c>
      <c r="H24" s="18">
        <f t="shared" si="12"/>
        <v>0</v>
      </c>
      <c r="I24" s="19"/>
      <c r="J24" s="24">
        <f t="shared" si="14"/>
        <v>0</v>
      </c>
      <c r="K24" s="24">
        <f t="shared" si="15"/>
        <v>0</v>
      </c>
      <c r="L24" s="22">
        <f t="shared" si="2"/>
        <v>0</v>
      </c>
      <c r="M24" s="23">
        <f t="shared" si="3"/>
        <v>0</v>
      </c>
      <c r="N24" s="27" t="s">
        <v>33</v>
      </c>
      <c r="O24" s="17"/>
      <c r="P24" s="103" t="str">
        <f t="shared" si="16"/>
        <v>Administration</v>
      </c>
      <c r="Q24" s="122"/>
      <c r="R24" s="21"/>
      <c r="S24" s="21"/>
      <c r="T24" s="24">
        <f t="shared" si="4"/>
        <v>0</v>
      </c>
      <c r="U24" s="125"/>
      <c r="V24" s="126"/>
      <c r="W24" s="21">
        <v>0</v>
      </c>
      <c r="X24" s="21"/>
      <c r="Y24" s="24">
        <f t="shared" si="5"/>
        <v>0</v>
      </c>
      <c r="Z24" s="127"/>
      <c r="AA24" s="27" t="s">
        <v>33</v>
      </c>
      <c r="AB24" s="17" t="str">
        <f t="shared" si="6"/>
        <v>T</v>
      </c>
      <c r="AC24" s="103" t="str">
        <f t="shared" si="13"/>
        <v>Administration</v>
      </c>
      <c r="AD24" s="19"/>
      <c r="AE24" s="21"/>
      <c r="AF24" s="21"/>
      <c r="AG24" s="24">
        <f t="shared" si="7"/>
        <v>0</v>
      </c>
      <c r="AH24" s="25">
        <f t="shared" si="8"/>
        <v>0</v>
      </c>
      <c r="AI24" s="19"/>
      <c r="AJ24" s="21"/>
      <c r="AK24" s="21"/>
      <c r="AL24" s="24">
        <f t="shared" si="9"/>
        <v>0</v>
      </c>
      <c r="AM24" s="26">
        <f t="shared" si="10"/>
        <v>0</v>
      </c>
    </row>
    <row r="25" spans="1:39" ht="21.75" customHeight="1">
      <c r="A25" s="27" t="s">
        <v>35</v>
      </c>
      <c r="B25" s="17" t="str">
        <f t="shared" si="0"/>
        <v>T</v>
      </c>
      <c r="C25" s="94" t="s">
        <v>36</v>
      </c>
      <c r="D25" s="18">
        <f t="shared" si="1"/>
        <v>0</v>
      </c>
      <c r="E25" s="18">
        <f t="shared" si="1"/>
        <v>0</v>
      </c>
      <c r="F25" s="18">
        <f t="shared" si="1"/>
        <v>0</v>
      </c>
      <c r="G25" s="18">
        <f t="shared" si="11"/>
        <v>0</v>
      </c>
      <c r="H25" s="18">
        <f t="shared" si="12"/>
        <v>0</v>
      </c>
      <c r="I25" s="19"/>
      <c r="J25" s="24">
        <f t="shared" si="14"/>
        <v>0</v>
      </c>
      <c r="K25" s="24">
        <f t="shared" si="15"/>
        <v>0</v>
      </c>
      <c r="L25" s="22">
        <f t="shared" si="2"/>
        <v>0</v>
      </c>
      <c r="M25" s="23">
        <f t="shared" si="3"/>
        <v>0</v>
      </c>
      <c r="N25" s="27" t="s">
        <v>35</v>
      </c>
      <c r="O25" s="17"/>
      <c r="P25" s="103" t="str">
        <f t="shared" si="16"/>
        <v>Design</v>
      </c>
      <c r="Q25" s="122"/>
      <c r="R25" s="21"/>
      <c r="S25" s="21"/>
      <c r="T25" s="24">
        <f t="shared" si="4"/>
        <v>0</v>
      </c>
      <c r="U25" s="125"/>
      <c r="V25" s="126"/>
      <c r="W25" s="21">
        <v>0</v>
      </c>
      <c r="X25" s="21"/>
      <c r="Y25" s="24">
        <f t="shared" si="5"/>
        <v>0</v>
      </c>
      <c r="Z25" s="127"/>
      <c r="AA25" s="27" t="s">
        <v>35</v>
      </c>
      <c r="AB25" s="17" t="str">
        <f t="shared" si="6"/>
        <v>T</v>
      </c>
      <c r="AC25" s="103" t="str">
        <f t="shared" si="13"/>
        <v>Design</v>
      </c>
      <c r="AD25" s="19"/>
      <c r="AE25" s="21"/>
      <c r="AF25" s="21"/>
      <c r="AG25" s="24">
        <f t="shared" si="7"/>
        <v>0</v>
      </c>
      <c r="AH25" s="25">
        <f t="shared" si="8"/>
        <v>0</v>
      </c>
      <c r="AI25" s="19"/>
      <c r="AJ25" s="21"/>
      <c r="AK25" s="21"/>
      <c r="AL25" s="24">
        <f t="shared" si="9"/>
        <v>0</v>
      </c>
      <c r="AM25" s="26">
        <f t="shared" si="10"/>
        <v>0</v>
      </c>
    </row>
    <row r="26" spans="1:39" ht="21.75" customHeight="1">
      <c r="A26" s="27" t="s">
        <v>37</v>
      </c>
      <c r="B26" s="17" t="str">
        <f t="shared" si="0"/>
        <v>T</v>
      </c>
      <c r="C26" s="94" t="s">
        <v>38</v>
      </c>
      <c r="D26" s="18">
        <f t="shared" si="1"/>
        <v>0</v>
      </c>
      <c r="E26" s="18">
        <f t="shared" si="1"/>
        <v>0</v>
      </c>
      <c r="F26" s="18">
        <f t="shared" si="1"/>
        <v>0</v>
      </c>
      <c r="G26" s="18">
        <f t="shared" si="11"/>
        <v>0</v>
      </c>
      <c r="H26" s="18">
        <f t="shared" si="12"/>
        <v>0</v>
      </c>
      <c r="I26" s="19"/>
      <c r="J26" s="24">
        <f t="shared" si="14"/>
        <v>0</v>
      </c>
      <c r="K26" s="24">
        <f t="shared" si="15"/>
        <v>0</v>
      </c>
      <c r="L26" s="22">
        <f t="shared" si="2"/>
        <v>0</v>
      </c>
      <c r="M26" s="23">
        <f t="shared" si="3"/>
        <v>0</v>
      </c>
      <c r="N26" s="27" t="s">
        <v>37</v>
      </c>
      <c r="O26" s="17"/>
      <c r="P26" s="103" t="str">
        <f t="shared" si="16"/>
        <v>Inspections</v>
      </c>
      <c r="Q26" s="122"/>
      <c r="R26" s="21"/>
      <c r="S26" s="21"/>
      <c r="T26" s="24">
        <f t="shared" si="4"/>
        <v>0</v>
      </c>
      <c r="U26" s="125"/>
      <c r="V26" s="126"/>
      <c r="W26" s="21">
        <v>0</v>
      </c>
      <c r="X26" s="21"/>
      <c r="Y26" s="24">
        <f t="shared" si="5"/>
        <v>0</v>
      </c>
      <c r="Z26" s="127"/>
      <c r="AA26" s="27" t="s">
        <v>37</v>
      </c>
      <c r="AB26" s="17" t="str">
        <f t="shared" si="6"/>
        <v>T</v>
      </c>
      <c r="AC26" s="103" t="str">
        <f t="shared" si="13"/>
        <v>Inspections</v>
      </c>
      <c r="AD26" s="19"/>
      <c r="AE26" s="21"/>
      <c r="AF26" s="21"/>
      <c r="AG26" s="24">
        <f t="shared" si="7"/>
        <v>0</v>
      </c>
      <c r="AH26" s="25">
        <f t="shared" si="8"/>
        <v>0</v>
      </c>
      <c r="AI26" s="19"/>
      <c r="AJ26" s="21"/>
      <c r="AK26" s="21"/>
      <c r="AL26" s="24">
        <f t="shared" si="9"/>
        <v>0</v>
      </c>
      <c r="AM26" s="26">
        <f t="shared" si="10"/>
        <v>0</v>
      </c>
    </row>
    <row r="27" spans="1:39" ht="21.75" customHeight="1">
      <c r="A27" s="27" t="s">
        <v>39</v>
      </c>
      <c r="B27" s="17" t="str">
        <f t="shared" si="0"/>
        <v>T</v>
      </c>
      <c r="C27" s="94" t="s">
        <v>40</v>
      </c>
      <c r="D27" s="18">
        <f t="shared" si="1"/>
        <v>0</v>
      </c>
      <c r="E27" s="18">
        <f t="shared" si="1"/>
        <v>0</v>
      </c>
      <c r="F27" s="18">
        <f t="shared" si="1"/>
        <v>0</v>
      </c>
      <c r="G27" s="18">
        <f t="shared" si="11"/>
        <v>0</v>
      </c>
      <c r="H27" s="18">
        <f t="shared" si="12"/>
        <v>0</v>
      </c>
      <c r="I27" s="19"/>
      <c r="J27" s="24">
        <f t="shared" si="14"/>
        <v>0</v>
      </c>
      <c r="K27" s="24">
        <f t="shared" si="15"/>
        <v>0</v>
      </c>
      <c r="L27" s="22">
        <f t="shared" si="2"/>
        <v>0</v>
      </c>
      <c r="M27" s="23">
        <f t="shared" si="3"/>
        <v>0</v>
      </c>
      <c r="N27" s="27" t="s">
        <v>39</v>
      </c>
      <c r="O27" s="17"/>
      <c r="P27" s="103" t="str">
        <f t="shared" si="16"/>
        <v>Other Services</v>
      </c>
      <c r="Q27" s="122"/>
      <c r="R27" s="21"/>
      <c r="S27" s="21"/>
      <c r="T27" s="24">
        <f t="shared" si="4"/>
        <v>0</v>
      </c>
      <c r="U27" s="125"/>
      <c r="V27" s="126"/>
      <c r="W27" s="21">
        <v>0</v>
      </c>
      <c r="X27" s="21"/>
      <c r="Y27" s="24">
        <f t="shared" si="5"/>
        <v>0</v>
      </c>
      <c r="Z27" s="127"/>
      <c r="AA27" s="27" t="s">
        <v>39</v>
      </c>
      <c r="AB27" s="17" t="str">
        <f t="shared" si="6"/>
        <v>T</v>
      </c>
      <c r="AC27" s="103" t="str">
        <f t="shared" si="13"/>
        <v>Other Services</v>
      </c>
      <c r="AD27" s="19"/>
      <c r="AE27" s="21"/>
      <c r="AF27" s="21"/>
      <c r="AG27" s="24">
        <f t="shared" si="7"/>
        <v>0</v>
      </c>
      <c r="AH27" s="25">
        <f t="shared" si="8"/>
        <v>0</v>
      </c>
      <c r="AI27" s="19"/>
      <c r="AJ27" s="21"/>
      <c r="AK27" s="21"/>
      <c r="AL27" s="24">
        <f t="shared" si="9"/>
        <v>0</v>
      </c>
      <c r="AM27" s="26">
        <f t="shared" si="10"/>
        <v>0</v>
      </c>
    </row>
    <row r="28" spans="1:39" ht="21.75" customHeight="1">
      <c r="A28" s="17">
        <v>6</v>
      </c>
      <c r="B28" s="17" t="str">
        <f t="shared" si="0"/>
        <v>T</v>
      </c>
      <c r="C28" s="93" t="s">
        <v>41</v>
      </c>
      <c r="D28" s="18">
        <f t="shared" si="1"/>
        <v>0</v>
      </c>
      <c r="E28" s="18">
        <f t="shared" si="1"/>
        <v>0</v>
      </c>
      <c r="F28" s="18">
        <f t="shared" si="1"/>
        <v>0</v>
      </c>
      <c r="G28" s="18">
        <f t="shared" si="11"/>
        <v>0</v>
      </c>
      <c r="H28" s="18">
        <f t="shared" si="12"/>
        <v>0</v>
      </c>
      <c r="I28" s="19"/>
      <c r="J28" s="24">
        <f t="shared" si="14"/>
        <v>0</v>
      </c>
      <c r="K28" s="24">
        <f t="shared" si="15"/>
        <v>0</v>
      </c>
      <c r="L28" s="22">
        <f t="shared" si="2"/>
        <v>0</v>
      </c>
      <c r="M28" s="23">
        <f t="shared" si="3"/>
        <v>0</v>
      </c>
      <c r="N28" s="17">
        <v>6</v>
      </c>
      <c r="O28" s="17"/>
      <c r="P28" s="102" t="str">
        <f t="shared" si="16"/>
        <v>Interest &amp; Refinance</v>
      </c>
      <c r="Q28" s="122"/>
      <c r="R28" s="21"/>
      <c r="S28" s="21"/>
      <c r="T28" s="24">
        <f t="shared" si="4"/>
        <v>0</v>
      </c>
      <c r="U28" s="125"/>
      <c r="V28" s="126"/>
      <c r="W28" s="21">
        <v>0</v>
      </c>
      <c r="X28" s="21"/>
      <c r="Y28" s="24">
        <f t="shared" si="5"/>
        <v>0</v>
      </c>
      <c r="Z28" s="127"/>
      <c r="AA28" s="17">
        <v>6</v>
      </c>
      <c r="AB28" s="17" t="str">
        <f t="shared" si="6"/>
        <v>T</v>
      </c>
      <c r="AC28" s="102" t="str">
        <f t="shared" si="13"/>
        <v>Interest &amp; Refinance</v>
      </c>
      <c r="AD28" s="19"/>
      <c r="AE28" s="21"/>
      <c r="AF28" s="21"/>
      <c r="AG28" s="24">
        <f t="shared" si="7"/>
        <v>0</v>
      </c>
      <c r="AH28" s="25">
        <f t="shared" si="8"/>
        <v>0</v>
      </c>
      <c r="AI28" s="19"/>
      <c r="AJ28" s="21"/>
      <c r="AK28" s="21"/>
      <c r="AL28" s="24">
        <f t="shared" si="9"/>
        <v>0</v>
      </c>
      <c r="AM28" s="26">
        <f t="shared" si="10"/>
        <v>0</v>
      </c>
    </row>
    <row r="29" spans="1:39" ht="21.75" customHeight="1">
      <c r="A29" s="17">
        <v>7</v>
      </c>
      <c r="B29" s="17" t="str">
        <f t="shared" si="0"/>
        <v>T</v>
      </c>
      <c r="C29" s="93" t="s">
        <v>42</v>
      </c>
      <c r="D29" s="18">
        <f t="shared" si="1"/>
        <v>0</v>
      </c>
      <c r="E29" s="18">
        <f t="shared" si="1"/>
        <v>0</v>
      </c>
      <c r="F29" s="18">
        <f t="shared" si="1"/>
        <v>0</v>
      </c>
      <c r="G29" s="18">
        <f t="shared" si="11"/>
        <v>0</v>
      </c>
      <c r="H29" s="18">
        <f t="shared" si="12"/>
        <v>0</v>
      </c>
      <c r="I29" s="19"/>
      <c r="J29" s="24">
        <f t="shared" si="14"/>
        <v>0</v>
      </c>
      <c r="K29" s="24">
        <f t="shared" si="15"/>
        <v>0</v>
      </c>
      <c r="L29" s="22">
        <f t="shared" si="2"/>
        <v>0</v>
      </c>
      <c r="M29" s="23">
        <f t="shared" si="3"/>
        <v>0</v>
      </c>
      <c r="N29" s="17">
        <v>7</v>
      </c>
      <c r="O29" s="17"/>
      <c r="P29" s="102" t="str">
        <f t="shared" si="16"/>
        <v>Equipment &amp; Misc</v>
      </c>
      <c r="Q29" s="122"/>
      <c r="R29" s="21"/>
      <c r="S29" s="21"/>
      <c r="T29" s="24">
        <f t="shared" si="4"/>
        <v>0</v>
      </c>
      <c r="U29" s="125"/>
      <c r="V29" s="126"/>
      <c r="W29" s="21">
        <v>0</v>
      </c>
      <c r="X29" s="21"/>
      <c r="Y29" s="24">
        <f t="shared" si="5"/>
        <v>0</v>
      </c>
      <c r="Z29" s="127"/>
      <c r="AA29" s="71">
        <v>7</v>
      </c>
      <c r="AB29" s="17" t="str">
        <f t="shared" si="6"/>
        <v>T</v>
      </c>
      <c r="AC29" s="102" t="str">
        <f t="shared" si="13"/>
        <v>Equipment &amp; Misc</v>
      </c>
      <c r="AD29" s="19"/>
      <c r="AE29" s="21"/>
      <c r="AF29" s="21"/>
      <c r="AG29" s="24">
        <f t="shared" si="7"/>
        <v>0</v>
      </c>
      <c r="AH29" s="25">
        <f t="shared" si="8"/>
        <v>0</v>
      </c>
      <c r="AI29" s="19"/>
      <c r="AJ29" s="21"/>
      <c r="AK29" s="21"/>
      <c r="AL29" s="24">
        <f t="shared" si="9"/>
        <v>0</v>
      </c>
      <c r="AM29" s="26">
        <f t="shared" si="10"/>
        <v>0</v>
      </c>
    </row>
    <row r="30" spans="1:39" ht="21.75" customHeight="1">
      <c r="A30" s="17">
        <v>8</v>
      </c>
      <c r="B30" s="17" t="str">
        <f t="shared" si="0"/>
        <v>T</v>
      </c>
      <c r="C30" s="93" t="s">
        <v>72</v>
      </c>
      <c r="D30" s="18">
        <f t="shared" si="1"/>
        <v>0</v>
      </c>
      <c r="E30" s="18">
        <f t="shared" si="1"/>
        <v>0</v>
      </c>
      <c r="F30" s="18">
        <f t="shared" si="1"/>
        <v>0</v>
      </c>
      <c r="G30" s="18">
        <f t="shared" si="11"/>
        <v>0</v>
      </c>
      <c r="H30" s="18">
        <f t="shared" si="12"/>
        <v>0</v>
      </c>
      <c r="I30" s="19"/>
      <c r="J30" s="24">
        <f t="shared" si="14"/>
        <v>0</v>
      </c>
      <c r="K30" s="24">
        <f t="shared" si="15"/>
        <v>0</v>
      </c>
      <c r="L30" s="22">
        <f t="shared" si="2"/>
        <v>0</v>
      </c>
      <c r="M30" s="23">
        <f t="shared" si="3"/>
        <v>0</v>
      </c>
      <c r="N30" s="17">
        <v>8</v>
      </c>
      <c r="O30" s="17"/>
      <c r="P30" s="102" t="str">
        <f t="shared" si="16"/>
        <v>DWP Project Fee (1%)</v>
      </c>
      <c r="Q30" s="122"/>
      <c r="R30" s="21"/>
      <c r="S30" s="21"/>
      <c r="T30" s="24">
        <f t="shared" si="4"/>
        <v>0</v>
      </c>
      <c r="U30" s="125"/>
      <c r="V30" s="126"/>
      <c r="W30" s="21">
        <v>0</v>
      </c>
      <c r="X30" s="21"/>
      <c r="Y30" s="24">
        <f t="shared" si="5"/>
        <v>0</v>
      </c>
      <c r="Z30" s="127"/>
      <c r="AA30" s="71">
        <v>8</v>
      </c>
      <c r="AB30" s="17" t="str">
        <f t="shared" si="6"/>
        <v>T</v>
      </c>
      <c r="AC30" s="102" t="str">
        <f t="shared" si="13"/>
        <v>DWP Project Fee (1%)</v>
      </c>
      <c r="AD30" s="19"/>
      <c r="AE30" s="21"/>
      <c r="AF30" s="21"/>
      <c r="AG30" s="24">
        <f t="shared" si="7"/>
        <v>0</v>
      </c>
      <c r="AH30" s="25">
        <f t="shared" si="8"/>
        <v>0</v>
      </c>
      <c r="AI30" s="19"/>
      <c r="AJ30" s="21"/>
      <c r="AK30" s="21"/>
      <c r="AL30" s="24">
        <f t="shared" si="9"/>
        <v>0</v>
      </c>
      <c r="AM30" s="26">
        <f t="shared" si="10"/>
        <v>0</v>
      </c>
    </row>
    <row r="31" spans="1:39" ht="21.75" customHeight="1">
      <c r="A31" s="17">
        <v>9</v>
      </c>
      <c r="B31" s="17" t="str">
        <f t="shared" si="0"/>
        <v>T</v>
      </c>
      <c r="C31" s="93" t="s">
        <v>43</v>
      </c>
      <c r="D31" s="18">
        <f t="shared" si="1"/>
        <v>0</v>
      </c>
      <c r="E31" s="18">
        <f t="shared" si="1"/>
        <v>0</v>
      </c>
      <c r="F31" s="18">
        <f t="shared" si="1"/>
        <v>0</v>
      </c>
      <c r="G31" s="18">
        <f t="shared" si="11"/>
        <v>0</v>
      </c>
      <c r="H31" s="18">
        <f t="shared" si="12"/>
        <v>0</v>
      </c>
      <c r="I31" s="19"/>
      <c r="J31" s="24">
        <f t="shared" si="14"/>
        <v>0</v>
      </c>
      <c r="K31" s="24">
        <f t="shared" si="15"/>
        <v>0</v>
      </c>
      <c r="L31" s="22">
        <f t="shared" si="2"/>
        <v>0</v>
      </c>
      <c r="M31" s="23">
        <f t="shared" si="3"/>
        <v>0</v>
      </c>
      <c r="N31" s="17">
        <v>9</v>
      </c>
      <c r="O31" s="17"/>
      <c r="P31" s="102" t="str">
        <f t="shared" si="16"/>
        <v>Contingency</v>
      </c>
      <c r="Q31" s="124"/>
      <c r="R31" s="21"/>
      <c r="S31" s="21"/>
      <c r="T31" s="24">
        <f t="shared" si="4"/>
        <v>0</v>
      </c>
      <c r="U31" s="125"/>
      <c r="V31" s="126"/>
      <c r="W31" s="21">
        <v>0</v>
      </c>
      <c r="X31" s="21"/>
      <c r="Y31" s="24">
        <f t="shared" si="5"/>
        <v>0</v>
      </c>
      <c r="Z31" s="127"/>
      <c r="AA31" s="71">
        <v>9</v>
      </c>
      <c r="AB31" s="17" t="str">
        <f t="shared" si="6"/>
        <v>T</v>
      </c>
      <c r="AC31" s="102" t="str">
        <f t="shared" si="13"/>
        <v>Contingency</v>
      </c>
      <c r="AD31" s="30"/>
      <c r="AE31" s="21"/>
      <c r="AF31" s="21"/>
      <c r="AG31" s="24">
        <f t="shared" si="7"/>
        <v>0</v>
      </c>
      <c r="AH31" s="25">
        <f t="shared" si="8"/>
        <v>0</v>
      </c>
      <c r="AI31" s="19"/>
      <c r="AJ31" s="21"/>
      <c r="AK31" s="21"/>
      <c r="AL31" s="24">
        <f t="shared" si="9"/>
        <v>0</v>
      </c>
      <c r="AM31" s="26">
        <f t="shared" si="10"/>
        <v>0</v>
      </c>
    </row>
    <row r="32" spans="1:39" ht="21.75" customHeight="1">
      <c r="A32" s="17">
        <v>10</v>
      </c>
      <c r="B32" s="17" t="str">
        <f t="shared" si="0"/>
        <v>T</v>
      </c>
      <c r="C32" s="93"/>
      <c r="D32" s="18">
        <f t="shared" si="1"/>
        <v>0</v>
      </c>
      <c r="E32" s="18">
        <f t="shared" si="1"/>
        <v>0</v>
      </c>
      <c r="F32" s="18">
        <f t="shared" si="1"/>
        <v>0</v>
      </c>
      <c r="G32" s="18">
        <f t="shared" si="11"/>
        <v>0</v>
      </c>
      <c r="H32" s="18">
        <f t="shared" si="12"/>
        <v>0</v>
      </c>
      <c r="I32" s="19"/>
      <c r="J32" s="24">
        <f t="shared" si="14"/>
        <v>0</v>
      </c>
      <c r="K32" s="24">
        <f t="shared" si="15"/>
        <v>0</v>
      </c>
      <c r="L32" s="22">
        <f t="shared" si="2"/>
        <v>0</v>
      </c>
      <c r="M32" s="23">
        <f t="shared" si="3"/>
        <v>0</v>
      </c>
      <c r="N32" s="17">
        <v>10</v>
      </c>
      <c r="O32" s="17"/>
      <c r="P32" s="104">
        <f t="shared" si="16"/>
      </c>
      <c r="Q32" s="124"/>
      <c r="R32" s="20"/>
      <c r="S32" s="31"/>
      <c r="T32" s="24">
        <f t="shared" si="4"/>
        <v>0</v>
      </c>
      <c r="U32" s="125"/>
      <c r="V32" s="126"/>
      <c r="W32" s="21">
        <v>0</v>
      </c>
      <c r="X32" s="31"/>
      <c r="Y32" s="24">
        <f t="shared" si="5"/>
        <v>0</v>
      </c>
      <c r="Z32" s="127"/>
      <c r="AA32" s="71">
        <v>10</v>
      </c>
      <c r="AB32" s="17" t="str">
        <f t="shared" si="6"/>
        <v>T</v>
      </c>
      <c r="AC32" s="102">
        <f t="shared" si="13"/>
      </c>
      <c r="AD32" s="30"/>
      <c r="AE32" s="20"/>
      <c r="AF32" s="31"/>
      <c r="AG32" s="24">
        <f t="shared" si="7"/>
        <v>0</v>
      </c>
      <c r="AH32" s="25">
        <f t="shared" si="8"/>
        <v>0</v>
      </c>
      <c r="AI32" s="19"/>
      <c r="AJ32" s="21"/>
      <c r="AK32" s="31"/>
      <c r="AL32" s="24">
        <f t="shared" si="9"/>
        <v>0</v>
      </c>
      <c r="AM32" s="26">
        <f t="shared" si="10"/>
        <v>0</v>
      </c>
    </row>
    <row r="33" spans="1:39" ht="21.75" customHeight="1">
      <c r="A33" s="17">
        <v>11</v>
      </c>
      <c r="B33" s="17" t="str">
        <f t="shared" si="0"/>
        <v>T</v>
      </c>
      <c r="C33" s="93"/>
      <c r="D33" s="18">
        <f t="shared" si="1"/>
        <v>0</v>
      </c>
      <c r="E33" s="18">
        <f t="shared" si="1"/>
        <v>0</v>
      </c>
      <c r="F33" s="18">
        <f t="shared" si="1"/>
        <v>0</v>
      </c>
      <c r="G33" s="18">
        <f t="shared" si="11"/>
        <v>0</v>
      </c>
      <c r="H33" s="18">
        <f t="shared" si="12"/>
        <v>0</v>
      </c>
      <c r="I33" s="19"/>
      <c r="J33" s="24">
        <f t="shared" si="14"/>
        <v>0</v>
      </c>
      <c r="K33" s="24">
        <f t="shared" si="15"/>
        <v>0</v>
      </c>
      <c r="L33" s="22">
        <f t="shared" si="2"/>
        <v>0</v>
      </c>
      <c r="M33" s="23">
        <f t="shared" si="3"/>
        <v>0</v>
      </c>
      <c r="N33" s="17">
        <v>11</v>
      </c>
      <c r="O33" s="17"/>
      <c r="P33" s="104">
        <f t="shared" si="16"/>
      </c>
      <c r="Q33" s="124"/>
      <c r="R33" s="20"/>
      <c r="S33" s="31"/>
      <c r="T33" s="24">
        <f t="shared" si="4"/>
        <v>0</v>
      </c>
      <c r="U33" s="125"/>
      <c r="V33" s="126"/>
      <c r="W33" s="21">
        <v>0</v>
      </c>
      <c r="X33" s="31"/>
      <c r="Y33" s="24">
        <f t="shared" si="5"/>
        <v>0</v>
      </c>
      <c r="Z33" s="127"/>
      <c r="AA33" s="71">
        <v>11</v>
      </c>
      <c r="AB33" s="17" t="str">
        <f t="shared" si="6"/>
        <v>T</v>
      </c>
      <c r="AC33" s="102">
        <f t="shared" si="13"/>
      </c>
      <c r="AD33" s="30"/>
      <c r="AE33" s="20"/>
      <c r="AF33" s="31"/>
      <c r="AG33" s="24">
        <f t="shared" si="7"/>
        <v>0</v>
      </c>
      <c r="AH33" s="25">
        <f t="shared" si="8"/>
        <v>0</v>
      </c>
      <c r="AI33" s="19"/>
      <c r="AJ33" s="21"/>
      <c r="AK33" s="31"/>
      <c r="AL33" s="24">
        <f t="shared" si="9"/>
        <v>0</v>
      </c>
      <c r="AM33" s="26">
        <f t="shared" si="10"/>
        <v>0</v>
      </c>
    </row>
    <row r="34" spans="1:39" ht="21.75" customHeight="1">
      <c r="A34" s="17">
        <v>12</v>
      </c>
      <c r="B34" s="17" t="str">
        <f t="shared" si="0"/>
        <v>T</v>
      </c>
      <c r="C34" s="93"/>
      <c r="D34" s="18">
        <f t="shared" si="1"/>
        <v>0</v>
      </c>
      <c r="E34" s="18">
        <f t="shared" si="1"/>
        <v>0</v>
      </c>
      <c r="F34" s="18">
        <f t="shared" si="1"/>
        <v>0</v>
      </c>
      <c r="G34" s="18">
        <f t="shared" si="11"/>
        <v>0</v>
      </c>
      <c r="H34" s="18">
        <f t="shared" si="12"/>
        <v>0</v>
      </c>
      <c r="I34" s="19"/>
      <c r="J34" s="24">
        <f t="shared" si="14"/>
        <v>0</v>
      </c>
      <c r="K34" s="24">
        <f t="shared" si="15"/>
        <v>0</v>
      </c>
      <c r="L34" s="22">
        <f t="shared" si="2"/>
        <v>0</v>
      </c>
      <c r="M34" s="23">
        <f t="shared" si="3"/>
        <v>0</v>
      </c>
      <c r="N34" s="17">
        <v>12</v>
      </c>
      <c r="O34" s="17"/>
      <c r="P34" s="104">
        <f t="shared" si="16"/>
      </c>
      <c r="Q34" s="124"/>
      <c r="R34" s="20"/>
      <c r="S34" s="31"/>
      <c r="T34" s="24">
        <f t="shared" si="4"/>
        <v>0</v>
      </c>
      <c r="U34" s="125"/>
      <c r="V34" s="126"/>
      <c r="W34" s="21">
        <v>0</v>
      </c>
      <c r="X34" s="31"/>
      <c r="Y34" s="24">
        <f t="shared" si="5"/>
        <v>0</v>
      </c>
      <c r="Z34" s="127"/>
      <c r="AA34" s="71">
        <v>12</v>
      </c>
      <c r="AB34" s="17" t="str">
        <f t="shared" si="6"/>
        <v>T</v>
      </c>
      <c r="AC34" s="102">
        <f t="shared" si="13"/>
      </c>
      <c r="AD34" s="30"/>
      <c r="AE34" s="20"/>
      <c r="AF34" s="31"/>
      <c r="AG34" s="24">
        <f t="shared" si="7"/>
        <v>0</v>
      </c>
      <c r="AH34" s="25">
        <f t="shared" si="8"/>
        <v>0</v>
      </c>
      <c r="AI34" s="19"/>
      <c r="AJ34" s="21"/>
      <c r="AK34" s="31"/>
      <c r="AL34" s="24">
        <f t="shared" si="9"/>
        <v>0</v>
      </c>
      <c r="AM34" s="26">
        <f t="shared" si="10"/>
        <v>0</v>
      </c>
    </row>
    <row r="35" spans="1:39" ht="21.75" customHeight="1" thickBot="1">
      <c r="A35" s="17">
        <v>13</v>
      </c>
      <c r="B35" s="17" t="str">
        <f t="shared" si="0"/>
        <v>T</v>
      </c>
      <c r="C35" s="93"/>
      <c r="D35" s="18">
        <f t="shared" si="1"/>
        <v>0</v>
      </c>
      <c r="E35" s="18">
        <f t="shared" si="1"/>
        <v>0</v>
      </c>
      <c r="F35" s="18">
        <f t="shared" si="1"/>
        <v>0</v>
      </c>
      <c r="G35" s="18">
        <f t="shared" si="11"/>
        <v>0</v>
      </c>
      <c r="H35" s="18">
        <f t="shared" si="12"/>
        <v>0</v>
      </c>
      <c r="I35" s="19"/>
      <c r="J35" s="24">
        <f t="shared" si="14"/>
        <v>0</v>
      </c>
      <c r="K35" s="24">
        <f t="shared" si="15"/>
        <v>0</v>
      </c>
      <c r="L35" s="22">
        <f t="shared" si="2"/>
        <v>0</v>
      </c>
      <c r="M35" s="23">
        <f t="shared" si="3"/>
        <v>0</v>
      </c>
      <c r="N35" s="17">
        <v>13</v>
      </c>
      <c r="O35" s="17"/>
      <c r="P35" s="104">
        <f t="shared" si="16"/>
      </c>
      <c r="Q35" s="124"/>
      <c r="R35" s="20"/>
      <c r="S35" s="31"/>
      <c r="T35" s="24">
        <f t="shared" si="4"/>
        <v>0</v>
      </c>
      <c r="U35" s="125"/>
      <c r="V35" s="126"/>
      <c r="W35" s="21">
        <v>0</v>
      </c>
      <c r="X35" s="31"/>
      <c r="Y35" s="24">
        <f t="shared" si="5"/>
        <v>0</v>
      </c>
      <c r="Z35" s="127"/>
      <c r="AA35" s="71">
        <v>13</v>
      </c>
      <c r="AB35" s="17" t="str">
        <f t="shared" si="6"/>
        <v>T</v>
      </c>
      <c r="AC35" s="102">
        <f t="shared" si="13"/>
      </c>
      <c r="AD35" s="30"/>
      <c r="AE35" s="20"/>
      <c r="AF35" s="31"/>
      <c r="AG35" s="24">
        <f t="shared" si="7"/>
        <v>0</v>
      </c>
      <c r="AH35" s="25">
        <f t="shared" si="8"/>
        <v>0</v>
      </c>
      <c r="AI35" s="19"/>
      <c r="AJ35" s="21"/>
      <c r="AK35" s="31"/>
      <c r="AL35" s="24">
        <f t="shared" si="9"/>
        <v>0</v>
      </c>
      <c r="AM35" s="26">
        <f t="shared" si="10"/>
        <v>0</v>
      </c>
    </row>
    <row r="36" spans="1:86" s="32" customFormat="1" ht="21.75" customHeight="1" thickBot="1" thickTop="1">
      <c r="A36" s="128" t="str">
        <f>IF(I36=L10,"T","F")</f>
        <v>T</v>
      </c>
      <c r="B36" s="17" t="str">
        <f t="shared" si="0"/>
        <v>T</v>
      </c>
      <c r="C36" s="34" t="s">
        <v>44</v>
      </c>
      <c r="D36" s="18">
        <f>SUM(I36,AD36,AI36)</f>
        <v>0</v>
      </c>
      <c r="E36" s="18">
        <f>SUM(J36,AE36,AJ36)</f>
        <v>0</v>
      </c>
      <c r="F36" s="18">
        <f>SUM(K36,AF36,AK36)</f>
        <v>0</v>
      </c>
      <c r="G36" s="18">
        <f>SUM(L36,AG36,AL36)</f>
        <v>0</v>
      </c>
      <c r="H36" s="28">
        <f>SUM(M36,AH36,AM36)</f>
        <v>0</v>
      </c>
      <c r="I36" s="35">
        <f>SUM(I13:I35)</f>
        <v>0</v>
      </c>
      <c r="J36" s="36">
        <f>SUM(J13:J35)</f>
        <v>0</v>
      </c>
      <c r="K36" s="37">
        <f>SUM(K13:K35)</f>
        <v>0</v>
      </c>
      <c r="L36" s="38">
        <f>SUM(L13:L35)</f>
        <v>0</v>
      </c>
      <c r="M36" s="39">
        <f>SUM(M13:M35)</f>
        <v>0</v>
      </c>
      <c r="N36" s="33"/>
      <c r="O36" s="40" t="str">
        <f>IF(AND(Q36-R36-S36=U36,V36-W36-X36=Z36),"T","F")</f>
        <v>T</v>
      </c>
      <c r="P36" s="41" t="s">
        <v>44</v>
      </c>
      <c r="Q36" s="35">
        <f>SUM(Q13:Q35)</f>
        <v>0</v>
      </c>
      <c r="R36" s="36">
        <f aca="true" t="shared" si="17" ref="R36:Y36">SUM(R13:R35)</f>
        <v>0</v>
      </c>
      <c r="S36" s="37">
        <f t="shared" si="17"/>
        <v>0</v>
      </c>
      <c r="T36" s="38">
        <f t="shared" si="17"/>
        <v>0</v>
      </c>
      <c r="U36" s="70">
        <f>Q36-T36</f>
        <v>0</v>
      </c>
      <c r="V36" s="35">
        <f>SUM(V13:V35)</f>
        <v>0</v>
      </c>
      <c r="W36" s="36">
        <f t="shared" si="17"/>
        <v>0</v>
      </c>
      <c r="X36" s="37">
        <f t="shared" si="17"/>
        <v>0</v>
      </c>
      <c r="Y36" s="38">
        <f t="shared" si="17"/>
        <v>0</v>
      </c>
      <c r="Z36" s="73">
        <f>V36-Y36</f>
        <v>0</v>
      </c>
      <c r="AA36" s="72"/>
      <c r="AB36" s="17" t="str">
        <f t="shared" si="6"/>
        <v>T</v>
      </c>
      <c r="AC36" s="41" t="s">
        <v>44</v>
      </c>
      <c r="AD36" s="35">
        <f aca="true" t="shared" si="18" ref="AD36:AM36">SUM(AD13:AD35)</f>
        <v>0</v>
      </c>
      <c r="AE36" s="36">
        <f t="shared" si="18"/>
        <v>0</v>
      </c>
      <c r="AF36" s="37">
        <f t="shared" si="18"/>
        <v>0</v>
      </c>
      <c r="AG36" s="38">
        <f t="shared" si="18"/>
        <v>0</v>
      </c>
      <c r="AH36" s="36">
        <f t="shared" si="18"/>
        <v>0</v>
      </c>
      <c r="AI36" s="42">
        <f t="shared" si="18"/>
        <v>0</v>
      </c>
      <c r="AJ36" s="36">
        <f t="shared" si="18"/>
        <v>0</v>
      </c>
      <c r="AK36" s="37">
        <f t="shared" si="18"/>
        <v>0</v>
      </c>
      <c r="AL36" s="38">
        <f t="shared" si="18"/>
        <v>0</v>
      </c>
      <c r="AM36" s="116">
        <f t="shared" si="18"/>
        <v>0</v>
      </c>
      <c r="AN36" s="43"/>
      <c r="AO36" s="43"/>
      <c r="AP36" s="43"/>
      <c r="AQ36" s="43"/>
      <c r="AR36" s="43"/>
      <c r="AS36" s="43"/>
      <c r="AT36" s="43"/>
      <c r="AU36" s="43"/>
      <c r="AV36" s="43"/>
      <c r="AW36" s="43"/>
      <c r="AX36" s="43"/>
      <c r="AY36" s="43"/>
      <c r="AZ36" s="43"/>
      <c r="BA36" s="43"/>
      <c r="BB36" s="44"/>
      <c r="BC36" s="44"/>
      <c r="BD36" s="44"/>
      <c r="BE36" s="44"/>
      <c r="BF36" s="44"/>
      <c r="BG36" s="44"/>
      <c r="BH36" s="44"/>
      <c r="BI36" s="44"/>
      <c r="BJ36" s="44"/>
      <c r="BK36" s="44"/>
      <c r="BL36" s="44"/>
      <c r="BM36" s="44"/>
      <c r="BN36" s="44"/>
      <c r="BO36" s="44"/>
      <c r="BP36" s="44"/>
      <c r="BQ36" s="44"/>
      <c r="BR36" s="44"/>
      <c r="BS36" s="44"/>
      <c r="BT36" s="45"/>
      <c r="BU36" s="45"/>
      <c r="BV36" s="45"/>
      <c r="BW36" s="45"/>
      <c r="BX36" s="45"/>
      <c r="BY36" s="45"/>
      <c r="BZ36" s="45"/>
      <c r="CA36" s="45"/>
      <c r="CB36" s="45"/>
      <c r="CC36" s="45"/>
      <c r="CD36" s="45"/>
      <c r="CE36" s="45"/>
      <c r="CF36" s="45"/>
      <c r="CG36" s="45"/>
      <c r="CH36" s="45"/>
    </row>
    <row r="37" spans="1:86" s="46" customFormat="1" ht="21.75" customHeight="1" thickTop="1">
      <c r="A37" s="47"/>
      <c r="B37" s="47"/>
      <c r="C37" s="48"/>
      <c r="D37" s="49"/>
      <c r="E37" s="49"/>
      <c r="F37" s="49"/>
      <c r="G37" s="49"/>
      <c r="H37" s="49"/>
      <c r="I37" s="49"/>
      <c r="J37" s="49"/>
      <c r="K37" s="49"/>
      <c r="L37" s="49"/>
      <c r="M37" s="49"/>
      <c r="N37" s="47"/>
      <c r="O37" s="47"/>
      <c r="P37" s="48"/>
      <c r="Q37" s="49"/>
      <c r="R37" s="49"/>
      <c r="S37" s="49"/>
      <c r="T37" s="49"/>
      <c r="U37" s="49"/>
      <c r="V37" s="49"/>
      <c r="W37" s="49"/>
      <c r="X37" s="49"/>
      <c r="Y37" s="49"/>
      <c r="Z37" s="49"/>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row>
    <row r="38" spans="1:53" s="46" customFormat="1" ht="21.75" customHeight="1">
      <c r="A38" s="166" t="s">
        <v>45</v>
      </c>
      <c r="B38" s="167"/>
      <c r="C38" s="167"/>
      <c r="D38" s="167"/>
      <c r="E38" s="167"/>
      <c r="F38" s="167"/>
      <c r="G38" s="167"/>
      <c r="H38" s="51"/>
      <c r="I38" s="167" t="s">
        <v>46</v>
      </c>
      <c r="J38" s="167"/>
      <c r="K38" s="167"/>
      <c r="L38" s="167"/>
      <c r="M38" s="52"/>
      <c r="N38" s="53"/>
      <c r="O38" s="53"/>
      <c r="P38" s="53"/>
      <c r="Q38" s="164"/>
      <c r="R38" s="164"/>
      <c r="S38" s="164"/>
      <c r="T38" s="164"/>
      <c r="U38" s="53"/>
      <c r="V38" s="164"/>
      <c r="W38" s="164"/>
      <c r="X38" s="164"/>
      <c r="Y38" s="164"/>
      <c r="Z38" s="49"/>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row>
    <row r="39" spans="1:53" s="46" customFormat="1" ht="21.75" customHeight="1">
      <c r="A39" s="168"/>
      <c r="B39" s="169"/>
      <c r="C39" s="169"/>
      <c r="D39" s="169"/>
      <c r="E39" s="169"/>
      <c r="F39" s="169"/>
      <c r="G39" s="169"/>
      <c r="H39" s="54"/>
      <c r="I39" s="169"/>
      <c r="J39" s="169"/>
      <c r="K39" s="169"/>
      <c r="L39" s="169"/>
      <c r="M39" s="55"/>
      <c r="N39" s="53"/>
      <c r="O39" s="53"/>
      <c r="P39" s="53"/>
      <c r="Q39" s="164"/>
      <c r="R39" s="164"/>
      <c r="S39" s="164"/>
      <c r="T39" s="164"/>
      <c r="U39" s="53"/>
      <c r="V39" s="164"/>
      <c r="W39" s="164"/>
      <c r="X39" s="164"/>
      <c r="Y39" s="164"/>
      <c r="Z39" s="49"/>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row>
    <row r="40" spans="1:53" s="46" customFormat="1" ht="21.75" customHeight="1">
      <c r="A40" s="152" t="s">
        <v>47</v>
      </c>
      <c r="B40" s="153"/>
      <c r="C40" s="153"/>
      <c r="D40" s="153"/>
      <c r="E40" s="153"/>
      <c r="F40" s="153"/>
      <c r="G40" s="153"/>
      <c r="H40" s="54"/>
      <c r="I40" s="53"/>
      <c r="J40" s="53"/>
      <c r="K40" s="53"/>
      <c r="L40" s="53"/>
      <c r="M40" s="55"/>
      <c r="N40" s="53"/>
      <c r="O40" s="53"/>
      <c r="P40" s="53"/>
      <c r="Q40" s="53"/>
      <c r="R40" s="53"/>
      <c r="S40" s="53"/>
      <c r="T40" s="53"/>
      <c r="U40" s="53"/>
      <c r="V40" s="53"/>
      <c r="W40" s="49"/>
      <c r="X40" s="49"/>
      <c r="Y40" s="49"/>
      <c r="Z40" s="49"/>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row>
    <row r="41" spans="1:53" s="46" customFormat="1" ht="30" customHeight="1">
      <c r="A41" s="154"/>
      <c r="B41" s="155"/>
      <c r="C41" s="155"/>
      <c r="D41" s="155"/>
      <c r="E41" s="155"/>
      <c r="F41" s="155"/>
      <c r="G41" s="155"/>
      <c r="H41" s="156" t="s">
        <v>48</v>
      </c>
      <c r="I41" s="157"/>
      <c r="J41" s="157"/>
      <c r="K41" s="157"/>
      <c r="L41" s="157"/>
      <c r="M41" s="158"/>
      <c r="N41" s="56"/>
      <c r="O41" s="56"/>
      <c r="P41" s="56"/>
      <c r="Q41" s="53"/>
      <c r="R41" s="53"/>
      <c r="S41" s="53"/>
      <c r="T41" s="53"/>
      <c r="U41" s="53"/>
      <c r="V41" s="53"/>
      <c r="W41" s="49"/>
      <c r="X41" s="49"/>
      <c r="Y41" s="49"/>
      <c r="Z41" s="49"/>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row>
    <row r="42" spans="1:75" s="6" customFormat="1" ht="30" customHeight="1">
      <c r="A42" s="159" t="s">
        <v>49</v>
      </c>
      <c r="B42" s="160"/>
      <c r="C42" s="160"/>
      <c r="D42" s="160"/>
      <c r="E42" s="160"/>
      <c r="F42" s="160"/>
      <c r="G42" s="160"/>
      <c r="H42" s="161" t="s">
        <v>50</v>
      </c>
      <c r="I42" s="162"/>
      <c r="J42" s="162"/>
      <c r="K42" s="162"/>
      <c r="L42" s="162"/>
      <c r="M42" s="163"/>
      <c r="N42" s="56"/>
      <c r="O42" s="56"/>
      <c r="P42" s="56"/>
      <c r="Q42" s="57"/>
      <c r="R42" s="57"/>
      <c r="S42" s="57"/>
      <c r="U42" s="57"/>
      <c r="V42" s="57"/>
      <c r="W42" s="57"/>
      <c r="X42" s="57"/>
      <c r="Z42" s="57"/>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9"/>
      <c r="BC42" s="59"/>
      <c r="BD42" s="59"/>
      <c r="BE42" s="59"/>
      <c r="BF42" s="59"/>
      <c r="BG42" s="59"/>
      <c r="BH42" s="59"/>
      <c r="BI42" s="59"/>
      <c r="BJ42" s="59"/>
      <c r="BK42" s="59"/>
      <c r="BL42" s="59"/>
      <c r="BM42" s="59"/>
      <c r="BN42" s="59"/>
      <c r="BO42" s="59"/>
      <c r="BP42" s="59"/>
      <c r="BQ42" s="59"/>
      <c r="BR42" s="59"/>
      <c r="BS42" s="59"/>
      <c r="BT42" s="59"/>
      <c r="BU42" s="59"/>
      <c r="BV42" s="59"/>
      <c r="BW42" s="59"/>
    </row>
    <row r="43" spans="1:75" s="6" customFormat="1" ht="30" customHeight="1">
      <c r="A43" s="148" t="s">
        <v>51</v>
      </c>
      <c r="B43" s="149"/>
      <c r="C43" s="149"/>
      <c r="D43" s="149"/>
      <c r="E43" s="149"/>
      <c r="F43" s="149"/>
      <c r="G43" s="149"/>
      <c r="H43" s="161" t="s">
        <v>52</v>
      </c>
      <c r="I43" s="162"/>
      <c r="J43" s="162"/>
      <c r="K43" s="162"/>
      <c r="L43" s="162"/>
      <c r="M43" s="163"/>
      <c r="N43" s="56"/>
      <c r="O43" s="56"/>
      <c r="P43" s="56"/>
      <c r="Q43" s="57"/>
      <c r="R43" s="57"/>
      <c r="S43" s="57"/>
      <c r="T43" s="57"/>
      <c r="U43" s="57"/>
      <c r="V43" s="57"/>
      <c r="W43" s="57"/>
      <c r="X43" s="57"/>
      <c r="Y43" s="57"/>
      <c r="Z43" s="57"/>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9"/>
      <c r="BC43" s="59"/>
      <c r="BD43" s="59"/>
      <c r="BE43" s="59"/>
      <c r="BF43" s="59"/>
      <c r="BG43" s="59"/>
      <c r="BH43" s="59"/>
      <c r="BI43" s="59"/>
      <c r="BJ43" s="59"/>
      <c r="BK43" s="59"/>
      <c r="BL43" s="59"/>
      <c r="BM43" s="59"/>
      <c r="BN43" s="59"/>
      <c r="BO43" s="59"/>
      <c r="BP43" s="59"/>
      <c r="BQ43" s="59"/>
      <c r="BR43" s="59"/>
      <c r="BS43" s="59"/>
      <c r="BT43" s="59"/>
      <c r="BU43" s="59"/>
      <c r="BV43" s="59"/>
      <c r="BW43" s="59"/>
    </row>
    <row r="44" spans="1:68" s="46" customFormat="1" ht="29.25" customHeight="1">
      <c r="A44" s="148" t="s">
        <v>53</v>
      </c>
      <c r="B44" s="149"/>
      <c r="C44" s="149"/>
      <c r="D44" s="149"/>
      <c r="E44" s="149"/>
      <c r="F44" s="149"/>
      <c r="G44" s="150"/>
      <c r="H44" s="60"/>
      <c r="I44" s="56"/>
      <c r="J44" s="61"/>
      <c r="K44" s="61"/>
      <c r="L44" s="61"/>
      <c r="M44" s="62"/>
      <c r="N44" s="56"/>
      <c r="O44" s="56"/>
      <c r="P44" s="56"/>
      <c r="Q44" s="62"/>
      <c r="R44" s="151"/>
      <c r="S44" s="151"/>
      <c r="T44" s="151"/>
      <c r="U44" s="57"/>
      <c r="V44" s="57"/>
      <c r="W44" s="57"/>
      <c r="X44" s="57"/>
      <c r="Y44" s="50"/>
      <c r="Z44" s="57"/>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0"/>
      <c r="BB44" s="50"/>
      <c r="BC44" s="50"/>
      <c r="BD44" s="50"/>
      <c r="BE44" s="50"/>
      <c r="BF44" s="50"/>
      <c r="BG44" s="50"/>
      <c r="BH44" s="50"/>
      <c r="BI44" s="50"/>
      <c r="BJ44" s="50"/>
      <c r="BK44" s="50"/>
      <c r="BL44" s="50"/>
      <c r="BM44" s="50"/>
      <c r="BN44" s="50"/>
      <c r="BO44" s="50"/>
      <c r="BP44" s="50"/>
    </row>
    <row r="45" spans="1:53" ht="30" customHeight="1">
      <c r="A45" s="60"/>
      <c r="B45" s="60"/>
      <c r="C45" s="4"/>
      <c r="D45" s="60"/>
      <c r="E45" s="60"/>
      <c r="F45" s="60"/>
      <c r="G45" s="60"/>
      <c r="H45" s="63"/>
      <c r="I45" s="6"/>
      <c r="J45" s="64"/>
      <c r="K45" s="64"/>
      <c r="L45" s="64"/>
      <c r="M45" s="62"/>
      <c r="N45" s="62"/>
      <c r="O45" s="62"/>
      <c r="P45" s="62"/>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row>
    <row r="46" spans="1:53" ht="29.25" customHeight="1">
      <c r="A46" s="63"/>
      <c r="B46" s="63"/>
      <c r="C46" s="6"/>
      <c r="D46" s="63"/>
      <c r="E46" s="63"/>
      <c r="F46" s="63"/>
      <c r="G46" s="63"/>
      <c r="N46" s="62"/>
      <c r="O46" s="62"/>
      <c r="P46" s="62"/>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row>
    <row r="47" spans="1:53" ht="15.75" customHeight="1">
      <c r="A47" s="65"/>
      <c r="B47" s="65"/>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row>
  </sheetData>
  <sheetProtection/>
  <mergeCells count="59">
    <mergeCell ref="AH2:AI2"/>
    <mergeCell ref="H1:L1"/>
    <mergeCell ref="E1:G1"/>
    <mergeCell ref="R1:T1"/>
    <mergeCell ref="U1:Y1"/>
    <mergeCell ref="AE1:AG1"/>
    <mergeCell ref="AH1:AL1"/>
    <mergeCell ref="AA1:AC1"/>
    <mergeCell ref="U2:V2"/>
    <mergeCell ref="H2:I2"/>
    <mergeCell ref="Q38:T39"/>
    <mergeCell ref="V38:Y39"/>
    <mergeCell ref="A9:C9"/>
    <mergeCell ref="N9:P9"/>
    <mergeCell ref="S10:T10"/>
    <mergeCell ref="X10:Y10"/>
    <mergeCell ref="A38:G39"/>
    <mergeCell ref="I38:L39"/>
    <mergeCell ref="A44:G44"/>
    <mergeCell ref="R44:T44"/>
    <mergeCell ref="A40:G41"/>
    <mergeCell ref="H41:M41"/>
    <mergeCell ref="A42:G42"/>
    <mergeCell ref="H42:M42"/>
    <mergeCell ref="A43:G43"/>
    <mergeCell ref="H43:M43"/>
    <mergeCell ref="AJ10:AK10"/>
    <mergeCell ref="D11:H11"/>
    <mergeCell ref="I11:M11"/>
    <mergeCell ref="Q11:U11"/>
    <mergeCell ref="V11:Z11"/>
    <mergeCell ref="AD11:AH11"/>
    <mergeCell ref="AI11:AM11"/>
    <mergeCell ref="AE10:AF10"/>
    <mergeCell ref="I10:K10"/>
    <mergeCell ref="L10:M10"/>
    <mergeCell ref="AD8:AG8"/>
    <mergeCell ref="AA9:AC9"/>
    <mergeCell ref="Q8:T8"/>
    <mergeCell ref="AA8:AC8"/>
    <mergeCell ref="Y3:Z3"/>
    <mergeCell ref="AC3:AD3"/>
    <mergeCell ref="AI3:AJ3"/>
    <mergeCell ref="AL3:AM3"/>
    <mergeCell ref="C3:D3"/>
    <mergeCell ref="F3:G3"/>
    <mergeCell ref="L3:M3"/>
    <mergeCell ref="P3:Q3"/>
    <mergeCell ref="S3:T3"/>
    <mergeCell ref="H3:K6"/>
    <mergeCell ref="AF3:AG3"/>
    <mergeCell ref="V3:W3"/>
    <mergeCell ref="A1:C1"/>
    <mergeCell ref="N1:P1"/>
    <mergeCell ref="A8:C8"/>
    <mergeCell ref="D8:G8"/>
    <mergeCell ref="C4:G4"/>
    <mergeCell ref="C5:G5"/>
    <mergeCell ref="N8:P8"/>
  </mergeCells>
  <conditionalFormatting sqref="A36">
    <cfRule type="cellIs" priority="1" dxfId="1" operator="equal" stopIfTrue="1">
      <formula>"F"</formula>
    </cfRule>
    <cfRule type="cellIs" priority="2" dxfId="0" operator="equal" stopIfTrue="1">
      <formula>"T"</formula>
    </cfRule>
  </conditionalFormatting>
  <printOptions horizontalCentered="1" verticalCentered="1"/>
  <pageMargins left="0" right="0" top="0" bottom="0.4" header="0" footer="0"/>
  <pageSetup blackAndWhite="1" fitToWidth="2" horizontalDpi="300" verticalDpi="300" orientation="landscape" scale="60" r:id="rId1"/>
  <headerFooter alignWithMargins="0">
    <oddFooter>&amp;CPage &amp;P of &amp;N</oddFooter>
  </headerFooter>
  <colBreaks count="2" manualBreakCount="2">
    <brk id="13" max="39" man="1"/>
    <brk id="26" max="4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Welch, David</cp:lastModifiedBy>
  <cp:lastPrinted>2016-06-23T11:44:37Z</cp:lastPrinted>
  <dcterms:created xsi:type="dcterms:W3CDTF">1998-04-03T13:27:15Z</dcterms:created>
  <dcterms:modified xsi:type="dcterms:W3CDTF">2016-06-23T11:44:44Z</dcterms:modified>
  <cp:category/>
  <cp:version/>
  <cp:contentType/>
  <cp:contentStatus/>
</cp:coreProperties>
</file>