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BP Rule Form Large" sheetId="1" r:id="rId1"/>
  </sheets>
  <definedNames/>
  <calcPr fullCalcOnLoad="1"/>
</workbook>
</file>

<file path=xl/sharedStrings.xml><?xml version="1.0" encoding="utf-8"?>
<sst xmlns="http://schemas.openxmlformats.org/spreadsheetml/2006/main" count="166" uniqueCount="94">
  <si>
    <t>Disinfectants and Disinfection Byproducts Rule</t>
  </si>
  <si>
    <t>Chlorine or Chloramines Residual (all systems)</t>
  </si>
  <si>
    <t>*Note: Same location and frequency as TCR.</t>
  </si>
  <si>
    <t xml:space="preserve">System Name: </t>
  </si>
  <si>
    <t>Month</t>
  </si>
  <si>
    <t># samples</t>
  </si>
  <si>
    <t>Quarterly Avg.</t>
  </si>
  <si>
    <t>January</t>
  </si>
  <si>
    <t xml:space="preserve">PWSID#: </t>
  </si>
  <si>
    <t>February</t>
  </si>
  <si>
    <t>March</t>
  </si>
  <si>
    <t>Reporting period:</t>
  </si>
  <si>
    <t>April</t>
  </si>
  <si>
    <t>May</t>
  </si>
  <si>
    <t>Signature: ________________________________Date:______________</t>
  </si>
  <si>
    <t>June</t>
  </si>
  <si>
    <t>July</t>
  </si>
  <si>
    <t>August</t>
  </si>
  <si>
    <t>September</t>
  </si>
  <si>
    <t>TOC Removal Requirement Table (f)</t>
  </si>
  <si>
    <t>October</t>
  </si>
  <si>
    <t>Source Water Alkalinity</t>
  </si>
  <si>
    <t>November</t>
  </si>
  <si>
    <t>Source TOC</t>
  </si>
  <si>
    <t>0-60 mg/l</t>
  </si>
  <si>
    <t>60-120mg/l</t>
  </si>
  <si>
    <t>&gt;120 mg/l</t>
  </si>
  <si>
    <t>December</t>
  </si>
  <si>
    <t>&gt;2-4.0 mg/l</t>
  </si>
  <si>
    <t>Avg Of Quarterly Avgs:</t>
  </si>
  <si>
    <t>&gt;4.0-8.0 mg/l</t>
  </si>
  <si>
    <t>MRDL: 4 mg/L</t>
  </si>
  <si>
    <t>&gt;8 mg/l</t>
  </si>
  <si>
    <t>Was MRDL exceeded?</t>
  </si>
  <si>
    <t xml:space="preserve">       No </t>
  </si>
  <si>
    <t xml:space="preserve">       Yes</t>
  </si>
  <si>
    <t>( b )</t>
  </si>
  <si>
    <t>( c )</t>
  </si>
  <si>
    <t>( d )</t>
  </si>
  <si>
    <t>( f )</t>
  </si>
  <si>
    <t>TOC Ratio</t>
  </si>
  <si>
    <t>Quarterly</t>
  </si>
  <si>
    <t>Sample Set</t>
  </si>
  <si>
    <t>Finished TOC</t>
  </si>
  <si>
    <t xml:space="preserve">% removal </t>
  </si>
  <si>
    <t xml:space="preserve">Source Water </t>
  </si>
  <si>
    <t xml:space="preserve">Req. TOC </t>
  </si>
  <si>
    <t>Monthly</t>
  </si>
  <si>
    <t xml:space="preserve">Average </t>
  </si>
  <si>
    <t>Date</t>
  </si>
  <si>
    <t xml:space="preserve">mg/l  </t>
  </si>
  <si>
    <t xml:space="preserve">(1-b/c)*100 </t>
  </si>
  <si>
    <t>Alkalinity (mg/l)</t>
  </si>
  <si>
    <t>Removal %</t>
  </si>
  <si>
    <t xml:space="preserve"> d/f</t>
  </si>
  <si>
    <t>Ratio</t>
  </si>
  <si>
    <t>Finished TOC average:</t>
  </si>
  <si>
    <t>Type of monitoring:</t>
  </si>
  <si>
    <t xml:space="preserve">       Reduced</t>
  </si>
  <si>
    <t xml:space="preserve">       Routine</t>
  </si>
  <si>
    <t>Were Removal Requirements attained?</t>
  </si>
  <si>
    <t xml:space="preserve">       No</t>
  </si>
  <si>
    <t xml:space="preserve">          Yes</t>
  </si>
  <si>
    <t>Avg. of Qtrly Avg Ratios:</t>
  </si>
  <si>
    <t>(must be &gt;1.00)</t>
  </si>
  <si>
    <t>Total Trihalomethane Monitoring TTHM (all systems)</t>
  </si>
  <si>
    <t>Location-&gt;</t>
  </si>
  <si>
    <t>Qtr. Running Average</t>
  </si>
  <si>
    <t>Sample Date</t>
  </si>
  <si>
    <t>ppb</t>
  </si>
  <si>
    <t>1st Qtr</t>
  </si>
  <si>
    <t>2nd Qtr</t>
  </si>
  <si>
    <t>3rd Qtr</t>
  </si>
  <si>
    <t>4th Qtr</t>
  </si>
  <si>
    <t>Loc. Run Avg:</t>
  </si>
  <si>
    <t>(MCL: 80 ppb)</t>
  </si>
  <si>
    <t>Type of TTHM Monitoring:</t>
  </si>
  <si>
    <t xml:space="preserve">        Reduced</t>
  </si>
  <si>
    <t>Was MCL Exceeded?:</t>
  </si>
  <si>
    <t xml:space="preserve">         No</t>
  </si>
  <si>
    <t xml:space="preserve">           Yes</t>
  </si>
  <si>
    <t>Ann Run Avg:</t>
  </si>
  <si>
    <t>Haloacetic Acid Monitoring HAA5 (all systems)</t>
  </si>
  <si>
    <t>(MCL: 60 ppb)</t>
  </si>
  <si>
    <t>Type of HAA5 Monitoring:</t>
  </si>
  <si>
    <t>Bromate (Ozone Systems)</t>
  </si>
  <si>
    <t xml:space="preserve">  Type of Bromate Monitoring:</t>
  </si>
  <si>
    <t xml:space="preserve"> Was Bromate MCL Exceeded?:</t>
  </si>
  <si>
    <t>Ann. Avg:</t>
  </si>
  <si>
    <r>
      <t>Avg. Total Cl</t>
    </r>
    <r>
      <rPr>
        <vertAlign val="subscript"/>
        <sz val="8"/>
        <rFont val="Arial"/>
        <family val="2"/>
      </rPr>
      <t>2</t>
    </r>
  </si>
  <si>
    <r>
      <t xml:space="preserve">Disinfection Byproduct Precursor Removals </t>
    </r>
    <r>
      <rPr>
        <b/>
        <sz val="8"/>
        <rFont val="Arial"/>
        <family val="2"/>
      </rPr>
      <t>(Conventional Filtration)</t>
    </r>
  </si>
  <si>
    <r>
      <t xml:space="preserve">mg/l </t>
    </r>
    <r>
      <rPr>
        <b/>
        <sz val="8"/>
        <rFont val="Arial"/>
        <family val="2"/>
      </rPr>
      <t xml:space="preserve"> </t>
    </r>
  </si>
  <si>
    <r>
      <t>Bromide</t>
    </r>
    <r>
      <rPr>
        <sz val="8"/>
        <rFont val="Arial"/>
        <family val="2"/>
      </rPr>
      <t xml:space="preserve"> Running Annual Average:</t>
    </r>
  </si>
  <si>
    <t>System Type - SW and GUI &gt; 10,000, or &lt;10000 systems taking additional tests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</si>
</sst>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mmmm\ d\,\ yyyy"/>
    <numFmt numFmtId="168" formatCode="mm\ d\,\ yyyy"/>
    <numFmt numFmtId="169" formatCode="mmmm\-yy"/>
    <numFmt numFmtId="170" formatCode="0.0%"/>
    <numFmt numFmtId="171" formatCode="mmm\-yyyy"/>
    <numFmt numFmtId="172" formatCode="m\a\r\ch\ \-\ yy"/>
    <numFmt numFmtId="173" formatCode="mmmm\ \-\ yy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"/>
    <numFmt numFmtId="179" formatCode="mm/dd/yy"/>
    <numFmt numFmtId="180" formatCode="m/d/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8"/>
      <color indexed="43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8" fillId="0" borderId="10" xfId="0" applyNumberFormat="1" applyFont="1" applyFill="1" applyBorder="1" applyAlignment="1" applyProtection="1">
      <alignment horizontal="center"/>
      <protection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" fontId="8" fillId="33" borderId="12" xfId="0" applyNumberFormat="1" applyFont="1" applyFill="1" applyBorder="1" applyAlignment="1" applyProtection="1">
      <alignment horizontal="center"/>
      <protection locked="0"/>
    </xf>
    <xf numFmtId="169" fontId="8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1" xfId="0" applyFont="1" applyBorder="1" applyAlignment="1">
      <alignment/>
    </xf>
    <xf numFmtId="9" fontId="8" fillId="0" borderId="11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8" fillId="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5" fontId="8" fillId="33" borderId="18" xfId="0" applyNumberFormat="1" applyFont="1" applyFill="1" applyBorder="1" applyAlignment="1" applyProtection="1">
      <alignment horizontal="left"/>
      <protection locked="0"/>
    </xf>
    <xf numFmtId="0" fontId="8" fillId="33" borderId="19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4" fontId="0" fillId="33" borderId="11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2" fontId="0" fillId="0" borderId="1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31" xfId="0" applyBorder="1" applyAlignment="1">
      <alignment/>
    </xf>
    <xf numFmtId="0" fontId="8" fillId="0" borderId="28" xfId="0" applyFont="1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8" fillId="0" borderId="32" xfId="0" applyFont="1" applyBorder="1" applyAlignment="1">
      <alignment/>
    </xf>
    <xf numFmtId="0" fontId="8" fillId="0" borderId="22" xfId="0" applyFont="1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23" xfId="0" applyNumberFormat="1" applyBorder="1" applyAlignment="1">
      <alignment/>
    </xf>
    <xf numFmtId="165" fontId="8" fillId="33" borderId="11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left"/>
      <protection locked="0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65" fontId="8" fillId="33" borderId="21" xfId="0" applyNumberFormat="1" applyFont="1" applyFill="1" applyBorder="1" applyAlignment="1" applyProtection="1">
      <alignment horizontal="left"/>
      <protection locked="0"/>
    </xf>
    <xf numFmtId="0" fontId="8" fillId="33" borderId="21" xfId="0" applyFont="1" applyFill="1" applyBorder="1" applyAlignment="1" applyProtection="1">
      <alignment horizontal="left"/>
      <protection locked="0"/>
    </xf>
    <xf numFmtId="2" fontId="0" fillId="0" borderId="23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15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4" fontId="8" fillId="33" borderId="11" xfId="0" applyNumberFormat="1" applyFont="1" applyFill="1" applyBorder="1" applyAlignment="1" applyProtection="1">
      <alignment horizontal="center"/>
      <protection locked="0"/>
    </xf>
    <xf numFmtId="2" fontId="8" fillId="33" borderId="11" xfId="0" applyNumberFormat="1" applyFont="1" applyFill="1" applyBorder="1" applyAlignment="1" applyProtection="1">
      <alignment horizontal="center"/>
      <protection locked="0"/>
    </xf>
    <xf numFmtId="2" fontId="8" fillId="0" borderId="37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0" xfId="0" applyFont="1" applyBorder="1" applyAlignment="1">
      <alignment horizontal="right"/>
    </xf>
    <xf numFmtId="2" fontId="8" fillId="0" borderId="38" xfId="0" applyNumberFormat="1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2" fontId="8" fillId="0" borderId="14" xfId="0" applyNumberFormat="1" applyFont="1" applyBorder="1" applyAlignment="1">
      <alignment horizontal="center"/>
    </xf>
    <xf numFmtId="165" fontId="8" fillId="0" borderId="39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8" fillId="33" borderId="29" xfId="0" applyNumberFormat="1" applyFont="1" applyFill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right"/>
    </xf>
    <xf numFmtId="2" fontId="7" fillId="0" borderId="4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5" fontId="7" fillId="0" borderId="42" xfId="0" applyNumberFormat="1" applyFont="1" applyBorder="1" applyAlignment="1">
      <alignment/>
    </xf>
    <xf numFmtId="0" fontId="15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14" fontId="8" fillId="33" borderId="11" xfId="0" applyNumberFormat="1" applyFont="1" applyFill="1" applyBorder="1" applyAlignment="1" applyProtection="1">
      <alignment/>
      <protection locked="0"/>
    </xf>
    <xf numFmtId="2" fontId="8" fillId="0" borderId="13" xfId="0" applyNumberFormat="1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2" fontId="8" fillId="0" borderId="44" xfId="0" applyNumberFormat="1" applyFont="1" applyBorder="1" applyAlignment="1">
      <alignment horizontal="center"/>
    </xf>
    <xf numFmtId="2" fontId="8" fillId="0" borderId="45" xfId="0" applyNumberFormat="1" applyFont="1" applyBorder="1" applyAlignment="1">
      <alignment horizontal="center"/>
    </xf>
    <xf numFmtId="165" fontId="8" fillId="33" borderId="23" xfId="0" applyNumberFormat="1" applyFont="1" applyFill="1" applyBorder="1" applyAlignment="1" applyProtection="1">
      <alignment horizontal="left"/>
      <protection locked="0"/>
    </xf>
    <xf numFmtId="0" fontId="7" fillId="0" borderId="32" xfId="0" applyFont="1" applyBorder="1" applyAlignment="1">
      <alignment horizontal="right"/>
    </xf>
    <xf numFmtId="2" fontId="7" fillId="0" borderId="27" xfId="0" applyNumberFormat="1" applyFont="1" applyBorder="1" applyAlignment="1">
      <alignment horizontal="center"/>
    </xf>
    <xf numFmtId="0" fontId="8" fillId="33" borderId="4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33" borderId="13" xfId="0" applyFont="1" applyFill="1" applyBorder="1" applyAlignment="1" applyProtection="1">
      <alignment horizontal="left"/>
      <protection locked="0"/>
    </xf>
    <xf numFmtId="0" fontId="8" fillId="0" borderId="47" xfId="0" applyFont="1" applyBorder="1" applyAlignment="1">
      <alignment horizontal="center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0" fontId="7" fillId="0" borderId="48" xfId="0" applyFont="1" applyBorder="1" applyAlignment="1">
      <alignment horizontal="right"/>
    </xf>
    <xf numFmtId="2" fontId="7" fillId="0" borderId="49" xfId="0" applyNumberFormat="1" applyFont="1" applyFill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15" xfId="0" applyFont="1" applyBorder="1" applyAlignment="1" applyProtection="1">
      <alignment horizontal="right" vertical="center" wrapText="1"/>
      <protection locked="0"/>
    </xf>
    <xf numFmtId="0" fontId="0" fillId="0" borderId="44" xfId="0" applyFont="1" applyBorder="1" applyAlignment="1" applyProtection="1">
      <alignment horizontal="right" vertical="center" wrapText="1"/>
      <protection locked="0"/>
    </xf>
    <xf numFmtId="2" fontId="8" fillId="0" borderId="39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0" fontId="6" fillId="0" borderId="50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1" fillId="0" borderId="5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8" fillId="0" borderId="15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165" fontId="16" fillId="0" borderId="52" xfId="0" applyNumberFormat="1" applyFont="1" applyBorder="1" applyAlignment="1">
      <alignment horizontal="right"/>
    </xf>
    <xf numFmtId="165" fontId="8" fillId="0" borderId="52" xfId="0" applyNumberFormat="1" applyFont="1" applyBorder="1" applyAlignment="1">
      <alignment horizontal="right"/>
    </xf>
    <xf numFmtId="165" fontId="8" fillId="0" borderId="53" xfId="0" applyNumberFormat="1" applyFont="1" applyBorder="1" applyAlignment="1">
      <alignment horizontal="right"/>
    </xf>
    <xf numFmtId="2" fontId="8" fillId="0" borderId="40" xfId="0" applyNumberFormat="1" applyFont="1" applyFill="1" applyBorder="1" applyAlignment="1">
      <alignment horizontal="center"/>
    </xf>
    <xf numFmtId="0" fontId="6" fillId="33" borderId="32" xfId="0" applyFont="1" applyFill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 locked="0"/>
    </xf>
    <xf numFmtId="0" fontId="6" fillId="33" borderId="45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44" xfId="0" applyFont="1" applyBorder="1" applyAlignment="1" applyProtection="1">
      <alignment horizontal="right" vertical="center"/>
      <protection locked="0"/>
    </xf>
    <xf numFmtId="173" fontId="6" fillId="33" borderId="3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2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6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26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0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3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8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51" xfId="0" applyFont="1" applyBorder="1" applyAlignment="1">
      <alignment/>
    </xf>
    <xf numFmtId="0" fontId="1" fillId="0" borderId="45" xfId="0" applyFont="1" applyBorder="1" applyAlignment="1">
      <alignment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7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right"/>
    </xf>
    <xf numFmtId="0" fontId="8" fillId="0" borderId="55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7" fillId="0" borderId="56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7" fillId="0" borderId="27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4" xfId="0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56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58</xdr:row>
      <xdr:rowOff>0</xdr:rowOff>
    </xdr:from>
    <xdr:to>
      <xdr:col>4</xdr:col>
      <xdr:colOff>552450</xdr:colOff>
      <xdr:row>58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9182100"/>
          <a:ext cx="3333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171450</xdr:colOff>
      <xdr:row>45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533525" y="72580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85725</xdr:colOff>
      <xdr:row>45</xdr:row>
      <xdr:rowOff>19050</xdr:rowOff>
    </xdr:from>
    <xdr:to>
      <xdr:col>3</xdr:col>
      <xdr:colOff>200025</xdr:colOff>
      <xdr:row>45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71700" y="72485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57150</xdr:colOff>
      <xdr:row>45</xdr:row>
      <xdr:rowOff>28575</xdr:rowOff>
    </xdr:from>
    <xdr:to>
      <xdr:col>6</xdr:col>
      <xdr:colOff>171450</xdr:colOff>
      <xdr:row>45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124325" y="72580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123825</xdr:colOff>
      <xdr:row>45</xdr:row>
      <xdr:rowOff>19050</xdr:rowOff>
    </xdr:from>
    <xdr:to>
      <xdr:col>7</xdr:col>
      <xdr:colOff>238125</xdr:colOff>
      <xdr:row>45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4857750" y="72485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36</xdr:row>
      <xdr:rowOff>28575</xdr:rowOff>
    </xdr:from>
    <xdr:to>
      <xdr:col>3</xdr:col>
      <xdr:colOff>171450</xdr:colOff>
      <xdr:row>36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2143125" y="58769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36</xdr:row>
      <xdr:rowOff>38100</xdr:rowOff>
    </xdr:from>
    <xdr:to>
      <xdr:col>4</xdr:col>
      <xdr:colOff>171450</xdr:colOff>
      <xdr:row>36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2876550" y="58864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57150</xdr:colOff>
      <xdr:row>18</xdr:row>
      <xdr:rowOff>28575</xdr:rowOff>
    </xdr:from>
    <xdr:to>
      <xdr:col>8</xdr:col>
      <xdr:colOff>171450</xdr:colOff>
      <xdr:row>18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5505450" y="29622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18</xdr:row>
      <xdr:rowOff>19050</xdr:rowOff>
    </xdr:from>
    <xdr:to>
      <xdr:col>9</xdr:col>
      <xdr:colOff>171450</xdr:colOff>
      <xdr:row>18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6200775" y="29527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35</xdr:row>
      <xdr:rowOff>28575</xdr:rowOff>
    </xdr:from>
    <xdr:to>
      <xdr:col>3</xdr:col>
      <xdr:colOff>171450</xdr:colOff>
      <xdr:row>35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143125" y="57150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35</xdr:row>
      <xdr:rowOff>28575</xdr:rowOff>
    </xdr:from>
    <xdr:to>
      <xdr:col>4</xdr:col>
      <xdr:colOff>171450</xdr:colOff>
      <xdr:row>35</xdr:row>
      <xdr:rowOff>133350</xdr:rowOff>
    </xdr:to>
    <xdr:sp>
      <xdr:nvSpPr>
        <xdr:cNvPr id="11" name="Rectangle 11"/>
        <xdr:cNvSpPr>
          <a:spLocks/>
        </xdr:cNvSpPr>
      </xdr:nvSpPr>
      <xdr:spPr>
        <a:xfrm>
          <a:off x="2876550" y="57150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55</xdr:row>
      <xdr:rowOff>28575</xdr:rowOff>
    </xdr:from>
    <xdr:to>
      <xdr:col>2</xdr:col>
      <xdr:colOff>171450</xdr:colOff>
      <xdr:row>55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533525" y="87439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85725</xdr:colOff>
      <xdr:row>55</xdr:row>
      <xdr:rowOff>19050</xdr:rowOff>
    </xdr:from>
    <xdr:to>
      <xdr:col>3</xdr:col>
      <xdr:colOff>200025</xdr:colOff>
      <xdr:row>55</xdr:row>
      <xdr:rowOff>114300</xdr:rowOff>
    </xdr:to>
    <xdr:sp>
      <xdr:nvSpPr>
        <xdr:cNvPr id="13" name="Rectangle 13"/>
        <xdr:cNvSpPr>
          <a:spLocks/>
        </xdr:cNvSpPr>
      </xdr:nvSpPr>
      <xdr:spPr>
        <a:xfrm>
          <a:off x="2171700" y="87344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57150</xdr:colOff>
      <xdr:row>55</xdr:row>
      <xdr:rowOff>28575</xdr:rowOff>
    </xdr:from>
    <xdr:to>
      <xdr:col>6</xdr:col>
      <xdr:colOff>171450</xdr:colOff>
      <xdr:row>55</xdr:row>
      <xdr:rowOff>123825</xdr:rowOff>
    </xdr:to>
    <xdr:sp>
      <xdr:nvSpPr>
        <xdr:cNvPr id="14" name="Rectangle 14"/>
        <xdr:cNvSpPr>
          <a:spLocks/>
        </xdr:cNvSpPr>
      </xdr:nvSpPr>
      <xdr:spPr>
        <a:xfrm>
          <a:off x="4124325" y="87439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123825</xdr:colOff>
      <xdr:row>55</xdr:row>
      <xdr:rowOff>19050</xdr:rowOff>
    </xdr:from>
    <xdr:to>
      <xdr:col>7</xdr:col>
      <xdr:colOff>238125</xdr:colOff>
      <xdr:row>55</xdr:row>
      <xdr:rowOff>114300</xdr:rowOff>
    </xdr:to>
    <xdr:sp>
      <xdr:nvSpPr>
        <xdr:cNvPr id="15" name="Rectangle 15"/>
        <xdr:cNvSpPr>
          <a:spLocks/>
        </xdr:cNvSpPr>
      </xdr:nvSpPr>
      <xdr:spPr>
        <a:xfrm>
          <a:off x="4857750" y="87344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57150</xdr:colOff>
      <xdr:row>59</xdr:row>
      <xdr:rowOff>28575</xdr:rowOff>
    </xdr:from>
    <xdr:to>
      <xdr:col>8</xdr:col>
      <xdr:colOff>171450</xdr:colOff>
      <xdr:row>59</xdr:row>
      <xdr:rowOff>123825</xdr:rowOff>
    </xdr:to>
    <xdr:sp>
      <xdr:nvSpPr>
        <xdr:cNvPr id="16" name="Rectangle 16"/>
        <xdr:cNvSpPr>
          <a:spLocks/>
        </xdr:cNvSpPr>
      </xdr:nvSpPr>
      <xdr:spPr>
        <a:xfrm>
          <a:off x="5505450" y="93630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123825</xdr:colOff>
      <xdr:row>59</xdr:row>
      <xdr:rowOff>19050</xdr:rowOff>
    </xdr:from>
    <xdr:to>
      <xdr:col>9</xdr:col>
      <xdr:colOff>238125</xdr:colOff>
      <xdr:row>59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6267450" y="93535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57150</xdr:colOff>
      <xdr:row>57</xdr:row>
      <xdr:rowOff>28575</xdr:rowOff>
    </xdr:from>
    <xdr:to>
      <xdr:col>8</xdr:col>
      <xdr:colOff>171450</xdr:colOff>
      <xdr:row>57</xdr:row>
      <xdr:rowOff>123825</xdr:rowOff>
    </xdr:to>
    <xdr:sp>
      <xdr:nvSpPr>
        <xdr:cNvPr id="18" name="Rectangle 18"/>
        <xdr:cNvSpPr>
          <a:spLocks/>
        </xdr:cNvSpPr>
      </xdr:nvSpPr>
      <xdr:spPr>
        <a:xfrm>
          <a:off x="5505450" y="90582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85725</xdr:colOff>
      <xdr:row>57</xdr:row>
      <xdr:rowOff>19050</xdr:rowOff>
    </xdr:from>
    <xdr:to>
      <xdr:col>9</xdr:col>
      <xdr:colOff>200025</xdr:colOff>
      <xdr:row>57</xdr:row>
      <xdr:rowOff>114300</xdr:rowOff>
    </xdr:to>
    <xdr:sp>
      <xdr:nvSpPr>
        <xdr:cNvPr id="19" name="Rectangle 19"/>
        <xdr:cNvSpPr>
          <a:spLocks/>
        </xdr:cNvSpPr>
      </xdr:nvSpPr>
      <xdr:spPr>
        <a:xfrm>
          <a:off x="6229350" y="90487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zoomScale="140" zoomScaleNormal="140" zoomScalePageLayoutView="0" workbookViewId="0" topLeftCell="A35">
      <selection activeCell="K61" sqref="K61"/>
    </sheetView>
  </sheetViews>
  <sheetFormatPr defaultColWidth="9.140625" defaultRowHeight="12.75"/>
  <cols>
    <col min="2" max="2" width="13.00390625" style="0" customWidth="1"/>
    <col min="4" max="4" width="11.00390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0.7109375" style="0" customWidth="1"/>
    <col min="9" max="9" width="10.421875" style="0" customWidth="1"/>
    <col min="10" max="10" width="11.421875" style="0" customWidth="1"/>
  </cols>
  <sheetData>
    <row r="1" spans="1:10" ht="13.5" customHeight="1">
      <c r="A1" s="128" t="s">
        <v>0</v>
      </c>
      <c r="B1" s="129"/>
      <c r="C1" s="129"/>
      <c r="D1" s="129"/>
      <c r="E1" s="129"/>
      <c r="F1" s="130"/>
      <c r="G1" s="134" t="s">
        <v>1</v>
      </c>
      <c r="H1" s="135"/>
      <c r="I1" s="135"/>
      <c r="J1" s="136"/>
    </row>
    <row r="2" spans="1:25" ht="13.5" customHeight="1">
      <c r="A2" s="131" t="s">
        <v>93</v>
      </c>
      <c r="B2" s="132"/>
      <c r="C2" s="132"/>
      <c r="D2" s="132"/>
      <c r="E2" s="132"/>
      <c r="F2" s="133"/>
      <c r="G2" s="137" t="s">
        <v>2</v>
      </c>
      <c r="H2" s="138"/>
      <c r="I2" s="138"/>
      <c r="J2" s="139"/>
      <c r="K2" s="1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customHeight="1">
      <c r="A3" s="155" t="s">
        <v>3</v>
      </c>
      <c r="B3" s="156"/>
      <c r="C3" s="149"/>
      <c r="D3" s="150"/>
      <c r="E3" s="150"/>
      <c r="F3" s="151"/>
      <c r="G3" s="3" t="s">
        <v>4</v>
      </c>
      <c r="H3" s="4" t="s">
        <v>5</v>
      </c>
      <c r="I3" s="5" t="s">
        <v>89</v>
      </c>
      <c r="J3" s="6" t="s">
        <v>6</v>
      </c>
      <c r="K3" s="1"/>
      <c r="L3" s="1"/>
      <c r="M3" s="1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155"/>
      <c r="B4" s="156"/>
      <c r="C4" s="152"/>
      <c r="D4" s="153"/>
      <c r="E4" s="153"/>
      <c r="F4" s="154"/>
      <c r="G4" s="8" t="s">
        <v>7</v>
      </c>
      <c r="H4" s="9"/>
      <c r="I4" s="10"/>
      <c r="J4" s="126">
        <f>+IF(SUM(I4:I6)=0,"",AVERAGE(I4:I6))</f>
      </c>
      <c r="K4" s="1"/>
      <c r="L4" s="1"/>
      <c r="M4" s="1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55" t="s">
        <v>8</v>
      </c>
      <c r="B5" s="156"/>
      <c r="C5" s="149"/>
      <c r="D5" s="150"/>
      <c r="E5" s="150"/>
      <c r="F5" s="151"/>
      <c r="G5" s="8" t="s">
        <v>9</v>
      </c>
      <c r="H5" s="9"/>
      <c r="I5" s="10"/>
      <c r="J5" s="127"/>
      <c r="K5" s="1"/>
      <c r="L5" s="1"/>
      <c r="M5" s="1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>
      <c r="A6" s="155"/>
      <c r="B6" s="156"/>
      <c r="C6" s="152"/>
      <c r="D6" s="153"/>
      <c r="E6" s="153"/>
      <c r="F6" s="154"/>
      <c r="G6" s="8" t="s">
        <v>10</v>
      </c>
      <c r="H6" s="9"/>
      <c r="I6" s="10"/>
      <c r="J6" s="148"/>
      <c r="K6" s="1"/>
      <c r="L6" s="1"/>
      <c r="M6" s="1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>
      <c r="A7" s="124" t="s">
        <v>11</v>
      </c>
      <c r="B7" s="125"/>
      <c r="C7" s="157"/>
      <c r="D7" s="158"/>
      <c r="E7" s="158"/>
      <c r="F7" s="159"/>
      <c r="G7" s="8" t="s">
        <v>12</v>
      </c>
      <c r="H7" s="9"/>
      <c r="I7" s="10"/>
      <c r="J7" s="126">
        <f>+IF(SUM(I7:I9)=0,"",AVERAGE(I7:I9))</f>
      </c>
      <c r="K7" s="1"/>
      <c r="L7" s="1"/>
      <c r="M7" s="1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124"/>
      <c r="B8" s="125"/>
      <c r="C8" s="160"/>
      <c r="D8" s="161"/>
      <c r="E8" s="161"/>
      <c r="F8" s="162"/>
      <c r="G8" s="8" t="s">
        <v>13</v>
      </c>
      <c r="H8" s="9"/>
      <c r="I8" s="10"/>
      <c r="J8" s="127"/>
      <c r="K8" s="1"/>
      <c r="L8" s="1"/>
      <c r="M8" s="1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63" t="s">
        <v>14</v>
      </c>
      <c r="B9" s="164"/>
      <c r="C9" s="165"/>
      <c r="D9" s="165"/>
      <c r="E9" s="165"/>
      <c r="F9" s="166"/>
      <c r="G9" s="11" t="s">
        <v>15</v>
      </c>
      <c r="H9" s="9"/>
      <c r="I9" s="10"/>
      <c r="J9" s="148"/>
      <c r="K9" s="1"/>
      <c r="L9" s="1"/>
      <c r="M9" s="1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163"/>
      <c r="B10" s="164"/>
      <c r="C10" s="164"/>
      <c r="D10" s="164"/>
      <c r="E10" s="164"/>
      <c r="F10" s="167"/>
      <c r="G10" s="11" t="s">
        <v>16</v>
      </c>
      <c r="H10" s="9"/>
      <c r="I10" s="10"/>
      <c r="J10" s="126">
        <f>+IF(SUM(I10:I12)=0,"",AVERAGE(I10:I12))</f>
      </c>
      <c r="K10" s="1"/>
      <c r="L10" s="1"/>
      <c r="M10" s="1"/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 thickBot="1">
      <c r="A11" s="168"/>
      <c r="B11" s="169"/>
      <c r="C11" s="169"/>
      <c r="D11" s="169"/>
      <c r="E11" s="169"/>
      <c r="F11" s="170"/>
      <c r="G11" s="11" t="s">
        <v>17</v>
      </c>
      <c r="H11" s="9"/>
      <c r="I11" s="10"/>
      <c r="J11" s="127"/>
      <c r="K11" s="1"/>
      <c r="L11" s="1"/>
      <c r="M11" s="1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>
      <c r="A12" s="140" t="s">
        <v>90</v>
      </c>
      <c r="B12" s="141"/>
      <c r="C12" s="141"/>
      <c r="D12" s="141"/>
      <c r="E12" s="141"/>
      <c r="F12" s="142"/>
      <c r="G12" s="8" t="s">
        <v>18</v>
      </c>
      <c r="H12" s="9"/>
      <c r="I12" s="10"/>
      <c r="J12" s="127"/>
      <c r="K12" s="1"/>
      <c r="L12" s="1"/>
      <c r="M12" s="1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3"/>
      <c r="B13" s="183" t="s">
        <v>19</v>
      </c>
      <c r="C13" s="183"/>
      <c r="D13" s="183"/>
      <c r="E13" s="183"/>
      <c r="F13" s="1"/>
      <c r="G13" s="8" t="s">
        <v>20</v>
      </c>
      <c r="H13" s="9"/>
      <c r="I13" s="10"/>
      <c r="J13" s="126">
        <f>+IF(SUM(I13:I15)=0,"",AVERAGE(I13:I15))</f>
      </c>
      <c r="K13" s="1"/>
      <c r="L13" s="1"/>
      <c r="M13" s="1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13"/>
      <c r="B14" s="14"/>
      <c r="C14" s="192" t="s">
        <v>21</v>
      </c>
      <c r="D14" s="193"/>
      <c r="E14" s="194"/>
      <c r="F14" s="1"/>
      <c r="G14" s="8" t="s">
        <v>22</v>
      </c>
      <c r="H14" s="9"/>
      <c r="I14" s="10"/>
      <c r="J14" s="127"/>
      <c r="K14" s="1"/>
      <c r="L14" s="1"/>
      <c r="M14" s="1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>
      <c r="A15" s="13"/>
      <c r="B15" s="4" t="s">
        <v>23</v>
      </c>
      <c r="C15" s="4" t="s">
        <v>24</v>
      </c>
      <c r="D15" s="4" t="s">
        <v>25</v>
      </c>
      <c r="E15" s="4" t="s">
        <v>26</v>
      </c>
      <c r="F15" s="1"/>
      <c r="G15" s="8" t="s">
        <v>27</v>
      </c>
      <c r="H15" s="9"/>
      <c r="I15" s="10"/>
      <c r="J15" s="148"/>
      <c r="K15" s="1"/>
      <c r="L15" s="1"/>
      <c r="M15" s="1"/>
      <c r="N15" s="7"/>
      <c r="O15" s="7"/>
      <c r="P15" s="7"/>
      <c r="Q15" s="7"/>
      <c r="R15" s="7"/>
      <c r="S15" s="1"/>
      <c r="T15" s="1"/>
      <c r="U15" s="1"/>
      <c r="V15" s="1"/>
      <c r="W15" s="1"/>
      <c r="X15" s="1"/>
      <c r="Y15" s="1"/>
    </row>
    <row r="16" spans="1:25" ht="12.75" customHeight="1">
      <c r="A16" s="13"/>
      <c r="B16" s="4" t="s">
        <v>28</v>
      </c>
      <c r="C16" s="15">
        <v>0.35</v>
      </c>
      <c r="D16" s="15">
        <v>0.25</v>
      </c>
      <c r="E16" s="15">
        <v>0.15</v>
      </c>
      <c r="F16" s="1"/>
      <c r="G16" s="187" t="s">
        <v>29</v>
      </c>
      <c r="H16" s="188"/>
      <c r="I16" s="189"/>
      <c r="J16" s="16">
        <f>+IF(SUM(I4:I16)=0,"",AVERAGE(J4,J7,J10,J13))</f>
      </c>
      <c r="K16" s="12"/>
      <c r="L16" s="7"/>
      <c r="M16" s="7"/>
      <c r="N16" s="7"/>
      <c r="O16" s="7"/>
      <c r="P16" s="7"/>
      <c r="Q16" s="7"/>
      <c r="R16" s="7"/>
      <c r="S16" s="1"/>
      <c r="T16" s="1"/>
      <c r="U16" s="1"/>
      <c r="V16" s="1"/>
      <c r="W16" s="1"/>
      <c r="X16" s="1"/>
      <c r="Y16" s="1"/>
    </row>
    <row r="17" spans="1:25" ht="12.75" customHeight="1">
      <c r="A17" s="17"/>
      <c r="B17" s="4" t="s">
        <v>30</v>
      </c>
      <c r="C17" s="15">
        <v>0.45</v>
      </c>
      <c r="D17" s="15">
        <v>0.35</v>
      </c>
      <c r="E17" s="15">
        <v>0.25</v>
      </c>
      <c r="F17" s="1"/>
      <c r="G17" s="17"/>
      <c r="H17" s="1"/>
      <c r="I17" s="1"/>
      <c r="J17" s="18" t="s">
        <v>31</v>
      </c>
      <c r="K17" s="19"/>
      <c r="L17" s="2"/>
      <c r="M17" s="2"/>
      <c r="N17" s="2"/>
      <c r="O17" s="2"/>
      <c r="P17" s="12"/>
      <c r="Q17" s="12"/>
      <c r="R17" s="12"/>
      <c r="S17" s="1"/>
      <c r="T17" s="1"/>
      <c r="U17" s="1"/>
      <c r="V17" s="1"/>
      <c r="W17" s="1"/>
      <c r="X17" s="1"/>
      <c r="Y17" s="1"/>
    </row>
    <row r="18" spans="1:25" ht="12.75" customHeight="1">
      <c r="A18" s="17"/>
      <c r="B18" s="4" t="s">
        <v>32</v>
      </c>
      <c r="C18" s="15">
        <v>0.5</v>
      </c>
      <c r="D18" s="15">
        <v>0.4</v>
      </c>
      <c r="E18" s="15">
        <v>0.3</v>
      </c>
      <c r="F18" s="1"/>
      <c r="G18" s="17"/>
      <c r="H18" s="1"/>
      <c r="I18" s="1"/>
      <c r="J18" s="20"/>
      <c r="K18" s="19"/>
      <c r="L18" s="21"/>
      <c r="M18" s="22"/>
      <c r="N18" s="22"/>
      <c r="O18" s="22"/>
      <c r="P18" s="12"/>
      <c r="Q18" s="12"/>
      <c r="R18" s="12"/>
      <c r="S18" s="1"/>
      <c r="T18" s="1"/>
      <c r="U18" s="1"/>
      <c r="V18" s="1"/>
      <c r="W18" s="1"/>
      <c r="X18" s="1"/>
      <c r="Y18" s="1"/>
    </row>
    <row r="19" spans="1:25" ht="12.75" customHeight="1" thickBot="1">
      <c r="A19" s="17"/>
      <c r="F19" s="1"/>
      <c r="G19" s="184" t="s">
        <v>33</v>
      </c>
      <c r="H19" s="185"/>
      <c r="I19" s="23" t="s">
        <v>34</v>
      </c>
      <c r="J19" s="24" t="s">
        <v>35</v>
      </c>
      <c r="K19" s="19"/>
      <c r="L19" s="19"/>
      <c r="M19" s="22"/>
      <c r="N19" s="2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26"/>
      <c r="B20" s="27"/>
      <c r="C20" s="28" t="s">
        <v>36</v>
      </c>
      <c r="D20" s="29" t="s">
        <v>37</v>
      </c>
      <c r="E20" s="28" t="s">
        <v>38</v>
      </c>
      <c r="F20" s="29"/>
      <c r="G20" s="30" t="s">
        <v>39</v>
      </c>
      <c r="H20" s="31" t="s">
        <v>40</v>
      </c>
      <c r="I20" s="31" t="s">
        <v>41</v>
      </c>
      <c r="J20" s="32"/>
      <c r="K20" s="1"/>
      <c r="L20" s="19"/>
      <c r="M20" s="33"/>
      <c r="N20" s="33"/>
      <c r="O20" s="33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34" t="s">
        <v>4</v>
      </c>
      <c r="B21" s="31" t="s">
        <v>42</v>
      </c>
      <c r="C21" s="31" t="s">
        <v>43</v>
      </c>
      <c r="D21" s="35" t="s">
        <v>23</v>
      </c>
      <c r="E21" s="36" t="s">
        <v>44</v>
      </c>
      <c r="F21" s="31" t="s">
        <v>45</v>
      </c>
      <c r="G21" s="31" t="s">
        <v>46</v>
      </c>
      <c r="H21" s="37" t="s">
        <v>47</v>
      </c>
      <c r="I21" s="31" t="s">
        <v>48</v>
      </c>
      <c r="J21" s="3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39"/>
      <c r="B22" s="40" t="s">
        <v>49</v>
      </c>
      <c r="C22" s="40" t="s">
        <v>50</v>
      </c>
      <c r="D22" s="41" t="s">
        <v>91</v>
      </c>
      <c r="E22" s="42" t="s">
        <v>51</v>
      </c>
      <c r="F22" s="40" t="s">
        <v>52</v>
      </c>
      <c r="G22" s="40" t="s">
        <v>53</v>
      </c>
      <c r="H22" s="43" t="s">
        <v>54</v>
      </c>
      <c r="I22" s="44" t="s">
        <v>55</v>
      </c>
      <c r="J22" s="3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34" t="s">
        <v>7</v>
      </c>
      <c r="B23" s="45"/>
      <c r="C23" s="46"/>
      <c r="D23" s="46"/>
      <c r="E23" s="47">
        <f aca="true" t="shared" si="0" ref="E23:E34">IF(OR(C23=0,D23=0),"",(1-C23/D23)*100)</f>
      </c>
      <c r="F23" s="48"/>
      <c r="G23" s="49"/>
      <c r="H23" s="50">
        <f aca="true" t="shared" si="1" ref="H23:H34">IF(OR(C23=0,D23=0,G23=0),"",(E23/G23))</f>
      </c>
      <c r="I23" s="51"/>
      <c r="J23" s="3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34" t="s">
        <v>9</v>
      </c>
      <c r="B24" s="45"/>
      <c r="C24" s="46"/>
      <c r="D24" s="46"/>
      <c r="E24" s="47">
        <f t="shared" si="0"/>
      </c>
      <c r="F24" s="48"/>
      <c r="G24" s="49"/>
      <c r="H24" s="50">
        <f t="shared" si="1"/>
      </c>
      <c r="I24" s="51"/>
      <c r="J24" s="3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34" t="s">
        <v>10</v>
      </c>
      <c r="B25" s="45"/>
      <c r="C25" s="46"/>
      <c r="D25" s="46"/>
      <c r="E25" s="47">
        <f t="shared" si="0"/>
      </c>
      <c r="F25" s="48"/>
      <c r="G25" s="49"/>
      <c r="H25" s="50">
        <f t="shared" si="1"/>
      </c>
      <c r="I25" s="52">
        <f>IF(SUM(H23:H25)=0,"",AVERAGE(H23:H25))</f>
      </c>
      <c r="J25" s="3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10" ht="12.75">
      <c r="A26" s="34" t="s">
        <v>12</v>
      </c>
      <c r="B26" s="45"/>
      <c r="C26" s="46"/>
      <c r="D26" s="46"/>
      <c r="E26" s="47">
        <f t="shared" si="0"/>
      </c>
      <c r="F26" s="48"/>
      <c r="G26" s="49"/>
      <c r="H26" s="50">
        <f t="shared" si="1"/>
      </c>
      <c r="I26" s="51"/>
      <c r="J26" s="38"/>
    </row>
    <row r="27" spans="1:10" ht="12.75">
      <c r="A27" s="34" t="s">
        <v>13</v>
      </c>
      <c r="B27" s="45"/>
      <c r="C27" s="46"/>
      <c r="D27" s="46"/>
      <c r="E27" s="47">
        <f t="shared" si="0"/>
      </c>
      <c r="F27" s="48"/>
      <c r="G27" s="49"/>
      <c r="H27" s="50">
        <f t="shared" si="1"/>
      </c>
      <c r="I27" s="51"/>
      <c r="J27" s="53"/>
    </row>
    <row r="28" spans="1:19" ht="12.75">
      <c r="A28" s="34" t="s">
        <v>15</v>
      </c>
      <c r="B28" s="45"/>
      <c r="C28" s="46"/>
      <c r="D28" s="46"/>
      <c r="E28" s="47">
        <f t="shared" si="0"/>
      </c>
      <c r="F28" s="48"/>
      <c r="G28" s="49"/>
      <c r="H28" s="50">
        <f t="shared" si="1"/>
      </c>
      <c r="I28" s="52">
        <f>IF(SUM(H26:H28)=0,"",AVERAGE(H26:H28))</f>
      </c>
      <c r="J28" s="53"/>
      <c r="L28" s="1"/>
      <c r="M28" s="12"/>
      <c r="N28" s="1"/>
      <c r="O28" s="1"/>
      <c r="P28" s="1"/>
      <c r="Q28" s="1"/>
      <c r="R28" s="1"/>
      <c r="S28" s="1"/>
    </row>
    <row r="29" spans="1:19" ht="12.75">
      <c r="A29" s="34" t="s">
        <v>16</v>
      </c>
      <c r="B29" s="45"/>
      <c r="C29" s="46"/>
      <c r="D29" s="46"/>
      <c r="E29" s="47">
        <f t="shared" si="0"/>
      </c>
      <c r="F29" s="48"/>
      <c r="G29" s="49"/>
      <c r="H29" s="50">
        <f t="shared" si="1"/>
      </c>
      <c r="I29" s="51"/>
      <c r="J29" s="53"/>
      <c r="L29" s="1"/>
      <c r="M29" s="19"/>
      <c r="N29" s="2"/>
      <c r="O29" s="2"/>
      <c r="P29" s="2"/>
      <c r="Q29" s="2"/>
      <c r="R29" s="1"/>
      <c r="S29" s="1"/>
    </row>
    <row r="30" spans="1:19" ht="12.75">
      <c r="A30" s="34" t="s">
        <v>17</v>
      </c>
      <c r="B30" s="45"/>
      <c r="C30" s="46"/>
      <c r="D30" s="46"/>
      <c r="E30" s="47">
        <f t="shared" si="0"/>
      </c>
      <c r="F30" s="48"/>
      <c r="G30" s="49"/>
      <c r="H30" s="50">
        <f t="shared" si="1"/>
      </c>
      <c r="I30" s="51"/>
      <c r="J30" s="53"/>
      <c r="L30" s="1"/>
      <c r="M30" s="19"/>
      <c r="N30" s="21"/>
      <c r="O30" s="22"/>
      <c r="P30" s="22"/>
      <c r="Q30" s="22"/>
      <c r="R30" s="1"/>
      <c r="S30" s="1"/>
    </row>
    <row r="31" spans="1:19" ht="12.75">
      <c r="A31" s="34" t="s">
        <v>18</v>
      </c>
      <c r="B31" s="45"/>
      <c r="C31" s="46"/>
      <c r="D31" s="46"/>
      <c r="E31" s="47">
        <f t="shared" si="0"/>
      </c>
      <c r="F31" s="48"/>
      <c r="G31" s="49"/>
      <c r="H31" s="50">
        <f t="shared" si="1"/>
      </c>
      <c r="I31" s="52">
        <f>IF(SUM(H29:H31)=0,"",AVERAGE(H29:H31))</f>
      </c>
      <c r="J31" s="53"/>
      <c r="L31" s="1"/>
      <c r="M31" s="19"/>
      <c r="N31" s="19"/>
      <c r="O31" s="22"/>
      <c r="P31" s="22"/>
      <c r="Q31" s="22"/>
      <c r="R31" s="1"/>
      <c r="S31" s="1"/>
    </row>
    <row r="32" spans="1:19" ht="12.75">
      <c r="A32" s="34" t="s">
        <v>20</v>
      </c>
      <c r="B32" s="45"/>
      <c r="C32" s="46"/>
      <c r="D32" s="46"/>
      <c r="E32" s="47">
        <f t="shared" si="0"/>
      </c>
      <c r="F32" s="48"/>
      <c r="G32" s="49"/>
      <c r="H32" s="50">
        <f t="shared" si="1"/>
      </c>
      <c r="I32" s="51"/>
      <c r="J32" s="53"/>
      <c r="L32" s="1"/>
      <c r="M32" s="19"/>
      <c r="N32" s="19"/>
      <c r="O32" s="33"/>
      <c r="P32" s="33"/>
      <c r="Q32" s="33"/>
      <c r="R32" s="1"/>
      <c r="S32" s="1"/>
    </row>
    <row r="33" spans="1:19" ht="12.75">
      <c r="A33" s="34" t="s">
        <v>22</v>
      </c>
      <c r="B33" s="45"/>
      <c r="C33" s="46"/>
      <c r="D33" s="46"/>
      <c r="E33" s="47">
        <f t="shared" si="0"/>
      </c>
      <c r="F33" s="48"/>
      <c r="G33" s="49"/>
      <c r="H33" s="50">
        <f t="shared" si="1"/>
      </c>
      <c r="I33" s="51"/>
      <c r="J33" s="53"/>
      <c r="L33" s="1"/>
      <c r="M33" s="1"/>
      <c r="N33" s="19"/>
      <c r="O33" s="33"/>
      <c r="P33" s="33"/>
      <c r="Q33" s="33"/>
      <c r="R33" s="1"/>
      <c r="S33" s="1"/>
    </row>
    <row r="34" spans="1:19" ht="12.75">
      <c r="A34" s="54" t="s">
        <v>27</v>
      </c>
      <c r="B34" s="45"/>
      <c r="C34" s="46"/>
      <c r="D34" s="46"/>
      <c r="E34" s="47">
        <f t="shared" si="0"/>
      </c>
      <c r="F34" s="48"/>
      <c r="G34" s="49"/>
      <c r="H34" s="50">
        <f t="shared" si="1"/>
      </c>
      <c r="I34" s="52">
        <f>IF(SUM(H32:H34)=0,"",AVERAGE(H32:H34))</f>
      </c>
      <c r="J34" s="53"/>
      <c r="L34" s="1"/>
      <c r="M34" s="1"/>
      <c r="N34" s="19"/>
      <c r="O34" s="33"/>
      <c r="P34" s="33"/>
      <c r="Q34" s="33"/>
      <c r="R34" s="1"/>
      <c r="S34" s="1"/>
    </row>
    <row r="35" spans="1:19" ht="12.75">
      <c r="A35" s="203" t="s">
        <v>56</v>
      </c>
      <c r="B35" s="204"/>
      <c r="C35" s="55">
        <f>+IF(SUM(C23:C34)=0,"",AVERAGE(C23:C34))</f>
      </c>
      <c r="D35" s="56"/>
      <c r="E35" s="57"/>
      <c r="F35" s="57"/>
      <c r="G35" s="57"/>
      <c r="H35" s="58"/>
      <c r="I35" s="59"/>
      <c r="J35" s="53"/>
      <c r="L35" s="1"/>
      <c r="M35" s="1"/>
      <c r="N35" s="1"/>
      <c r="O35" s="1"/>
      <c r="P35" s="1"/>
      <c r="Q35" s="1"/>
      <c r="R35" s="1"/>
      <c r="S35" s="1"/>
    </row>
    <row r="36" spans="1:19" ht="12.75">
      <c r="A36" s="200" t="s">
        <v>57</v>
      </c>
      <c r="B36" s="201"/>
      <c r="C36" s="202"/>
      <c r="D36" s="60" t="s">
        <v>58</v>
      </c>
      <c r="E36" s="61" t="s">
        <v>59</v>
      </c>
      <c r="F36" s="62"/>
      <c r="G36" s="62"/>
      <c r="H36" s="63"/>
      <c r="I36" s="59"/>
      <c r="J36" s="53"/>
      <c r="L36" s="1"/>
      <c r="M36" s="1"/>
      <c r="N36" s="1"/>
      <c r="O36" s="1"/>
      <c r="P36" s="1"/>
      <c r="Q36" s="1"/>
      <c r="R36" s="1"/>
      <c r="S36" s="1"/>
    </row>
    <row r="37" spans="1:18" ht="13.5" thickBot="1">
      <c r="A37" s="184" t="s">
        <v>60</v>
      </c>
      <c r="B37" s="186"/>
      <c r="C37" s="185"/>
      <c r="D37" s="64" t="s">
        <v>61</v>
      </c>
      <c r="E37" s="65" t="s">
        <v>62</v>
      </c>
      <c r="F37" s="197" t="s">
        <v>63</v>
      </c>
      <c r="G37" s="198"/>
      <c r="H37" s="199"/>
      <c r="I37" s="66">
        <f>+IF(OR(SUM(C23:C34)=0,SUM(D23:D34)=0,SUM(G23:G34)=0),"",AVERAGE(I25,I28,I31,I34))</f>
      </c>
      <c r="J37" s="67" t="s">
        <v>64</v>
      </c>
      <c r="K37" s="68"/>
      <c r="L37" s="68"/>
      <c r="M37" s="68"/>
      <c r="N37" s="68"/>
      <c r="O37" s="68"/>
      <c r="P37" s="68"/>
      <c r="Q37" s="68"/>
      <c r="R37" s="68"/>
    </row>
    <row r="38" spans="1:18" ht="12.75" customHeight="1">
      <c r="A38" s="134" t="s">
        <v>65</v>
      </c>
      <c r="B38" s="135"/>
      <c r="C38" s="135"/>
      <c r="D38" s="135"/>
      <c r="E38" s="135"/>
      <c r="F38" s="135"/>
      <c r="G38" s="69"/>
      <c r="H38" s="69"/>
      <c r="I38" s="69"/>
      <c r="J38" s="70"/>
      <c r="K38" s="68"/>
      <c r="L38" s="68"/>
      <c r="M38" s="68"/>
      <c r="N38" s="68"/>
      <c r="O38" s="68"/>
      <c r="P38" s="68"/>
      <c r="Q38" s="68"/>
      <c r="R38" s="68"/>
    </row>
    <row r="39" spans="1:18" ht="10.5" customHeight="1">
      <c r="A39" s="71" t="s">
        <v>66</v>
      </c>
      <c r="B39" s="177"/>
      <c r="C39" s="178"/>
      <c r="D39" s="177"/>
      <c r="E39" s="178"/>
      <c r="F39" s="177"/>
      <c r="G39" s="178"/>
      <c r="H39" s="177"/>
      <c r="I39" s="178"/>
      <c r="J39" s="190" t="s">
        <v>67</v>
      </c>
      <c r="K39" s="68"/>
      <c r="L39" s="72"/>
      <c r="M39" s="68"/>
      <c r="N39" s="68"/>
      <c r="O39" s="68"/>
      <c r="P39" s="68"/>
      <c r="Q39" s="68"/>
      <c r="R39" s="68"/>
    </row>
    <row r="40" spans="1:18" ht="12" customHeight="1">
      <c r="A40" s="17"/>
      <c r="B40" s="73" t="s">
        <v>68</v>
      </c>
      <c r="C40" s="73" t="s">
        <v>69</v>
      </c>
      <c r="D40" s="73" t="s">
        <v>68</v>
      </c>
      <c r="E40" s="73" t="s">
        <v>69</v>
      </c>
      <c r="F40" s="73" t="s">
        <v>68</v>
      </c>
      <c r="G40" s="74" t="s">
        <v>69</v>
      </c>
      <c r="H40" s="73" t="s">
        <v>68</v>
      </c>
      <c r="I40" s="73" t="s">
        <v>69</v>
      </c>
      <c r="J40" s="191"/>
      <c r="K40" s="68"/>
      <c r="L40" s="72"/>
      <c r="M40" s="68"/>
      <c r="N40" s="68"/>
      <c r="O40" s="68"/>
      <c r="P40" s="68"/>
      <c r="Q40" s="68"/>
      <c r="R40" s="68"/>
    </row>
    <row r="41" spans="1:18" s="81" customFormat="1" ht="12" customHeight="1">
      <c r="A41" s="75" t="s">
        <v>70</v>
      </c>
      <c r="B41" s="76"/>
      <c r="C41" s="77"/>
      <c r="D41" s="76"/>
      <c r="E41" s="77"/>
      <c r="F41" s="76"/>
      <c r="G41" s="10"/>
      <c r="H41" s="76"/>
      <c r="I41" s="77"/>
      <c r="J41" s="78">
        <f>IF(SUM(C41+E41+G41+I41)=0,"",AVERAGE(C41,E41,G41,I41))</f>
      </c>
      <c r="K41" s="79"/>
      <c r="L41" s="80"/>
      <c r="M41" s="79"/>
      <c r="N41" s="79"/>
      <c r="O41" s="79"/>
      <c r="P41" s="79"/>
      <c r="Q41" s="79"/>
      <c r="R41" s="79"/>
    </row>
    <row r="42" spans="1:18" s="81" customFormat="1" ht="12" customHeight="1">
      <c r="A42" s="75" t="s">
        <v>71</v>
      </c>
      <c r="B42" s="76"/>
      <c r="C42" s="77"/>
      <c r="D42" s="76"/>
      <c r="E42" s="77"/>
      <c r="F42" s="76"/>
      <c r="G42" s="10"/>
      <c r="H42" s="76"/>
      <c r="I42" s="77"/>
      <c r="J42" s="78">
        <f>IF(SUM(C42+E42+G42+I42)=0,"",AVERAGE(C42,E42,G42,I42))</f>
      </c>
      <c r="K42" s="79"/>
      <c r="L42" s="80"/>
      <c r="M42" s="79"/>
      <c r="N42" s="79"/>
      <c r="O42" s="79"/>
      <c r="P42" s="79"/>
      <c r="Q42" s="79"/>
      <c r="R42" s="79"/>
    </row>
    <row r="43" spans="1:18" s="81" customFormat="1" ht="12" customHeight="1">
      <c r="A43" s="75" t="s">
        <v>72</v>
      </c>
      <c r="B43" s="76"/>
      <c r="C43" s="77"/>
      <c r="D43" s="76"/>
      <c r="E43" s="77"/>
      <c r="F43" s="76"/>
      <c r="G43" s="10"/>
      <c r="H43" s="76"/>
      <c r="I43" s="77"/>
      <c r="J43" s="78">
        <f>IF(SUM(C43+E43+G43+I43)=0,"",AVERAGE(C43,E43,G43,I43))</f>
      </c>
      <c r="K43" s="79"/>
      <c r="L43" s="80"/>
      <c r="M43" s="82"/>
      <c r="N43" s="83"/>
      <c r="O43" s="83"/>
      <c r="P43" s="83"/>
      <c r="Q43" s="79"/>
      <c r="R43" s="79"/>
    </row>
    <row r="44" spans="1:18" s="81" customFormat="1" ht="12" customHeight="1">
      <c r="A44" s="75" t="s">
        <v>73</v>
      </c>
      <c r="B44" s="76"/>
      <c r="C44" s="77"/>
      <c r="D44" s="76"/>
      <c r="E44" s="77"/>
      <c r="F44" s="76"/>
      <c r="G44" s="10"/>
      <c r="H44" s="76"/>
      <c r="I44" s="77"/>
      <c r="J44" s="78">
        <f>IF(SUM(C44+E44+G44+I44)=0,"",AVERAGE(C44,E44,G44,I44))</f>
      </c>
      <c r="K44" s="79"/>
      <c r="L44" s="80"/>
      <c r="M44" s="84"/>
      <c r="N44" s="85"/>
      <c r="O44" s="86"/>
      <c r="P44" s="80"/>
      <c r="Q44" s="79"/>
      <c r="R44" s="79"/>
    </row>
    <row r="45" spans="1:18" ht="12" customHeight="1">
      <c r="A45" s="26"/>
      <c r="B45" s="87" t="s">
        <v>74</v>
      </c>
      <c r="C45" s="88">
        <f>IF(SUM(C41:C44)=0,"",AVERAGE(C41:C44))</f>
      </c>
      <c r="D45" s="87" t="s">
        <v>74</v>
      </c>
      <c r="E45" s="88">
        <f>IF(SUM(E41:E44)=0,"",AVERAGE(E41:E44))</f>
      </c>
      <c r="F45" s="87" t="s">
        <v>74</v>
      </c>
      <c r="G45" s="88">
        <f>IF(SUM(G41:G44)=0,"",AVERAGE(G41:G44))</f>
      </c>
      <c r="H45" s="89" t="s">
        <v>74</v>
      </c>
      <c r="I45" s="90">
        <f>IF(SUM(I41:I44)=0,"",AVERAGE(I41:I44))</f>
      </c>
      <c r="J45" s="91" t="s">
        <v>75</v>
      </c>
      <c r="K45" s="68"/>
      <c r="L45" s="92"/>
      <c r="M45" s="80"/>
      <c r="N45" s="68"/>
      <c r="O45" s="80"/>
      <c r="P45" s="93"/>
      <c r="Q45" s="68"/>
      <c r="R45" s="68"/>
    </row>
    <row r="46" spans="1:18" ht="12" customHeight="1">
      <c r="A46" s="143" t="s">
        <v>76</v>
      </c>
      <c r="B46" s="144"/>
      <c r="C46" s="94" t="s">
        <v>59</v>
      </c>
      <c r="D46" s="61" t="s">
        <v>77</v>
      </c>
      <c r="E46" s="171" t="s">
        <v>78</v>
      </c>
      <c r="F46" s="172"/>
      <c r="G46" s="60" t="s">
        <v>79</v>
      </c>
      <c r="H46" s="61" t="s">
        <v>80</v>
      </c>
      <c r="I46" s="95" t="s">
        <v>81</v>
      </c>
      <c r="J46" s="96">
        <f>IF(SUM(J41:J45)=0,"",AVERAGE(J41:J44))</f>
      </c>
      <c r="K46" s="68"/>
      <c r="L46" s="97"/>
      <c r="M46" s="80"/>
      <c r="N46" s="98"/>
      <c r="O46" s="80"/>
      <c r="P46" s="93"/>
      <c r="Q46" s="99"/>
      <c r="R46" s="68"/>
    </row>
    <row r="47" spans="1:18" ht="9" customHeight="1" thickBot="1">
      <c r="A47" s="100"/>
      <c r="B47" s="101"/>
      <c r="C47" s="101"/>
      <c r="D47" s="101"/>
      <c r="E47" s="102"/>
      <c r="F47" s="101"/>
      <c r="G47" s="101"/>
      <c r="H47" s="103"/>
      <c r="I47" s="101"/>
      <c r="J47" s="104"/>
      <c r="K47" s="68"/>
      <c r="L47" s="97"/>
      <c r="M47" s="97"/>
      <c r="N47" s="97"/>
      <c r="O47" s="97"/>
      <c r="P47" s="97"/>
      <c r="Q47" s="99"/>
      <c r="R47" s="68"/>
    </row>
    <row r="48" spans="1:18" ht="12.75" customHeight="1">
      <c r="A48" s="175" t="s">
        <v>82</v>
      </c>
      <c r="B48" s="176"/>
      <c r="C48" s="176"/>
      <c r="D48" s="176"/>
      <c r="E48" s="176"/>
      <c r="F48" s="176"/>
      <c r="G48" s="1"/>
      <c r="H48" s="1"/>
      <c r="I48" s="1"/>
      <c r="J48" s="53"/>
      <c r="K48" s="68"/>
      <c r="L48" s="79"/>
      <c r="M48" s="99"/>
      <c r="N48" s="99"/>
      <c r="O48" s="99"/>
      <c r="P48" s="93"/>
      <c r="Q48" s="68"/>
      <c r="R48" s="68"/>
    </row>
    <row r="49" spans="1:18" ht="10.5" customHeight="1">
      <c r="A49" s="71" t="s">
        <v>66</v>
      </c>
      <c r="B49" s="177"/>
      <c r="C49" s="178"/>
      <c r="D49" s="177"/>
      <c r="E49" s="178"/>
      <c r="F49" s="177"/>
      <c r="G49" s="178"/>
      <c r="H49" s="177"/>
      <c r="I49" s="178"/>
      <c r="J49" s="190" t="s">
        <v>67</v>
      </c>
      <c r="K49" s="68"/>
      <c r="L49" s="68"/>
      <c r="M49" s="93"/>
      <c r="N49" s="93"/>
      <c r="O49" s="93"/>
      <c r="P49" s="68"/>
      <c r="Q49" s="68"/>
      <c r="R49" s="68"/>
    </row>
    <row r="50" spans="1:18" ht="12" customHeight="1">
      <c r="A50" s="105"/>
      <c r="B50" s="73" t="s">
        <v>68</v>
      </c>
      <c r="C50" s="73" t="s">
        <v>69</v>
      </c>
      <c r="D50" s="73" t="s">
        <v>68</v>
      </c>
      <c r="E50" s="73" t="s">
        <v>69</v>
      </c>
      <c r="F50" s="73" t="s">
        <v>68</v>
      </c>
      <c r="G50" s="73" t="s">
        <v>69</v>
      </c>
      <c r="H50" s="73" t="s">
        <v>68</v>
      </c>
      <c r="I50" s="73" t="s">
        <v>69</v>
      </c>
      <c r="J50" s="191"/>
      <c r="K50" s="68"/>
      <c r="L50" s="68"/>
      <c r="M50" s="68"/>
      <c r="N50" s="68"/>
      <c r="O50" s="68"/>
      <c r="P50" s="68"/>
      <c r="Q50" s="68"/>
      <c r="R50" s="68"/>
    </row>
    <row r="51" spans="1:18" ht="12" customHeight="1">
      <c r="A51" s="75" t="s">
        <v>70</v>
      </c>
      <c r="B51" s="106"/>
      <c r="C51" s="77"/>
      <c r="D51" s="106"/>
      <c r="E51" s="77"/>
      <c r="F51" s="106"/>
      <c r="G51" s="77"/>
      <c r="H51" s="106"/>
      <c r="I51" s="77"/>
      <c r="J51" s="78">
        <f>IF(SUM(C51+E51+G51+I51)=0,"",AVERAGE(C51,E51,G51,I51))</f>
      </c>
      <c r="K51" s="68"/>
      <c r="L51" s="68"/>
      <c r="M51" s="68"/>
      <c r="N51" s="68"/>
      <c r="O51" s="68"/>
      <c r="P51" s="68"/>
      <c r="Q51" s="68"/>
      <c r="R51" s="68"/>
    </row>
    <row r="52" spans="1:10" ht="12" customHeight="1">
      <c r="A52" s="75" t="s">
        <v>71</v>
      </c>
      <c r="B52" s="106"/>
      <c r="C52" s="77"/>
      <c r="D52" s="106"/>
      <c r="E52" s="77"/>
      <c r="F52" s="106"/>
      <c r="G52" s="77"/>
      <c r="H52" s="106"/>
      <c r="I52" s="77"/>
      <c r="J52" s="78">
        <f>IF(SUM(C52+E52+G52+I52)=0,"",AVERAGE(C52,E52,G52,I52))</f>
      </c>
    </row>
    <row r="53" spans="1:10" ht="12" customHeight="1">
      <c r="A53" s="75" t="s">
        <v>72</v>
      </c>
      <c r="B53" s="106"/>
      <c r="C53" s="77"/>
      <c r="D53" s="106"/>
      <c r="E53" s="77"/>
      <c r="F53" s="106"/>
      <c r="G53" s="77"/>
      <c r="H53" s="106"/>
      <c r="I53" s="77"/>
      <c r="J53" s="78">
        <f>IF(SUM(C53+E53+G53+I53)=0,"",AVERAGE(C53,E53,G53,I53))</f>
      </c>
    </row>
    <row r="54" spans="1:10" ht="12" customHeight="1">
      <c r="A54" s="75" t="s">
        <v>73</v>
      </c>
      <c r="B54" s="106"/>
      <c r="C54" s="77"/>
      <c r="D54" s="106"/>
      <c r="E54" s="77"/>
      <c r="F54" s="106"/>
      <c r="G54" s="77"/>
      <c r="H54" s="106"/>
      <c r="I54" s="77"/>
      <c r="J54" s="107">
        <f>IF(SUM(C54+E54+G54+I54)=0,"",AVERAGE(C54,E54,G54,I54))</f>
      </c>
    </row>
    <row r="55" spans="1:10" ht="12.75">
      <c r="A55" s="26"/>
      <c r="B55" s="89" t="s">
        <v>74</v>
      </c>
      <c r="C55" s="90">
        <f>IF(SUM(C51:C54)=0,"",AVERAGE(C51:C54))</f>
      </c>
      <c r="D55" s="108" t="s">
        <v>74</v>
      </c>
      <c r="E55" s="109">
        <f>IF(SUM(E51:E54)=0,"",AVERAGE(E51:E54))</f>
      </c>
      <c r="F55" s="87" t="s">
        <v>74</v>
      </c>
      <c r="G55" s="88">
        <f>IF(SUM(G51:G54)=0,"",AVERAGE(G51:G54))</f>
      </c>
      <c r="H55" s="108" t="s">
        <v>74</v>
      </c>
      <c r="I55" s="110">
        <f>IF(SUM(I51:I54)=0,"",AVERAGE(I51:I54))</f>
      </c>
      <c r="J55" s="91" t="s">
        <v>83</v>
      </c>
    </row>
    <row r="56" spans="1:10" ht="12" customHeight="1" thickBot="1">
      <c r="A56" s="143" t="s">
        <v>84</v>
      </c>
      <c r="B56" s="144"/>
      <c r="C56" s="111" t="s">
        <v>59</v>
      </c>
      <c r="D56" s="65" t="s">
        <v>77</v>
      </c>
      <c r="E56" s="181" t="s">
        <v>78</v>
      </c>
      <c r="F56" s="182"/>
      <c r="G56" s="64" t="s">
        <v>79</v>
      </c>
      <c r="H56" s="65" t="s">
        <v>80</v>
      </c>
      <c r="I56" s="112" t="s">
        <v>81</v>
      </c>
      <c r="J56" s="113">
        <f>IF(SUM(J51:J55)=0,"",AVERAGE(J51:J54))</f>
      </c>
    </row>
    <row r="57" spans="1:10" ht="12.75">
      <c r="A57" s="195" t="s">
        <v>85</v>
      </c>
      <c r="B57" s="196"/>
      <c r="C57" s="196"/>
      <c r="D57" s="196"/>
      <c r="E57" s="145" t="s">
        <v>92</v>
      </c>
      <c r="F57" s="146"/>
      <c r="G57" s="147"/>
      <c r="H57" s="114"/>
      <c r="I57" s="179" t="s">
        <v>86</v>
      </c>
      <c r="J57" s="180"/>
    </row>
    <row r="58" spans="1:10" ht="12" customHeight="1">
      <c r="A58" s="115" t="s">
        <v>4</v>
      </c>
      <c r="B58" s="73" t="s">
        <v>69</v>
      </c>
      <c r="C58" s="73" t="s">
        <v>4</v>
      </c>
      <c r="D58" s="116" t="s">
        <v>69</v>
      </c>
      <c r="E58" s="116" t="s">
        <v>4</v>
      </c>
      <c r="F58" s="116" t="s">
        <v>69</v>
      </c>
      <c r="G58" s="73" t="s">
        <v>4</v>
      </c>
      <c r="H58" s="73" t="s">
        <v>69</v>
      </c>
      <c r="I58" s="60" t="s">
        <v>59</v>
      </c>
      <c r="J58" s="117" t="s">
        <v>77</v>
      </c>
    </row>
    <row r="59" spans="1:10" ht="12" customHeight="1">
      <c r="A59" s="3" t="s">
        <v>7</v>
      </c>
      <c r="B59" s="77"/>
      <c r="C59" s="4" t="s">
        <v>12</v>
      </c>
      <c r="D59" s="77"/>
      <c r="E59" s="4" t="s">
        <v>16</v>
      </c>
      <c r="F59" s="77"/>
      <c r="G59" s="4" t="s">
        <v>20</v>
      </c>
      <c r="H59" s="77"/>
      <c r="I59" s="173" t="s">
        <v>87</v>
      </c>
      <c r="J59" s="174"/>
    </row>
    <row r="60" spans="1:10" ht="12" customHeight="1">
      <c r="A60" s="3" t="s">
        <v>9</v>
      </c>
      <c r="B60" s="77"/>
      <c r="C60" s="4" t="s">
        <v>13</v>
      </c>
      <c r="D60" s="77"/>
      <c r="E60" s="4" t="s">
        <v>17</v>
      </c>
      <c r="F60" s="77"/>
      <c r="G60" s="4" t="s">
        <v>22</v>
      </c>
      <c r="H60" s="77"/>
      <c r="I60" s="60" t="s">
        <v>79</v>
      </c>
      <c r="J60" s="117" t="s">
        <v>80</v>
      </c>
    </row>
    <row r="61" spans="1:10" ht="12" customHeight="1" thickBot="1">
      <c r="A61" s="118" t="s">
        <v>10</v>
      </c>
      <c r="B61" s="119"/>
      <c r="C61" s="120" t="s">
        <v>15</v>
      </c>
      <c r="D61" s="119"/>
      <c r="E61" s="120" t="s">
        <v>18</v>
      </c>
      <c r="F61" s="119"/>
      <c r="G61" s="120" t="s">
        <v>27</v>
      </c>
      <c r="H61" s="119"/>
      <c r="I61" s="121" t="s">
        <v>88</v>
      </c>
      <c r="J61" s="122">
        <f>+IF(SUM(B59:B61,D59:D61,F59:F61,H59:H61)=0,"",AVERAGE(B59:B61,D59:D61,F59:F61,H59:H61))</f>
      </c>
    </row>
    <row r="62" spans="6:9" ht="12.75">
      <c r="F62" s="123"/>
      <c r="G62" s="123"/>
      <c r="H62" s="123"/>
      <c r="I62" s="123"/>
    </row>
  </sheetData>
  <sheetProtection/>
  <mergeCells count="45">
    <mergeCell ref="J49:J50"/>
    <mergeCell ref="C14:E14"/>
    <mergeCell ref="A57:D57"/>
    <mergeCell ref="F37:H37"/>
    <mergeCell ref="A36:C36"/>
    <mergeCell ref="A35:B35"/>
    <mergeCell ref="J13:J15"/>
    <mergeCell ref="F39:G39"/>
    <mergeCell ref="H39:I39"/>
    <mergeCell ref="A38:F38"/>
    <mergeCell ref="B13:E13"/>
    <mergeCell ref="G19:H19"/>
    <mergeCell ref="A37:C37"/>
    <mergeCell ref="G16:I16"/>
    <mergeCell ref="J39:J40"/>
    <mergeCell ref="B39:C39"/>
    <mergeCell ref="D39:E39"/>
    <mergeCell ref="A46:B46"/>
    <mergeCell ref="E46:F46"/>
    <mergeCell ref="I59:J59"/>
    <mergeCell ref="A48:F48"/>
    <mergeCell ref="B49:C49"/>
    <mergeCell ref="D49:E49"/>
    <mergeCell ref="F49:G49"/>
    <mergeCell ref="H49:I49"/>
    <mergeCell ref="I57:J57"/>
    <mergeCell ref="E56:F56"/>
    <mergeCell ref="J4:J6"/>
    <mergeCell ref="C3:F4"/>
    <mergeCell ref="A3:B4"/>
    <mergeCell ref="J7:J9"/>
    <mergeCell ref="A5:B6"/>
    <mergeCell ref="C5:F6"/>
    <mergeCell ref="C7:F8"/>
    <mergeCell ref="A9:F11"/>
    <mergeCell ref="F62:I62"/>
    <mergeCell ref="A7:B8"/>
    <mergeCell ref="J10:J12"/>
    <mergeCell ref="A1:F1"/>
    <mergeCell ref="A2:F2"/>
    <mergeCell ref="G1:J1"/>
    <mergeCell ref="G2:J2"/>
    <mergeCell ref="A12:F12"/>
    <mergeCell ref="A56:B56"/>
    <mergeCell ref="E57:G57"/>
  </mergeCells>
  <printOptions/>
  <pageMargins left="0.25" right="0.25" top="0.25" bottom="0.25" header="0.5" footer="0"/>
  <pageSetup blackAndWhite="1" fitToWidth="0" fitToHeight="1" horizontalDpi="300" verticalDpi="300" orientation="portrait" scale="97" r:id="rId2"/>
  <headerFooter alignWithMargins="0">
    <oddFooter>&amp;LDWP0135&amp;RMonthly Operating Report: MOR-005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Drinking Water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Gallant</dc:creator>
  <cp:keywords/>
  <dc:description/>
  <cp:lastModifiedBy>Scott, Sophia</cp:lastModifiedBy>
  <cp:lastPrinted>2017-02-16T20:35:08Z</cp:lastPrinted>
  <dcterms:created xsi:type="dcterms:W3CDTF">2003-07-01T17:58:23Z</dcterms:created>
  <dcterms:modified xsi:type="dcterms:W3CDTF">2017-02-16T20:36:29Z</dcterms:modified>
  <cp:category/>
  <cp:version/>
  <cp:contentType/>
  <cp:contentStatus/>
</cp:coreProperties>
</file>