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firstSheet="1" activeTab="1"/>
  </bookViews>
  <sheets>
    <sheet name="2010 SEFA Totals for Agencies" sheetId="1" state="hidden" r:id="rId1"/>
    <sheet name="final totals by agency" sheetId="2" r:id="rId2"/>
  </sheets>
  <definedNames>
    <definedName name="_xlnm.Print_Area" localSheetId="1">'final totals by agency'!$A$1:$K$49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<sst xmlns="http://schemas.openxmlformats.org/spreadsheetml/2006/main" count="110" uniqueCount="64">
  <si>
    <t>FY</t>
  </si>
  <si>
    <t>FUND</t>
  </si>
  <si>
    <t>DEPT</t>
  </si>
  <si>
    <t>01A</t>
  </si>
  <si>
    <t>02A</t>
  </si>
  <si>
    <t>03A</t>
  </si>
  <si>
    <t>03C</t>
  </si>
  <si>
    <t>03E</t>
  </si>
  <si>
    <t>03F</t>
  </si>
  <si>
    <t>04A</t>
  </si>
  <si>
    <t>05A</t>
  </si>
  <si>
    <t>05C</t>
  </si>
  <si>
    <t>06A</t>
  </si>
  <si>
    <t>07A</t>
  </si>
  <si>
    <t>07B</t>
  </si>
  <si>
    <t>07D</t>
  </si>
  <si>
    <t>09A</t>
  </si>
  <si>
    <t>10A</t>
  </si>
  <si>
    <t>12A</t>
  </si>
  <si>
    <t>13A</t>
  </si>
  <si>
    <t>14A</t>
  </si>
  <si>
    <t>14G</t>
  </si>
  <si>
    <t>15A</t>
  </si>
  <si>
    <t>16A</t>
  </si>
  <si>
    <t>17A</t>
  </si>
  <si>
    <t>17B</t>
  </si>
  <si>
    <t>18B</t>
  </si>
  <si>
    <t>19A</t>
  </si>
  <si>
    <t>26A</t>
  </si>
  <si>
    <t>29A</t>
  </si>
  <si>
    <t>29B</t>
  </si>
  <si>
    <t>29C</t>
  </si>
  <si>
    <t>40A</t>
  </si>
  <si>
    <t>65A</t>
  </si>
  <si>
    <t>94M</t>
  </si>
  <si>
    <t>94Q</t>
  </si>
  <si>
    <t>94W</t>
  </si>
  <si>
    <t>17C</t>
  </si>
  <si>
    <t>17E</t>
  </si>
  <si>
    <t>18F</t>
  </si>
  <si>
    <t>18K</t>
  </si>
  <si>
    <t>94H</t>
  </si>
  <si>
    <t>94P</t>
  </si>
  <si>
    <t>95D</t>
  </si>
  <si>
    <t>78A</t>
  </si>
  <si>
    <t>99T</t>
  </si>
  <si>
    <t>Grand Total</t>
  </si>
  <si>
    <t>Sum of Sum: POSTING_AMOUNT</t>
  </si>
  <si>
    <t>ARRA funds</t>
  </si>
  <si>
    <t>Non-ARRA funds</t>
  </si>
  <si>
    <t>Non-ARRA</t>
  </si>
  <si>
    <t>ARRA</t>
  </si>
  <si>
    <t>non-ARRA</t>
  </si>
  <si>
    <t>Total non-ARRA</t>
  </si>
  <si>
    <t>013</t>
  </si>
  <si>
    <t>015</t>
  </si>
  <si>
    <t>066</t>
  </si>
  <si>
    <t>070</t>
  </si>
  <si>
    <t>020</t>
  </si>
  <si>
    <t>021</t>
  </si>
  <si>
    <t xml:space="preserve">Total ARRA </t>
  </si>
  <si>
    <t>Department</t>
  </si>
  <si>
    <t>for Each Agency</t>
  </si>
  <si>
    <t>Advantage Totals for June 30,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</si>
</sst>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34" fillId="0" borderId="11" xfId="42" applyNumberFormat="1" applyFont="1" applyBorder="1" applyAlignment="1">
      <alignment horizontal="center"/>
    </xf>
    <xf numFmtId="164" fontId="34" fillId="0" borderId="12" xfId="42" applyNumberFormat="1" applyFont="1" applyBorder="1" applyAlignment="1">
      <alignment/>
    </xf>
    <xf numFmtId="164" fontId="0" fillId="7" borderId="0" xfId="42" applyNumberFormat="1" applyFont="1" applyFill="1" applyAlignment="1">
      <alignment/>
    </xf>
    <xf numFmtId="164" fontId="0" fillId="7" borderId="10" xfId="42" applyNumberFormat="1" applyFont="1" applyFill="1" applyBorder="1" applyAlignment="1">
      <alignment/>
    </xf>
    <xf numFmtId="164" fontId="0" fillId="3" borderId="0" xfId="42" applyNumberFormat="1" applyFont="1" applyFill="1" applyAlignment="1">
      <alignment/>
    </xf>
    <xf numFmtId="164" fontId="0" fillId="3" borderId="10" xfId="42" applyNumberFormat="1" applyFont="1" applyFill="1" applyBorder="1" applyAlignment="1">
      <alignment/>
    </xf>
    <xf numFmtId="164" fontId="0" fillId="0" borderId="13" xfId="42" applyNumberFormat="1" applyFont="1" applyBorder="1" applyAlignment="1" quotePrefix="1">
      <alignment/>
    </xf>
    <xf numFmtId="164" fontId="0" fillId="3" borderId="14" xfId="42" applyNumberFormat="1" applyFont="1" applyFill="1" applyBorder="1" applyAlignment="1">
      <alignment/>
    </xf>
    <xf numFmtId="164" fontId="0" fillId="7" borderId="13" xfId="42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34" fillId="0" borderId="0" xfId="42" applyNumberFormat="1" applyFont="1" applyAlignment="1">
      <alignment/>
    </xf>
    <xf numFmtId="164" fontId="34" fillId="7" borderId="0" xfId="42" applyNumberFormat="1" applyFont="1" applyFill="1" applyAlignment="1">
      <alignment/>
    </xf>
    <xf numFmtId="164" fontId="34" fillId="0" borderId="0" xfId="42" applyNumberFormat="1" applyFont="1" applyBorder="1" applyAlignment="1">
      <alignment/>
    </xf>
    <xf numFmtId="164" fontId="34" fillId="3" borderId="0" xfId="42" applyNumberFormat="1" applyFont="1" applyFill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34" fillId="0" borderId="10" xfId="42" applyNumberFormat="1" applyFont="1" applyBorder="1" applyAlignment="1">
      <alignment horizontal="center"/>
    </xf>
    <xf numFmtId="164" fontId="34" fillId="3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164" formatCode="_(* #,##0_);_(* \(#,##0\);_(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FY">
      <sharedItems containsSemiMixedTypes="0" containsString="0" containsMixedTypes="0" containsNumber="1" containsInteger="1" count="1">
        <n v="2010"/>
      </sharedItems>
    </cacheField>
    <cacheField name="FUND">
      <sharedItems containsSemiMixedTypes="0" containsString="0" containsMixedTypes="0" containsNumber="1" containsInteger="1" count="5">
        <n v="13"/>
        <n v="15"/>
        <n v="20"/>
        <n v="21"/>
        <n v="66"/>
      </sharedItems>
    </cacheField>
    <cacheField name="DEPT">
      <sharedItems containsMixedTypes="0" count="43">
        <s v="01A"/>
        <s v="02A"/>
        <s v="03A"/>
        <s v="03C"/>
        <s v="03E"/>
        <s v="03F"/>
        <s v="04A"/>
        <s v="05A"/>
        <s v="05C"/>
        <s v="06A"/>
        <s v="07A"/>
        <s v="07B"/>
        <s v="07D"/>
        <s v="09A"/>
        <s v="10A"/>
        <s v="12A"/>
        <s v="13A"/>
        <s v="14A"/>
        <s v="14G"/>
        <s v="15A"/>
        <s v="16A"/>
        <s v="17A"/>
        <s v="17B"/>
        <s v="18B"/>
        <s v="19A"/>
        <s v="26A"/>
        <s v="29A"/>
        <s v="29B"/>
        <s v="29C"/>
        <s v="40A"/>
        <s v="65A"/>
        <s v="94M"/>
        <s v="94Q"/>
        <s v="94W"/>
        <s v="17C"/>
        <s v="17E"/>
        <s v="18F"/>
        <s v="18K"/>
        <s v="94H"/>
        <s v="94P"/>
        <s v="95D"/>
        <s v="78A"/>
        <s v="99T"/>
      </sharedItems>
    </cacheField>
    <cacheField name="APPROP">
      <sharedItems containsMixedTypes="1" containsNumber="1" containsInteger="1" count="242">
        <n v="28701"/>
        <n v="39301"/>
        <n v="39401"/>
        <n v="81601"/>
        <n v="83104"/>
        <n v="83301"/>
        <n v="35101"/>
        <n v="12401"/>
        <n v="14101"/>
        <n v="14102"/>
        <n v="28601"/>
        <n v="39403"/>
        <n v="40101"/>
        <n v="50201"/>
        <n v="16201"/>
        <n v="85701"/>
        <n v="16301"/>
        <n v="22133"/>
        <n v="23253"/>
        <n v="22115"/>
        <n v="22356"/>
        <n v="23352"/>
        <n v="23935"/>
        <n v="24051"/>
        <n v="23761"/>
        <n v="82114"/>
        <s v="Z03001"/>
        <n v="36464"/>
        <n v="44923"/>
        <n v="44945"/>
        <n v="83912"/>
        <s v="Z07716"/>
        <s v="Z02901"/>
        <s v="Z02902"/>
        <s v="Z02903"/>
        <s v="Z07756"/>
        <s v="Z07761"/>
        <s v="Z07803"/>
        <s v="Z07805"/>
        <s v="Z07806"/>
        <s v="Z07807"/>
        <s v="Z07901"/>
        <s v="Z07913"/>
        <s v="Z08012"/>
        <s v="Z08014"/>
        <s v="Z08015"/>
        <s v="Z08057"/>
        <s v="Z08067"/>
        <s v="Z08104"/>
        <s v="Z07965"/>
        <s v="Z08037"/>
        <s v="Z08108"/>
        <s v="Z08111"/>
        <s v="Z08122"/>
        <s v="Z08142"/>
        <s v="Z08162"/>
        <s v="Z08169"/>
        <n v="22006"/>
        <n v="24714"/>
        <n v="24715"/>
        <n v="24723"/>
        <n v="24743"/>
        <n v="24783"/>
        <n v="24823"/>
        <n v="25013"/>
        <n v="85113"/>
        <n v="24773"/>
        <n v="24813"/>
        <n v="16504"/>
        <n v="16505"/>
        <n v="16507"/>
        <n v="8201"/>
        <n v="16506"/>
        <n v="8207"/>
        <n v="10301"/>
        <n v="53401"/>
        <n v="53501"/>
        <n v="53601"/>
        <n v="53701"/>
        <n v="56101"/>
        <n v="63101"/>
        <n v="72901"/>
        <n v="10001"/>
        <n v="12901"/>
        <n v="53703"/>
        <n v="13701"/>
        <n v="13901"/>
        <n v="14001"/>
        <n v="14202"/>
        <n v="14205"/>
        <n v="14301"/>
        <n v="14303"/>
        <n v="14201"/>
        <n v="14308"/>
        <n v="14701"/>
        <n v="14801"/>
        <n v="19101"/>
        <n v="20801"/>
        <n v="22801"/>
        <n v="30701"/>
        <n v="14601"/>
        <n v="45401"/>
        <n v="54504"/>
        <s v="Z01901"/>
        <s v="Z02004"/>
        <s v="Z03401"/>
        <s v="Z03601"/>
        <s v="Z03701"/>
        <n v="45201"/>
        <n v="3005"/>
        <s v="Z02001"/>
        <n v="12652"/>
        <n v="15831"/>
        <n v="15940"/>
        <n v="24560"/>
        <n v="24573"/>
        <n v="24574"/>
        <n v="79954"/>
        <n v="85201"/>
        <n v="85202"/>
        <n v="92033"/>
        <n v="2730"/>
        <n v="2940"/>
        <s v="Z04930"/>
        <n v="12140"/>
        <s v="Z04101"/>
        <n v="67901"/>
        <n v="67902"/>
        <n v="10830"/>
        <n v="25810"/>
        <n v="13647"/>
        <n v="11030"/>
        <n v="21430"/>
        <n v="21431"/>
        <n v="10802"/>
        <n v="8801"/>
        <n v="29101"/>
        <n v="29301"/>
        <n v="38801"/>
        <n v="45701"/>
        <n v="32701"/>
        <n v="48501"/>
        <n v="71501"/>
        <n v="33055"/>
        <n v="40695"/>
        <n v="44301"/>
        <s v="Z06601"/>
        <n v="29451"/>
        <n v="15501"/>
        <n v="6902"/>
        <n v="6904"/>
        <n v="31001"/>
        <n v="31004"/>
        <n v="31005"/>
        <n v="40902"/>
        <n v="41201"/>
        <n v="71101"/>
        <n v="69304"/>
        <n v="7704"/>
        <n v="5003"/>
        <n v="6301"/>
        <n v="96601"/>
        <n v="17435"/>
        <n v="21733"/>
        <n v="17628"/>
        <n v="17729"/>
        <s v="Z08004"/>
        <n v="13801"/>
        <n v="14305"/>
        <n v="20401"/>
        <n v="48601"/>
        <n v="48701"/>
        <n v="48801"/>
        <n v="48901"/>
        <n v="29814"/>
        <n v="35018"/>
        <n v="201"/>
        <n v="71302"/>
        <n v="6901"/>
        <n v="49601"/>
        <n v="49701"/>
        <n v="56301"/>
        <n v="71601"/>
        <n v="15001"/>
        <n v="15002"/>
        <n v="3626"/>
        <n v="98801"/>
        <s v="Z03501"/>
        <n v="12192"/>
        <n v="13697"/>
        <n v="58701"/>
        <n v="12409"/>
        <n v="16309"/>
        <n v="30801"/>
        <n v="25023"/>
        <n v="16520"/>
        <n v="8202"/>
        <n v="12903"/>
        <n v="13702"/>
        <n v="14002"/>
        <n v="14003"/>
        <n v="14304"/>
        <n v="14318"/>
        <n v="14319"/>
        <n v="14320"/>
        <n v="12692"/>
        <n v="24561"/>
        <n v="24564"/>
        <n v="24565"/>
        <n v="24580"/>
        <n v="24585"/>
        <n v="79994"/>
        <n v="85203"/>
        <n v="85204"/>
        <n v="85205"/>
        <n v="85208"/>
        <n v="85211"/>
        <n v="4601"/>
        <n v="85709"/>
        <n v="24784"/>
        <n v="8205"/>
        <n v="8206"/>
        <s v="Z09309"/>
        <n v="14321"/>
        <n v="8802"/>
        <s v="Z07302"/>
        <n v="44302"/>
        <n v="71802"/>
        <n v="31002"/>
        <n v="18401"/>
        <n v="18402"/>
        <n v="3110"/>
        <n v="14702"/>
        <n v="96605"/>
        <n v="10801"/>
        <n v="24563"/>
        <n v="85206"/>
        <n v="85207"/>
        <n v="85210"/>
        <n v="40696"/>
        <s v="Z01202"/>
        <n v="55610"/>
      </sharedItems>
    </cacheField>
    <cacheField name="UNIT">
      <sharedItems containsMixedTypes="1" containsNumber="1" containsInteger="1" count="1779">
        <n v="3947"/>
        <n v="3967"/>
        <n v="3997"/>
        <n v="5630"/>
        <n v="5631"/>
        <n v="5633"/>
        <n v="5946"/>
        <n v="5951"/>
        <n v="5961"/>
        <n v="6910"/>
        <n v="6950"/>
        <n v="7007"/>
        <n v="7010"/>
        <n v="7011"/>
        <n v="7018"/>
        <n v="7020"/>
        <n v="7022"/>
        <n v="7023"/>
        <n v="7024"/>
        <n v="7116"/>
        <n v="7125"/>
        <n v="5607"/>
        <n v="5608"/>
        <n v="5648"/>
        <n v="5650"/>
        <n v="5651"/>
        <n v="5655"/>
        <n v="351"/>
        <s v="D401"/>
        <n v="4077"/>
        <n v="4105"/>
        <s v="A701"/>
        <s v="A801"/>
        <s v="J800"/>
        <s v="M701"/>
        <s v="10R1"/>
        <n v="3957"/>
        <n v="3987"/>
        <n v="3330"/>
        <n v="3391"/>
        <n v="3392"/>
        <n v="5632"/>
        <n v="5945"/>
        <n v="5916"/>
        <n v="2607"/>
        <n v="6909"/>
        <n v="7012"/>
        <n v="5647"/>
        <n v="5652"/>
        <n v="5653"/>
        <n v="5657"/>
        <n v="4517"/>
        <n v="3116"/>
        <n v="4314"/>
        <s v="A901"/>
        <s v="R701"/>
        <s v="R801"/>
        <s v="F085"/>
        <s v="F091"/>
        <s v="F610"/>
        <s v="F702"/>
        <s v="F080"/>
        <s v="F081"/>
        <s v="F082"/>
        <s v="F083"/>
        <s v="F086"/>
        <s v="F088"/>
        <s v="F089"/>
        <s v="F08A"/>
        <s v="F08B"/>
        <s v="F093"/>
        <s v="F094"/>
        <s v="F606"/>
        <s v="F609"/>
        <s v="F611"/>
        <s v="F700"/>
        <s v="F704"/>
        <s v="F708"/>
        <s v="F710"/>
        <s v="F715"/>
        <s v="F785"/>
        <s v="T701"/>
        <n v="3151"/>
        <n v="3505"/>
        <n v="3506"/>
        <n v="3508"/>
        <n v="3509"/>
        <n v="3517"/>
        <n v="3106"/>
        <n v="3128"/>
        <n v="4104"/>
        <n v="4111"/>
        <n v="5102"/>
        <n v="221"/>
        <n v="3320"/>
        <n v="3321"/>
        <n v="232"/>
        <s v="3FMA"/>
        <s v="F703"/>
        <s v="F707"/>
        <s v="F709"/>
        <n v="162"/>
        <n v="3502"/>
        <n v="3510"/>
        <n v="3518"/>
        <n v="3813"/>
        <n v="3122"/>
        <s v="F260"/>
        <s v="F261"/>
        <s v="F431"/>
        <s v="F500"/>
        <n v="5601"/>
        <n v="5621"/>
        <s v="6CSQ"/>
        <s v="3FEP"/>
        <s v="3SFA"/>
        <s v="3VFA"/>
        <n v="7709"/>
        <n v="7771"/>
        <n v="7786"/>
        <n v="7787"/>
        <n v="233"/>
        <n v="2100"/>
        <n v="2145"/>
        <s v="2ALB"/>
        <s v="2ELC"/>
        <s v="2GMQ"/>
        <s v="2HWA"/>
        <s v="2PSB"/>
        <n v="5210"/>
        <n v="239"/>
        <n v="240"/>
        <s v="1BMP"/>
        <s v="1NRC"/>
        <s v="1SCS"/>
        <n v="5100"/>
        <s v="3RRT"/>
        <s v="3WUI"/>
        <n v="7711"/>
        <n v="7784"/>
        <n v="2120"/>
        <s v="2CSQ"/>
        <s v="2EAB"/>
        <s v="2FHM"/>
        <s v="2FHP"/>
        <s v="2HBC"/>
        <s v="2PCS"/>
        <n v="5211"/>
        <n v="5214"/>
        <n v="5220"/>
        <n v="5264"/>
        <n v="237"/>
        <n v="6150"/>
        <s v="1FLP"/>
        <s v="1NFW"/>
        <s v="1NOA"/>
        <s v="1RDF"/>
        <s v="1STW"/>
        <s v="1UCF"/>
        <n v="5103"/>
        <n v="5120"/>
        <n v="5130"/>
        <n v="821"/>
        <s v="Z030"/>
        <n v="364"/>
        <n v="9900"/>
        <s v="C640"/>
        <s v="C643"/>
        <s v="M630"/>
        <s v="M633"/>
        <s v="M634"/>
        <n v="6294"/>
        <n v="6295"/>
        <n v="6299"/>
        <n v="6240"/>
        <n v="6241"/>
        <n v="6142"/>
        <n v="6312"/>
        <n v="7154"/>
        <n v="3068"/>
        <n v="3089"/>
        <n v="6296"/>
        <n v="6297"/>
        <n v="3001"/>
        <n v="1086"/>
        <n v="3003"/>
        <n v="3006"/>
        <n v="3007"/>
        <n v="3090"/>
        <s v="Z077"/>
        <n v="3080"/>
        <n v="3004"/>
        <n v="3005"/>
        <n v="3011"/>
        <n v="3078"/>
        <n v="3012"/>
        <n v="3013"/>
        <n v="3014"/>
        <n v="3015"/>
        <n v="3016"/>
        <n v="3017"/>
        <n v="3018"/>
        <n v="3019"/>
        <n v="3020"/>
        <n v="3022"/>
        <n v="3027"/>
        <n v="3028"/>
        <n v="3023"/>
        <n v="3024"/>
        <n v="3026"/>
        <s v="Z078"/>
        <n v="3029"/>
        <n v="3086"/>
        <n v="3094"/>
        <n v="3002"/>
        <n v="3053"/>
        <n v="3055"/>
        <n v="3109"/>
        <n v="3051"/>
        <n v="3056"/>
        <n v="3057"/>
        <n v="3058"/>
        <n v="3059"/>
        <n v="3060"/>
        <n v="3093"/>
        <s v="Z079"/>
        <n v="3045"/>
        <n v="3047"/>
        <n v="3049"/>
        <n v="3050"/>
        <n v="3062"/>
        <n v="3063"/>
        <n v="3064"/>
        <n v="3087"/>
        <n v="3079"/>
        <n v="3054"/>
        <n v="3009"/>
        <n v="3046"/>
        <n v="3048"/>
        <n v="3065"/>
        <n v="3088"/>
        <n v="3076"/>
        <n v="3030"/>
        <n v="3033"/>
        <n v="3034"/>
        <n v="3040"/>
        <n v="3041"/>
        <n v="3043"/>
        <n v="3044"/>
        <n v="3071"/>
        <n v="3072"/>
        <n v="3077"/>
        <n v="3083"/>
        <n v="3052"/>
        <n v="2319"/>
        <n v="2333"/>
        <n v="2366"/>
        <n v="3010"/>
        <n v="3032"/>
        <n v="3035"/>
        <n v="3037"/>
        <n v="3042"/>
        <n v="3084"/>
        <n v="1870"/>
        <n v="1556"/>
        <n v="1573"/>
        <n v="1574"/>
        <n v="1582"/>
        <n v="1583"/>
        <n v="1587"/>
        <n v="1593"/>
        <n v="1597"/>
        <n v="4504"/>
        <n v="4505"/>
        <n v="1522"/>
        <n v="1540"/>
        <n v="1550"/>
        <n v="3501"/>
        <n v="4600"/>
        <n v="1361"/>
        <n v="1363"/>
        <n v="1370"/>
        <n v="1230"/>
        <n v="1261"/>
        <n v="1290"/>
        <n v="2101"/>
        <n v="2110"/>
        <n v="2114"/>
        <n v="2140"/>
        <n v="2141"/>
        <n v="2142"/>
        <n v="220"/>
        <n v="2332"/>
        <n v="2424"/>
        <n v="1872"/>
        <n v="1552"/>
        <n v="1553"/>
        <n v="1554"/>
        <n v="1578"/>
        <n v="1584"/>
        <n v="1586"/>
        <n v="1589"/>
        <n v="1592"/>
        <n v="1594"/>
        <n v="1595"/>
        <n v="1596"/>
        <n v="1598"/>
        <n v="4501"/>
        <n v="4502"/>
        <n v="1545"/>
        <n v="3504"/>
        <n v="1349"/>
        <n v="1351"/>
        <n v="2102"/>
        <n v="2147"/>
        <n v="2152"/>
        <n v="2158"/>
        <n v="2159"/>
        <n v="2179"/>
        <n v="2422"/>
        <n v="2502"/>
        <n v="2606"/>
        <n v="2701"/>
        <n v="2702"/>
        <n v="2730"/>
        <n v="165"/>
        <n v="1105"/>
        <n v="1196"/>
        <n v="3349"/>
        <n v="3463"/>
        <n v="3701"/>
        <n v="3792"/>
        <n v="3798"/>
        <n v="3850"/>
        <n v="3903"/>
        <n v="3950"/>
        <n v="3951"/>
        <n v="3952"/>
        <n v="2105"/>
        <n v="2106"/>
        <n v="2143"/>
        <n v="2503"/>
        <n v="2603"/>
        <n v="2605"/>
        <n v="2609"/>
        <n v="82"/>
        <n v="2440"/>
        <n v="2900"/>
        <n v="3700"/>
        <n v="9050"/>
        <n v="9151"/>
        <n v="9252"/>
        <n v="3522"/>
        <n v="103"/>
        <n v="534"/>
        <n v="5193"/>
        <n v="5319"/>
        <n v="6193"/>
        <n v="7000"/>
        <n v="7110"/>
        <n v="7120"/>
        <n v="7130"/>
        <n v="3702"/>
        <n v="3851"/>
        <n v="3904"/>
        <n v="7140"/>
        <n v="7150"/>
        <n v="7160"/>
        <n v="7170"/>
        <n v="7193"/>
        <n v="7208"/>
        <n v="7220"/>
        <n v="7230"/>
        <n v="7250"/>
        <n v="7255"/>
        <n v="7295"/>
        <n v="7340"/>
        <n v="7399"/>
        <n v="3890"/>
        <n v="6208"/>
        <n v="8110"/>
        <n v="8115"/>
        <n v="8130"/>
        <n v="8140"/>
        <n v="8160"/>
        <n v="8165"/>
        <n v="8200"/>
        <n v="8208"/>
        <n v="8210"/>
        <n v="8220"/>
        <n v="8230"/>
        <n v="6319"/>
        <n v="7100"/>
        <n v="7180"/>
        <n v="7200"/>
        <n v="7210"/>
        <n v="7300"/>
        <n v="7310"/>
        <n v="6165"/>
        <n v="8120"/>
        <n v="8125"/>
        <n v="8145"/>
        <n v="8150"/>
        <n v="8157"/>
        <n v="8260"/>
        <n v="8270"/>
        <n v="8280"/>
        <n v="8290"/>
        <n v="2304"/>
        <n v="2305"/>
        <n v="2306"/>
        <n v="2310"/>
        <n v="2311"/>
        <n v="2314"/>
        <n v="5202"/>
        <n v="3945"/>
        <n v="3946"/>
        <n v="4910"/>
        <n v="5910"/>
        <n v="9040"/>
        <n v="9220"/>
        <n v="9240"/>
        <n v="9250"/>
        <n v="1217"/>
        <n v="1226"/>
        <n v="3295"/>
        <n v="2090"/>
        <n v="3025"/>
        <n v="3607"/>
        <n v="4607"/>
        <n v="6071"/>
        <n v="4606"/>
        <n v="3000"/>
        <n v="8240"/>
        <n v="8250"/>
        <n v="8287"/>
        <n v="2202"/>
        <n v="2204"/>
        <n v="2300"/>
        <n v="2315"/>
        <n v="3910"/>
        <n v="3943"/>
        <n v="9260"/>
        <n v="9280"/>
        <n v="9320"/>
        <n v="9350"/>
        <n v="1204"/>
        <n v="1206"/>
        <n v="1209"/>
        <n v="1221"/>
        <n v="3038"/>
        <n v="3039"/>
        <n v="3075"/>
        <n v="3107"/>
        <n v="3118"/>
        <n v="3129"/>
        <n v="3176"/>
        <n v="3400"/>
        <n v="3859"/>
        <n v="5056"/>
        <n v="5057"/>
        <n v="5066"/>
        <n v="5081"/>
        <n v="5082"/>
        <n v="5083"/>
        <n v="5105"/>
        <n v="5106"/>
        <n v="5135"/>
        <n v="3095"/>
        <n v="4090"/>
        <n v="729"/>
        <n v="6070"/>
        <n v="100"/>
        <n v="4631"/>
        <n v="129"/>
        <n v="3067"/>
        <n v="3070"/>
        <n v="3110"/>
        <n v="3112"/>
        <n v="3115"/>
        <n v="3138"/>
        <n v="3195"/>
        <n v="3198"/>
        <n v="3310"/>
        <n v="1154"/>
        <n v="5026"/>
        <n v="5155"/>
        <n v="5157"/>
        <n v="5016"/>
        <n v="5025"/>
        <n v="5029"/>
        <n v="5180"/>
        <n v="5240"/>
        <n v="140"/>
        <n v="6000"/>
        <n v="6006"/>
        <n v="6009"/>
        <n v="6019"/>
        <n v="6021"/>
        <n v="6026"/>
        <n v="6028"/>
        <n v="6036"/>
        <n v="6051"/>
        <n v="6059"/>
        <n v="6064"/>
        <n v="6066"/>
        <n v="6073"/>
        <n v="5101"/>
        <n v="5104"/>
        <n v="5116"/>
        <n v="5119"/>
        <n v="5160"/>
        <n v="5170"/>
        <n v="5072"/>
        <n v="5243"/>
        <n v="6002"/>
        <n v="6008"/>
        <n v="6010"/>
        <n v="6074"/>
        <n v="1025"/>
        <n v="1032"/>
        <n v="1132"/>
        <n v="1187"/>
        <n v="2042"/>
        <n v="2222"/>
        <n v="2526"/>
        <n v="2530"/>
        <n v="2602"/>
        <n v="1185"/>
        <n v="2037"/>
        <n v="2038"/>
        <n v="2039"/>
        <n v="6065"/>
        <n v="6069"/>
        <n v="6072"/>
        <n v="6075"/>
        <n v="6081"/>
        <n v="6082"/>
        <n v="6083"/>
        <n v="6084"/>
        <n v="6113"/>
        <n v="1035"/>
        <n v="2133"/>
        <n v="2504"/>
        <n v="2533"/>
        <n v="2543"/>
        <n v="2556"/>
        <n v="2043"/>
        <n v="2053"/>
        <n v="2055"/>
        <n v="2065"/>
        <n v="2084"/>
        <n v="2104"/>
        <n v="2118"/>
        <n v="2420"/>
        <n v="2425"/>
        <n v="2457"/>
        <n v="2460"/>
        <n v="2461"/>
        <n v="2471"/>
        <n v="2511"/>
        <n v="2512"/>
        <n v="143"/>
        <n v="1189"/>
        <n v="2000"/>
        <n v="2041"/>
        <n v="2513"/>
        <n v="2516"/>
        <n v="2520"/>
        <n v="2524"/>
        <n v="2538"/>
        <n v="2541"/>
        <n v="2544"/>
        <n v="2545"/>
        <n v="2547"/>
        <n v="2550"/>
        <n v="2551"/>
        <n v="2552"/>
        <n v="2557"/>
        <n v="2559"/>
        <n v="2563"/>
        <n v="2054"/>
        <n v="2057"/>
        <n v="2058"/>
        <n v="2328"/>
        <n v="2340"/>
        <n v="2428"/>
        <n v="2447"/>
        <n v="2463"/>
        <n v="2465"/>
        <n v="2467"/>
        <n v="2469"/>
        <n v="2473"/>
        <n v="2506"/>
        <n v="2567"/>
        <n v="2576"/>
        <n v="2579"/>
        <n v="2582"/>
        <n v="2584"/>
        <n v="2589"/>
        <n v="2590"/>
        <n v="2601"/>
        <n v="2604"/>
        <n v="2626"/>
        <n v="2627"/>
        <n v="2632"/>
        <n v="2633"/>
        <n v="2639"/>
        <n v="2640"/>
        <n v="2706"/>
        <n v="2830"/>
        <n v="2833"/>
        <n v="2515"/>
        <n v="2523"/>
        <n v="2527"/>
        <n v="2834"/>
        <n v="2840"/>
        <n v="2979"/>
        <n v="3605"/>
        <n v="3609"/>
        <n v="3613"/>
        <n v="3617"/>
        <n v="3619"/>
        <n v="3621"/>
        <n v="3636"/>
        <n v="3637"/>
        <n v="3650"/>
        <n v="3667"/>
        <n v="3668"/>
        <n v="3669"/>
        <n v="3672"/>
        <n v="3673"/>
        <n v="3676"/>
        <n v="3685"/>
        <n v="3686"/>
        <n v="3687"/>
        <n v="3690"/>
        <n v="3705"/>
        <n v="3708"/>
        <n v="3796"/>
        <n v="3824"/>
        <n v="3920"/>
        <n v="3990"/>
        <n v="4786"/>
        <n v="4789"/>
        <n v="3730"/>
        <n v="3737"/>
        <n v="3738"/>
        <n v="3740"/>
        <n v="3747"/>
        <s v="S004"/>
        <n v="2539"/>
        <n v="2540"/>
        <n v="2542"/>
        <n v="2554"/>
        <n v="2564"/>
        <n v="2568"/>
        <n v="2578"/>
        <n v="2011"/>
        <n v="2015"/>
        <n v="2021"/>
        <n v="2125"/>
        <n v="2127"/>
        <n v="2129"/>
        <n v="7326"/>
        <n v="5278"/>
        <n v="5509"/>
        <n v="8113"/>
        <n v="8123"/>
        <n v="8127"/>
        <n v="8222"/>
        <n v="8223"/>
        <n v="8352"/>
        <n v="8354"/>
        <n v="8772"/>
        <n v="8773"/>
        <n v="5008"/>
        <n v="5010"/>
        <n v="5048"/>
        <n v="2581"/>
        <n v="2622"/>
        <n v="2635"/>
        <n v="2750"/>
        <n v="2828"/>
        <n v="2841"/>
        <n v="2850"/>
        <n v="2226"/>
        <n v="4212"/>
        <n v="3600"/>
        <n v="3612"/>
        <n v="3614"/>
        <n v="5277"/>
        <n v="5599"/>
        <n v="5658"/>
        <n v="5659"/>
        <n v="5660"/>
        <n v="545"/>
        <n v="8256"/>
        <n v="4802"/>
        <n v="4804"/>
        <n v="4807"/>
        <n v="4808"/>
        <n v="4930"/>
        <s v="Z020"/>
        <n v="1813"/>
        <n v="8131"/>
        <n v="6701"/>
        <n v="6706"/>
        <n v="6715"/>
        <n v="6718"/>
        <n v="3616"/>
        <n v="3618"/>
        <n v="3620"/>
        <n v="3623"/>
        <n v="3627"/>
        <n v="3629"/>
        <n v="3632"/>
        <n v="3633"/>
        <n v="3635"/>
        <n v="3640"/>
        <n v="3642"/>
        <n v="3656"/>
        <n v="3658"/>
        <n v="3670"/>
        <n v="3678"/>
        <n v="3679"/>
        <n v="3689"/>
        <n v="3693"/>
        <n v="3697"/>
        <n v="3825"/>
        <n v="3839"/>
        <n v="3925"/>
        <s v="S002"/>
        <n v="2131"/>
        <n v="7320"/>
        <n v="7325"/>
        <n v="7330"/>
        <n v="7335"/>
        <n v="7336"/>
        <n v="7345"/>
        <n v="7346"/>
        <n v="6719"/>
        <n v="6720"/>
        <n v="6721"/>
        <n v="6722"/>
        <n v="6726"/>
        <n v="6902"/>
        <n v="8112"/>
        <n v="8117"/>
        <n v="8118"/>
        <n v="5000"/>
        <n v="5012"/>
        <n v="5018"/>
        <n v="5129"/>
        <n v="5302"/>
        <n v="6903"/>
        <n v="30"/>
        <s v="150K"/>
        <s v="198B"/>
        <n v="2007"/>
        <n v="2029"/>
        <n v="5661"/>
        <n v="5662"/>
        <n v="4810"/>
        <n v="4812"/>
        <n v="4816"/>
        <n v="4913"/>
        <n v="1801"/>
        <n v="8135"/>
        <n v="8136"/>
        <s v="205R"/>
        <s v="275R"/>
        <s v="330K"/>
        <s v="335R"/>
        <s v="338K"/>
        <s v="339K"/>
        <s v="350K"/>
        <s v="358K"/>
        <s v="359K"/>
        <s v="370K"/>
        <s v="375R"/>
        <s v="480R"/>
        <n v="9997"/>
        <n v="8138"/>
        <n v="8139"/>
        <n v="6711"/>
        <n v="6712"/>
        <n v="6713"/>
        <n v="6742"/>
        <n v="6745"/>
        <s v="Z036"/>
        <n v="9998"/>
        <s v="A010"/>
        <s v="A110"/>
        <s v="A120"/>
        <s v="A136"/>
        <s v="A165"/>
        <s v="A170"/>
        <s v="A172"/>
        <s v="A175"/>
        <s v="A198"/>
        <s v="A202"/>
        <s v="A203"/>
        <s v="A205"/>
        <s v="A210"/>
        <s v="A275"/>
        <s v="A276"/>
        <s v="355R"/>
        <s v="378K"/>
        <s v="379K"/>
        <s v="A420"/>
        <s v="A439"/>
        <s v="A456"/>
        <s v="A475"/>
        <s v="A479"/>
        <s v="A480"/>
        <s v="A550"/>
        <s v="P100"/>
        <s v="P116"/>
        <s v="P121"/>
        <s v="P123"/>
        <s v="P124"/>
        <s v="P130"/>
        <s v="P131"/>
        <s v="P136"/>
        <s v="P144"/>
        <s v="P147"/>
        <s v="P158"/>
        <s v="P167"/>
        <s v="P198"/>
        <s v="P199"/>
        <s v="P210"/>
        <s v="P215"/>
        <s v="P230"/>
        <s v="P264"/>
        <s v="P268"/>
        <s v="P296"/>
        <s v="P381"/>
        <s v="P383"/>
        <s v="P417"/>
        <s v="P422"/>
        <s v="P456"/>
        <s v="P471"/>
        <s v="P476"/>
        <s v="P484"/>
        <s v="P492"/>
        <s v="P499"/>
        <s v="P521"/>
        <s v="P522"/>
        <s v="P526"/>
        <s v="P533"/>
        <s v="P565"/>
        <s v="P567"/>
        <s v="P601"/>
        <s v="P602"/>
        <s v="P603"/>
        <s v="P604"/>
        <s v="P621"/>
        <s v="P622"/>
        <s v="P701"/>
        <s v="A200"/>
        <s v="P702"/>
        <s v="P703"/>
        <s v="P704"/>
        <s v="P721"/>
        <s v="P724"/>
        <s v="P801"/>
        <s v="P902"/>
        <s v="P903"/>
        <s v="P904"/>
        <s v="P913"/>
        <s v="P914"/>
        <s v="P921"/>
        <s v="P922"/>
        <s v="P923"/>
        <s v="P924"/>
        <s v="P981"/>
        <n v="126"/>
        <s v="W408"/>
        <s v="W449"/>
        <s v="W456"/>
        <s v="W457"/>
        <s v="W458"/>
        <s v="W459"/>
        <s v="W467"/>
        <s v="W470"/>
        <s v="S510"/>
        <s v="S521"/>
        <s v="S522"/>
        <s v="S526"/>
        <n v="1565"/>
        <s v="S565"/>
        <s v="S566"/>
        <s v="S567"/>
        <s v="S575"/>
        <n v="245"/>
        <s v="ES03"/>
        <s v="L121"/>
        <s v="L122"/>
        <s v="P122"/>
        <s v="P125"/>
        <s v="P168"/>
        <s v="P170"/>
        <s v="L123"/>
        <s v="L125"/>
        <s v="L131"/>
        <s v="L136"/>
        <s v="L170"/>
        <s v="L200"/>
        <s v="L210"/>
        <s v="L215"/>
        <s v="L268"/>
        <s v="L420"/>
        <s v="L471"/>
        <s v="L475"/>
        <s v="L476"/>
        <s v="L477"/>
        <s v="L478"/>
        <s v="L479"/>
        <s v="L484"/>
        <s v="L530"/>
        <s v="P382"/>
        <s v="P420"/>
        <s v="P421"/>
        <s v="P477"/>
        <s v="P478"/>
        <s v="P480"/>
        <s v="P530"/>
        <s v="L540"/>
        <s v="L981"/>
        <s v="U184"/>
        <s v="U188"/>
        <s v="U197"/>
        <s v="U198"/>
        <s v="U210"/>
        <s v="P540"/>
        <s v="P623"/>
        <s v="P713"/>
        <s v="P722"/>
        <s v="P723"/>
        <s v="U270"/>
        <s v="U275"/>
        <s v="U276"/>
        <s v="U285"/>
        <s v="U915"/>
        <s v="WPRS"/>
        <s v="TF10"/>
        <s v="P802"/>
        <s v="P804"/>
        <s v="P901"/>
        <s v="W428"/>
        <s v="W436"/>
        <s v="W471"/>
        <n v="158"/>
        <n v="159"/>
        <s v="TF11"/>
        <s v="TF12"/>
        <s v="TF14"/>
        <s v="TF15"/>
        <s v="TF16"/>
        <s v="TF32"/>
        <s v="TF34"/>
        <s v="U176"/>
        <s v="U226"/>
        <s v="L124"/>
        <s v="L167"/>
        <s v="L198"/>
        <s v="L474"/>
        <n v="799"/>
        <s v="W110"/>
        <s v="W116"/>
        <s v="W136"/>
        <s v="W149"/>
        <s v="W150"/>
        <s v="W158"/>
        <s v="W159"/>
        <s v="W197"/>
        <s v="W236"/>
        <s v="W238"/>
        <s v="L601"/>
        <s v="L643"/>
        <s v="U001"/>
        <s v="U193"/>
        <s v="U196"/>
        <s v="804A"/>
        <s v="B169"/>
        <s v="B170"/>
        <s v="B175"/>
        <s v="B198"/>
        <s v="B199"/>
        <s v="B201"/>
        <s v="B203"/>
        <s v="B298"/>
        <s v="B550"/>
        <s v="B806"/>
        <s v="B816"/>
        <s v="B818"/>
        <s v="BP01"/>
        <s v="BP02"/>
        <s v="BP03"/>
        <s v="BP05"/>
        <s v="K100"/>
        <s v="K165"/>
        <s v="K170"/>
        <s v="K230"/>
        <s v="K330"/>
        <s v="K331"/>
        <s v="K338"/>
        <s v="K350"/>
        <s v="K351"/>
        <s v="TF18"/>
        <s v="TF33"/>
        <s v="K352"/>
        <s v="K354"/>
        <s v="K358"/>
        <s v="K361"/>
        <s v="K370"/>
        <s v="K371"/>
        <s v="K373"/>
        <s v="K378"/>
        <s v="K385"/>
        <s v="K419"/>
        <s v="K421"/>
        <s v="K423"/>
        <s v="K426"/>
        <s v="K436"/>
        <s v="K437"/>
        <s v="K439"/>
        <s v="K470"/>
        <s v="K471"/>
        <s v="K474"/>
        <s v="K475"/>
        <s v="K476"/>
        <s v="K479"/>
        <s v="K480"/>
        <s v="K481"/>
        <s v="W206"/>
        <s v="W210"/>
        <s v="W249"/>
        <n v="852"/>
        <s v="K483"/>
        <s v="K485"/>
        <s v="K492"/>
        <s v="K494"/>
        <s v="K497"/>
        <s v="K514"/>
        <s v="K518"/>
        <s v="K531"/>
        <s v="K533"/>
        <s v="K543"/>
        <s v="K559"/>
        <s v="K603"/>
        <s v="K604"/>
        <s v="K621"/>
        <s v="K623"/>
        <s v="K624"/>
        <s v="K701"/>
        <s v="K702"/>
        <s v="K703"/>
        <s v="K704"/>
        <s v="K708"/>
        <s v="K713"/>
        <s v="K714"/>
        <s v="K721"/>
        <s v="K723"/>
        <s v="B120"/>
        <s v="B172"/>
        <s v="B205"/>
        <s v="B276"/>
        <s v="B277"/>
        <s v="B803"/>
        <s v="K724"/>
        <s v="K801"/>
        <s v="K802"/>
        <s v="K804"/>
        <s v="K818"/>
        <s v="K913"/>
        <s v="K921"/>
        <s v="K923"/>
        <s v="L181"/>
        <s v="U550"/>
        <s v="K150"/>
        <s v="K359"/>
        <s v="K379"/>
        <n v="920"/>
        <s v="S264"/>
        <s v="S296"/>
        <n v="2016"/>
        <n v="2045"/>
        <n v="2047"/>
        <n v="2050"/>
        <n v="2069"/>
        <n v="2073"/>
        <n v="2088"/>
        <n v="2097"/>
        <s v="B817"/>
        <s v="B819"/>
        <s v="BP04"/>
        <s v="BP06"/>
        <n v="3780"/>
        <n v="4003"/>
        <n v="4009"/>
        <n v="4023"/>
        <n v="4025"/>
        <n v="4042"/>
        <n v="4069"/>
        <n v="4138"/>
        <n v="4203"/>
        <n v="4260"/>
        <n v="4303"/>
        <n v="9125"/>
        <n v="9126"/>
        <n v="9127"/>
        <n v="9130"/>
        <n v="9140"/>
        <n v="9315"/>
        <n v="9316"/>
        <n v="9335"/>
        <n v="9343"/>
        <n v="9420"/>
        <n v="9443"/>
        <s v="Z049"/>
        <n v="1120"/>
        <s v="SP43"/>
        <s v="SP48"/>
        <s v="SP54"/>
        <s v="SPCP"/>
        <s v="K332"/>
        <s v="K333"/>
        <s v="K334"/>
        <s v="K341"/>
        <s v="K353"/>
        <s v="K372"/>
        <s v="K374"/>
        <n v="5702"/>
        <n v="1564"/>
        <n v="1585"/>
        <n v="1910"/>
        <n v="1912"/>
        <n v="1913"/>
        <n v="1914"/>
        <n v="1590"/>
        <n v="108"/>
        <n v="1000"/>
        <s v="K381"/>
        <s v="K382"/>
        <s v="K383"/>
        <s v="K420"/>
        <s v="K425"/>
        <s v="K427"/>
        <s v="K428"/>
        <s v="K429"/>
        <s v="K431"/>
        <s v="K434"/>
        <s v="K435"/>
        <s v="K438"/>
        <s v="K440"/>
        <s v="K473"/>
        <s v="K477"/>
        <s v="K484"/>
        <s v="K489"/>
        <s v="K491"/>
        <s v="K493"/>
        <s v="K495"/>
        <s v="K496"/>
        <s v="K499"/>
        <s v="K515"/>
        <s v="K519"/>
        <n v="2130"/>
        <n v="2160"/>
        <n v="2170"/>
        <n v="2180"/>
        <n v="2210"/>
        <n v="2220"/>
        <n v="2230"/>
        <n v="2240"/>
        <n v="2250"/>
        <n v="2260"/>
        <n v="2280"/>
        <n v="3120"/>
        <n v="3140"/>
        <n v="3150"/>
        <n v="3160"/>
        <n v="3180"/>
        <n v="4000"/>
        <s v="K530"/>
        <s v="K532"/>
        <s v="K534"/>
        <s v="K535"/>
        <s v="K541"/>
        <s v="K542"/>
        <s v="K544"/>
        <s v="K601"/>
        <s v="K602"/>
        <s v="K606"/>
        <s v="K622"/>
        <s v="K709"/>
        <s v="K722"/>
        <s v="K901"/>
        <s v="K902"/>
        <s v="K903"/>
        <s v="K904"/>
        <s v="K906"/>
        <s v="K914"/>
        <s v="K922"/>
        <n v="5110"/>
        <n v="5140"/>
        <n v="5230"/>
        <n v="5318"/>
        <n v="5617"/>
        <n v="6110"/>
        <n v="6120"/>
        <n v="6130"/>
        <n v="6160"/>
        <n v="6170"/>
        <n v="7121"/>
        <n v="7131"/>
        <s v="K924"/>
        <s v="S295"/>
        <s v="K339"/>
        <n v="1003"/>
        <n v="1350"/>
        <n v="2009"/>
        <n v="2023"/>
        <n v="2026"/>
        <n v="2091"/>
        <n v="2093"/>
        <n v="2098"/>
        <n v="3306"/>
        <n v="3312"/>
        <n v="3820"/>
        <n v="4017"/>
        <n v="4026"/>
        <n v="4045"/>
        <n v="4047"/>
        <n v="4050"/>
        <n v="4071"/>
        <n v="4085"/>
        <n v="4306"/>
        <n v="4160"/>
        <n v="4310"/>
        <n v="4360"/>
        <n v="1167"/>
        <n v="2167"/>
        <n v="7190"/>
        <s v="79A1"/>
        <n v="79"/>
        <s v="79M4"/>
        <n v="8190"/>
        <n v="8310"/>
        <n v="8320"/>
        <n v="8330"/>
        <n v="8340"/>
        <n v="8360"/>
        <n v="8380"/>
        <n v="8440"/>
        <n v="8490"/>
        <n v="8520"/>
        <n v="7101"/>
        <n v="7108"/>
        <n v="9135"/>
        <n v="9415"/>
        <n v="9722"/>
        <n v="9723"/>
        <s v="SP21"/>
        <s v="SP26"/>
        <s v="SP31"/>
        <s v="SP33"/>
        <s v="SP35"/>
        <s v="SP44"/>
        <s v="SP45"/>
        <n v="1352"/>
        <n v="1530"/>
        <n v="1908"/>
        <n v="9150"/>
        <s v="A107"/>
        <s v="M100"/>
        <s v="M200"/>
        <s v="M400"/>
        <n v="2103"/>
        <n v="1401"/>
        <n v="4113"/>
        <n v="4213"/>
        <n v="4301"/>
        <n v="4304"/>
        <n v="4307"/>
        <n v="4309"/>
        <n v="4311"/>
        <n v="4312"/>
        <n v="4313"/>
        <n v="4413"/>
        <n v="4513"/>
        <n v="4318"/>
        <s v="D002"/>
        <s v="AN06"/>
        <s v="ANTI"/>
        <s v="COPS"/>
        <s v="COVR"/>
        <s v="JA06"/>
        <s v="JAGG"/>
        <s v="PSNP"/>
        <s v="RSTG"/>
        <s v="VA06"/>
        <s v="VAWA"/>
        <n v="3130"/>
        <n v="3190"/>
        <n v="3230"/>
        <n v="4120"/>
        <n v="5150"/>
        <n v="5190"/>
        <n v="6140"/>
        <n v="9538"/>
        <n v="9630"/>
        <n v="9804"/>
        <n v="6190"/>
        <s v="78A1"/>
        <s v="78B1"/>
        <s v="79N1"/>
        <n v="8350"/>
        <n v="9825"/>
        <n v="9838"/>
        <n v="9839"/>
        <n v="8701"/>
        <n v="8800"/>
        <n v="457"/>
        <s v="201C"/>
        <s v="300A"/>
        <s v="304D"/>
        <n v="8370"/>
        <n v="8400"/>
        <n v="8450"/>
        <n v="8460"/>
        <n v="8510"/>
        <n v="9000"/>
        <n v="9120"/>
        <n v="9141"/>
        <s v="P101"/>
        <s v="P102"/>
        <s v="308A"/>
        <s v="D001"/>
        <s v="GTEA"/>
        <s v="319C"/>
        <s v="322P"/>
        <n v="3277"/>
        <s v="405B"/>
        <s v="405S"/>
        <s v="406S"/>
        <s v="408S"/>
        <s v="410S"/>
        <s v="925H"/>
        <n v="9390"/>
        <n v="9534"/>
        <n v="9536"/>
        <n v="9822"/>
        <n v="9824"/>
        <s v="983A"/>
        <s v="983M"/>
        <n v="9840"/>
        <n v="9850"/>
        <n v="8413"/>
        <n v="8417"/>
        <n v="8605"/>
        <s v="301B"/>
        <n v="1909"/>
        <n v="9537"/>
        <n v="1055"/>
        <n v="406"/>
        <n v="443"/>
        <n v="1632"/>
        <n v="1837"/>
        <n v="1838"/>
        <n v="2001"/>
        <n v="9064"/>
        <n v="9070"/>
        <n v="9071"/>
        <n v="9503"/>
        <s v="Z066"/>
        <n v="294"/>
        <n v="1021"/>
        <n v="1111"/>
        <n v="1118"/>
        <n v="1110"/>
        <n v="1119"/>
        <n v="5001"/>
        <n v="1100"/>
        <n v="412"/>
        <n v="1001"/>
        <n v="7117"/>
        <n v="693"/>
        <n v="1400"/>
        <n v="50"/>
        <n v="1702"/>
        <n v="2008"/>
        <n v="4012"/>
        <n v="4035"/>
        <n v="4044"/>
        <n v="4058"/>
        <n v="4062"/>
        <n v="4064"/>
        <n v="4065"/>
        <n v="4070"/>
        <n v="4076"/>
        <n v="4081"/>
        <n v="4082"/>
        <n v="4086"/>
        <n v="4087"/>
        <n v="4093"/>
        <n v="4095"/>
        <n v="4098"/>
        <n v="3102"/>
        <n v="174"/>
        <n v="1956"/>
        <n v="1957"/>
        <n v="217"/>
        <n v="1719"/>
        <n v="1726"/>
        <n v="1727"/>
        <n v="1755"/>
        <n v="1764"/>
        <n v="1805"/>
        <n v="1681"/>
        <n v="1682"/>
        <n v="1992"/>
        <n v="177"/>
        <n v="1601"/>
        <n v="1651"/>
        <n v="1690"/>
        <s v="310A"/>
        <s v="B800"/>
        <n v="4103"/>
        <n v="4109"/>
        <n v="4114"/>
        <n v="4115"/>
        <n v="4117"/>
        <n v="4122"/>
        <n v="4125"/>
        <n v="4127"/>
        <n v="4128"/>
        <n v="4129"/>
        <n v="2571"/>
        <n v="2573"/>
        <n v="2614"/>
        <n v="2619"/>
        <n v="146"/>
        <n v="4121"/>
        <n v="4200"/>
        <n v="4202"/>
        <n v="4211"/>
        <s v="320P"/>
        <n v="4216"/>
        <n v="4217"/>
        <n v="4482"/>
        <n v="2006"/>
        <n v="2018"/>
        <n v="2207"/>
        <n v="2066"/>
        <n v="2078"/>
        <n v="2206"/>
        <n v="1915"/>
        <n v="1965"/>
        <n v="715"/>
        <n v="330"/>
        <n v="1095"/>
        <n v="1634"/>
        <n v="1635"/>
        <n v="1839"/>
        <n v="1840"/>
        <n v="5506"/>
        <n v="5516"/>
        <n v="8163"/>
        <n v="8221"/>
        <n v="8224"/>
        <n v="8227"/>
        <n v="8228"/>
        <n v="8229"/>
        <n v="8231"/>
        <n v="8351"/>
        <n v="8353"/>
        <n v="8543"/>
        <n v="8573"/>
        <n v="8603"/>
        <n v="8623"/>
        <n v="8663"/>
        <n v="8706"/>
        <n v="8753"/>
        <n v="8843"/>
        <n v="2709"/>
        <n v="2726"/>
        <n v="2636"/>
        <n v="5551"/>
        <n v="2610"/>
        <n v="1842"/>
        <n v="1843"/>
        <n v="2002"/>
        <n v="3707"/>
        <n v="3709"/>
        <n v="4002"/>
        <n v="8003"/>
        <n v="8004"/>
        <n v="9177"/>
        <n v="9178"/>
        <n v="298"/>
        <n v="350"/>
        <n v="1080"/>
        <n v="713"/>
        <n v="1031"/>
        <n v="1023"/>
        <n v="5020"/>
        <n v="7118"/>
        <n v="2441"/>
        <n v="9100"/>
        <n v="1701"/>
        <n v="2024"/>
        <n v="4055"/>
        <n v="4066"/>
        <n v="4072"/>
        <n v="4079"/>
        <n v="4080"/>
        <n v="2680"/>
        <n v="2588"/>
        <n v="2587"/>
        <n v="8710"/>
        <n v="8741"/>
        <n v="8742"/>
        <n v="8743"/>
        <n v="8745"/>
        <n v="8747"/>
        <n v="8748"/>
        <n v="8762"/>
        <n v="8764"/>
        <n v="8951"/>
        <n v="5901"/>
        <n v="5902"/>
        <n v="4091"/>
        <n v="4092"/>
        <n v="4094"/>
        <n v="4097"/>
        <n v="3101"/>
        <n v="3103"/>
        <n v="150"/>
        <n v="1953"/>
        <n v="1655"/>
        <n v="1670"/>
        <n v="1700"/>
        <n v="1713"/>
        <n v="1714"/>
        <n v="1724"/>
        <n v="1730"/>
        <n v="1732"/>
        <n v="1744"/>
        <n v="1745"/>
        <n v="1806"/>
        <n v="1450"/>
        <n v="1674"/>
        <n v="1678"/>
        <n v="1679"/>
        <n v="1683"/>
        <n v="1688"/>
        <n v="1660"/>
        <n v="1667"/>
        <n v="1668"/>
        <n v="1669"/>
        <n v="1671"/>
        <n v="1689"/>
        <n v="1195"/>
        <n v="8065"/>
        <n v="8067"/>
        <n v="6601"/>
        <n v="6904"/>
        <n v="2132"/>
        <n v="1302"/>
        <n v="1304"/>
        <n v="2313"/>
        <n v="2323"/>
        <n v="1501"/>
        <n v="1502"/>
        <n v="1512"/>
        <n v="1513"/>
        <n v="1519"/>
        <n v="1521"/>
        <n v="1528"/>
        <n v="1531"/>
        <n v="587"/>
        <n v="1051"/>
        <n v="1575"/>
        <s v="K301"/>
        <s v="K501"/>
        <s v="7CSE"/>
        <s v="7FSR"/>
        <s v="7PSS"/>
        <s v="B900"/>
        <n v="4108"/>
        <n v="4116"/>
        <n v="4124"/>
        <n v="6090"/>
        <n v="2572"/>
        <n v="308"/>
        <n v="3074"/>
        <n v="247"/>
        <n v="250"/>
        <n v="1108"/>
        <n v="3069"/>
        <n v="2591"/>
        <n v="2930"/>
        <n v="228"/>
        <n v="5530"/>
        <n v="2802"/>
        <n v="2803"/>
        <n v="2079"/>
        <s v="R457"/>
        <s v="R470"/>
        <s v="U401"/>
        <s v="U403"/>
        <s v="R670"/>
        <s v="TF17"/>
        <s v="TF28"/>
        <n v="8705"/>
        <n v="489"/>
        <n v="2685"/>
        <n v="563"/>
        <n v="8713"/>
        <n v="8740"/>
        <s v="TF29"/>
        <s v="R116"/>
        <s v="R149"/>
        <s v="R158"/>
        <s v="R210"/>
        <s v="R331"/>
        <s v="R333"/>
        <s v="R334"/>
        <s v="R335"/>
        <s v="R337"/>
        <s v="R351"/>
        <s v="R352"/>
        <s v="R356"/>
        <s v="R357"/>
        <s v="R231"/>
        <s v="R371"/>
        <s v="R374"/>
        <s v="R376"/>
        <s v="R377"/>
        <n v="6710"/>
        <n v="2113"/>
        <n v="2123"/>
        <n v="2171"/>
        <n v="1301"/>
        <n v="1516"/>
        <s v="R381"/>
        <s v="R415"/>
        <s v="R420"/>
        <s v="R425"/>
        <s v="R426"/>
        <s v="R435"/>
        <s v="R436"/>
        <s v="R445"/>
        <s v="R446"/>
        <s v="R451"/>
        <s v="R480"/>
        <s v="RJAG"/>
        <n v="1050"/>
        <n v="401"/>
        <n v="6509"/>
        <s v="K101"/>
        <s v="K400"/>
        <s v="K401"/>
        <s v="7SPE"/>
        <n v="2077"/>
        <n v="248"/>
        <n v="5017"/>
        <s v="Z093"/>
        <n v="3061"/>
        <n v="2804"/>
        <s v="RVAW"/>
        <s v="R927"/>
        <s v="R860"/>
        <s v="RBCS"/>
        <n v="8601"/>
        <n v="8602"/>
        <n v="310"/>
        <n v="7109"/>
        <n v="184"/>
        <s v="F021"/>
        <s v="F024"/>
        <s v="F040"/>
        <s v="F054"/>
        <s v="F070"/>
        <n v="31"/>
        <n v="3694"/>
        <s v="R456"/>
        <s v="R458"/>
        <s v="U402"/>
        <n v="4147"/>
        <n v="8064"/>
        <n v="966"/>
        <n v="7500"/>
        <n v="7501"/>
        <n v="8712"/>
        <n v="8714"/>
        <n v="8716"/>
        <s v="ALLC"/>
        <s v="AM10"/>
        <s v="BCR1"/>
        <s v="BMAN"/>
        <s v="CEMK"/>
        <s v="CEMT"/>
        <s v="CEPR"/>
        <s v="U925"/>
        <s v="R147"/>
        <s v="R332"/>
        <s v="R336"/>
        <s v="CESI"/>
        <s v="CHPM"/>
        <s v="DDPB"/>
        <s v="DEMI"/>
        <s v="ESGD"/>
        <s v="FEMA"/>
        <s v="GARD"/>
        <s v="HODA"/>
        <s v="INTL"/>
        <s v="IRAQ"/>
        <s v="L20A"/>
        <s v="LC00"/>
        <s v="LDA1"/>
        <s v="MELT"/>
        <s v="NGB9"/>
        <s v="PIDB"/>
        <s v="RR5T"/>
        <s v="S280"/>
        <s v="SCPP"/>
        <s v="R341"/>
        <s v="R353"/>
        <s v="R354"/>
        <s v="R355"/>
        <s v="R361"/>
        <s v="R255"/>
        <s v="R372"/>
        <s v="R373"/>
        <s v="R375"/>
        <s v="R275"/>
        <s v="R205"/>
        <s v="R410"/>
        <s v="R411"/>
        <s v="R416"/>
        <s v="R421"/>
        <s v="R430"/>
        <s v="R431"/>
        <s v="R440"/>
        <s v="R441"/>
        <s v="R450"/>
        <s v="R460"/>
        <s v="R461"/>
        <s v="R501"/>
        <s v="R481"/>
        <s v="R925"/>
        <s v="R985"/>
        <n v="718"/>
        <n v="2214"/>
        <s v="F001"/>
        <s v="F010"/>
        <s v="F011"/>
        <s v="F020"/>
        <s v="F022"/>
        <s v="Z012"/>
        <n v="556"/>
        <n v="3210"/>
        <s v="60AH"/>
        <s v="ADMN"/>
        <s v="ADSI"/>
        <s v="CETS"/>
        <s v="CSSB"/>
        <s v="HMSK"/>
        <s v="IHDP"/>
        <s v="MITG"/>
        <s v="MOR9"/>
        <s v="MRP1"/>
        <s v="S28N"/>
        <s v="SCAR"/>
        <s v="ST02"/>
        <s v="ST08"/>
      </sharedItems>
    </cacheField>
    <cacheField name="TASK">
      <sharedItems containsMixedTypes="1" containsNumber="1" containsInteger="1"/>
    </cacheField>
    <cacheField name="SUB_TASK">
      <sharedItems containsMixedTypes="1" containsNumber="1" containsInteger="1"/>
    </cacheField>
    <cacheField name="MAJOR_PROGRAM">
      <sharedItems containsMixedTypes="1" containsNumber="1"/>
    </cacheField>
    <cacheField name="PROGRAM">
      <sharedItems containsMixedTypes="1" containsNumber="1" containsInteger="1"/>
    </cacheField>
    <cacheField name="Sum: POSTING_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48" firstHeaderRow="1" firstDataRow="2" firstDataCol="1" rowPageCount="1" colPageCount="1"/>
  <pivotFields count="10">
    <pivotField axis="axisPage" compact="0" outline="0" showAll="0">
      <items count="2">
        <item x="0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4"/>
        <item x="35"/>
        <item x="23"/>
        <item x="36"/>
        <item x="37"/>
        <item x="24"/>
        <item x="25"/>
        <item x="26"/>
        <item x="27"/>
        <item x="28"/>
        <item x="29"/>
        <item x="30"/>
        <item x="41"/>
        <item x="38"/>
        <item x="31"/>
        <item x="39"/>
        <item x="32"/>
        <item x="33"/>
        <item x="40"/>
        <item x="4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numFmtId="43"/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0" hier="0"/>
  </pageFields>
  <dataFields count="1">
    <dataField name="Sum of Sum: POSTING_AMOUNT" fld="9" baseField="0" baseItem="0" numFmtId="16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0">
      <selection activeCell="G1" sqref="G1"/>
    </sheetView>
  </sheetViews>
  <sheetFormatPr defaultColWidth="9.140625" defaultRowHeight="15"/>
  <cols>
    <col min="1" max="1" width="30.57421875" style="0" bestFit="1" customWidth="1"/>
    <col min="2" max="4" width="14.28125" style="0" customWidth="1"/>
    <col min="5" max="7" width="14.28125" style="0" bestFit="1" customWidth="1"/>
  </cols>
  <sheetData>
    <row r="1" spans="1:2" ht="15">
      <c r="A1" s="1" t="s">
        <v>0</v>
      </c>
      <c r="B1" s="2">
        <v>2010</v>
      </c>
    </row>
    <row r="2" spans="2:6" ht="15.75">
      <c r="B2" s="24" t="s">
        <v>49</v>
      </c>
      <c r="C2" s="24"/>
      <c r="D2" s="25" t="s">
        <v>48</v>
      </c>
      <c r="E2" s="25"/>
      <c r="F2" t="s">
        <v>50</v>
      </c>
    </row>
    <row r="3" spans="1:2" ht="15">
      <c r="A3" s="1" t="s">
        <v>47</v>
      </c>
      <c r="B3" s="1" t="s">
        <v>1</v>
      </c>
    </row>
    <row r="4" spans="1:7" ht="15">
      <c r="A4" s="1" t="s">
        <v>2</v>
      </c>
      <c r="B4">
        <v>13</v>
      </c>
      <c r="C4">
        <v>15</v>
      </c>
      <c r="D4">
        <v>20</v>
      </c>
      <c r="E4">
        <v>21</v>
      </c>
      <c r="F4">
        <v>66</v>
      </c>
      <c r="G4" t="s">
        <v>46</v>
      </c>
    </row>
    <row r="5" spans="1:7" ht="15">
      <c r="A5" t="s">
        <v>3</v>
      </c>
      <c r="B5" s="3">
        <v>4182902.77</v>
      </c>
      <c r="C5" s="3"/>
      <c r="D5" s="3">
        <v>302615.7</v>
      </c>
      <c r="E5" s="3"/>
      <c r="F5" s="3"/>
      <c r="G5" s="3">
        <v>4485518.47</v>
      </c>
    </row>
    <row r="6" spans="1:7" ht="15">
      <c r="A6" t="s">
        <v>4</v>
      </c>
      <c r="B6" s="3">
        <v>19902.27</v>
      </c>
      <c r="C6" s="3"/>
      <c r="D6" s="3"/>
      <c r="E6" s="3"/>
      <c r="F6" s="3"/>
      <c r="G6" s="3">
        <v>19902.27</v>
      </c>
    </row>
    <row r="7" spans="1:7" ht="15">
      <c r="A7" t="s">
        <v>5</v>
      </c>
      <c r="B7" s="3">
        <v>1806531.3900000004</v>
      </c>
      <c r="C7" s="3">
        <v>324660.39</v>
      </c>
      <c r="D7" s="3">
        <v>72208.26000000001</v>
      </c>
      <c r="E7" s="3"/>
      <c r="F7" s="3"/>
      <c r="G7" s="3">
        <v>2203400.04</v>
      </c>
    </row>
    <row r="8" spans="1:7" ht="15">
      <c r="A8" t="s">
        <v>6</v>
      </c>
      <c r="B8" s="3">
        <v>49120.37</v>
      </c>
      <c r="C8" s="3"/>
      <c r="D8" s="3"/>
      <c r="E8" s="3"/>
      <c r="F8" s="3"/>
      <c r="G8" s="3">
        <v>49120.37</v>
      </c>
    </row>
    <row r="9" spans="1:7" ht="15">
      <c r="A9" t="s">
        <v>7</v>
      </c>
      <c r="B9" s="3">
        <v>138965.22</v>
      </c>
      <c r="C9" s="3"/>
      <c r="D9" s="3">
        <v>4629</v>
      </c>
      <c r="E9" s="3"/>
      <c r="F9" s="3"/>
      <c r="G9" s="3">
        <v>143594.22</v>
      </c>
    </row>
    <row r="10" spans="1:7" ht="15">
      <c r="A10" t="s">
        <v>8</v>
      </c>
      <c r="B10" s="3">
        <v>182334.66</v>
      </c>
      <c r="C10" s="3"/>
      <c r="D10" s="3">
        <v>2066</v>
      </c>
      <c r="E10" s="3"/>
      <c r="F10" s="3"/>
      <c r="G10" s="3">
        <v>184400.66</v>
      </c>
    </row>
    <row r="11" spans="1:7" ht="15">
      <c r="A11" t="s">
        <v>9</v>
      </c>
      <c r="B11" s="3">
        <v>6917174.44</v>
      </c>
      <c r="C11" s="3"/>
      <c r="D11" s="3">
        <v>113271.47</v>
      </c>
      <c r="E11" s="3"/>
      <c r="F11" s="3"/>
      <c r="G11" s="3">
        <v>7030445.91</v>
      </c>
    </row>
    <row r="12" spans="1:7" ht="15">
      <c r="A12" t="s">
        <v>10</v>
      </c>
      <c r="B12" s="3">
        <v>194644223.19999996</v>
      </c>
      <c r="C12" s="3">
        <v>193624.39</v>
      </c>
      <c r="D12" s="3">
        <v>80764387.47</v>
      </c>
      <c r="E12" s="3"/>
      <c r="F12" s="3"/>
      <c r="G12" s="3">
        <v>275602235.05999994</v>
      </c>
    </row>
    <row r="13" spans="1:7" ht="15">
      <c r="A13" t="s">
        <v>11</v>
      </c>
      <c r="B13" s="3">
        <v>346614.50999999995</v>
      </c>
      <c r="C13" s="3"/>
      <c r="D13" s="3">
        <v>137484.69</v>
      </c>
      <c r="E13" s="3"/>
      <c r="F13" s="3"/>
      <c r="G13" s="3">
        <v>484099.19999999995</v>
      </c>
    </row>
    <row r="14" spans="1:7" ht="15">
      <c r="A14" t="s">
        <v>12</v>
      </c>
      <c r="B14" s="3">
        <v>11000601.449999997</v>
      </c>
      <c r="C14" s="3"/>
      <c r="D14" s="3">
        <v>2644384.48</v>
      </c>
      <c r="E14" s="3"/>
      <c r="F14" s="3"/>
      <c r="G14" s="3">
        <v>13644985.929999998</v>
      </c>
    </row>
    <row r="15" spans="1:7" ht="15">
      <c r="A15" t="s">
        <v>13</v>
      </c>
      <c r="B15" s="3">
        <v>866179.6299999999</v>
      </c>
      <c r="C15" s="3"/>
      <c r="D15" s="3">
        <v>412345.06</v>
      </c>
      <c r="E15" s="3"/>
      <c r="F15" s="3"/>
      <c r="G15" s="3">
        <v>1278524.69</v>
      </c>
    </row>
    <row r="16" spans="1:7" ht="15">
      <c r="A16" t="s">
        <v>14</v>
      </c>
      <c r="B16" s="3">
        <v>3177248.420000001</v>
      </c>
      <c r="C16" s="3"/>
      <c r="D16" s="3">
        <v>119043.15</v>
      </c>
      <c r="E16" s="3"/>
      <c r="F16" s="3"/>
      <c r="G16" s="3">
        <v>3296291.5700000008</v>
      </c>
    </row>
    <row r="17" spans="1:7" ht="15">
      <c r="A17" t="s">
        <v>15</v>
      </c>
      <c r="B17" s="3">
        <v>57150</v>
      </c>
      <c r="C17" s="3"/>
      <c r="D17" s="3"/>
      <c r="E17" s="3"/>
      <c r="F17" s="3"/>
      <c r="G17" s="3">
        <v>57150</v>
      </c>
    </row>
    <row r="18" spans="1:7" ht="15">
      <c r="A18" t="s">
        <v>16</v>
      </c>
      <c r="B18" s="3">
        <v>11095699.029999997</v>
      </c>
      <c r="C18" s="3"/>
      <c r="D18" s="3"/>
      <c r="E18" s="3"/>
      <c r="F18" s="3"/>
      <c r="G18" s="3">
        <v>11095699.029999997</v>
      </c>
    </row>
    <row r="19" spans="1:7" ht="15">
      <c r="A19" t="s">
        <v>17</v>
      </c>
      <c r="B19" s="3">
        <v>1725548820.9600005</v>
      </c>
      <c r="C19" s="3">
        <v>128657206.30000013</v>
      </c>
      <c r="D19" s="3">
        <v>284771151.72999996</v>
      </c>
      <c r="E19" s="3">
        <v>16345214</v>
      </c>
      <c r="F19" s="3"/>
      <c r="G19" s="3">
        <v>2155322392.9900007</v>
      </c>
    </row>
    <row r="20" spans="1:7" ht="15">
      <c r="A20" t="s">
        <v>18</v>
      </c>
      <c r="B20" s="3">
        <v>109663805.70999998</v>
      </c>
      <c r="C20" s="3"/>
      <c r="D20" s="3">
        <v>200012033.50000006</v>
      </c>
      <c r="E20" s="3"/>
      <c r="F20" s="3"/>
      <c r="G20" s="3">
        <v>309675839.21000004</v>
      </c>
    </row>
    <row r="21" spans="1:7" ht="15">
      <c r="A21" t="s">
        <v>19</v>
      </c>
      <c r="B21" s="3">
        <v>7175828.79</v>
      </c>
      <c r="C21" s="3"/>
      <c r="D21" s="3"/>
      <c r="E21" s="3"/>
      <c r="F21" s="3"/>
      <c r="G21" s="3">
        <v>7175828.79</v>
      </c>
    </row>
    <row r="22" spans="1:7" ht="15">
      <c r="A22" t="s">
        <v>20</v>
      </c>
      <c r="B22" s="3">
        <v>6971368.339999999</v>
      </c>
      <c r="C22" s="3">
        <v>1607818.11</v>
      </c>
      <c r="D22" s="3"/>
      <c r="E22" s="3"/>
      <c r="F22" s="3"/>
      <c r="G22" s="3">
        <v>8579186.45</v>
      </c>
    </row>
    <row r="23" spans="1:7" ht="15">
      <c r="A23" t="s">
        <v>21</v>
      </c>
      <c r="B23" s="3">
        <v>5763274.44</v>
      </c>
      <c r="C23" s="3">
        <v>5230567.189999999</v>
      </c>
      <c r="D23" s="3"/>
      <c r="E23" s="3"/>
      <c r="F23" s="3"/>
      <c r="G23" s="3">
        <v>10993841.629999999</v>
      </c>
    </row>
    <row r="24" spans="1:7" ht="15">
      <c r="A24" t="s">
        <v>22</v>
      </c>
      <c r="B24" s="3">
        <v>38888857.24000001</v>
      </c>
      <c r="C24" s="3"/>
      <c r="D24" s="3">
        <v>1074907.5</v>
      </c>
      <c r="E24" s="3"/>
      <c r="F24" s="3">
        <v>45086396.43000001</v>
      </c>
      <c r="G24" s="3">
        <v>85050161.17000002</v>
      </c>
    </row>
    <row r="25" spans="1:7" ht="15">
      <c r="A25" t="s">
        <v>23</v>
      </c>
      <c r="B25" s="3">
        <v>7749109.339999991</v>
      </c>
      <c r="C25" s="3"/>
      <c r="D25" s="3">
        <v>2276186.7699999996</v>
      </c>
      <c r="E25" s="3"/>
      <c r="F25" s="3"/>
      <c r="G25" s="3">
        <v>10025296.10999999</v>
      </c>
    </row>
    <row r="26" spans="1:7" ht="15">
      <c r="A26" t="s">
        <v>24</v>
      </c>
      <c r="B26" s="3">
        <v>158585639.58999997</v>
      </c>
      <c r="C26" s="3"/>
      <c r="D26" s="3">
        <v>85760165.83999999</v>
      </c>
      <c r="E26" s="3"/>
      <c r="F26" s="3"/>
      <c r="G26" s="3">
        <v>244345805.42999995</v>
      </c>
    </row>
    <row r="27" spans="1:7" ht="15">
      <c r="A27" t="s">
        <v>25</v>
      </c>
      <c r="B27" s="3">
        <v>361711.53</v>
      </c>
      <c r="C27" s="3"/>
      <c r="D27" s="3">
        <v>679663.84</v>
      </c>
      <c r="E27" s="3"/>
      <c r="F27" s="3"/>
      <c r="G27" s="3">
        <v>1041375.37</v>
      </c>
    </row>
    <row r="28" spans="1:7" ht="15">
      <c r="A28" t="s">
        <v>37</v>
      </c>
      <c r="B28" s="3">
        <v>109797.83</v>
      </c>
      <c r="C28" s="3"/>
      <c r="D28" s="3"/>
      <c r="E28" s="3"/>
      <c r="F28" s="3"/>
      <c r="G28" s="3">
        <v>109797.83</v>
      </c>
    </row>
    <row r="29" spans="1:7" ht="15">
      <c r="A29" t="s">
        <v>38</v>
      </c>
      <c r="B29" s="3">
        <v>154031.3</v>
      </c>
      <c r="C29" s="3"/>
      <c r="D29" s="3"/>
      <c r="E29" s="3"/>
      <c r="F29" s="3"/>
      <c r="G29" s="3">
        <v>154031.3</v>
      </c>
    </row>
    <row r="30" spans="1:7" ht="15">
      <c r="A30" t="s">
        <v>26</v>
      </c>
      <c r="B30" s="3">
        <v>111716.59</v>
      </c>
      <c r="C30" s="3"/>
      <c r="D30" s="3"/>
      <c r="E30" s="3"/>
      <c r="F30" s="3"/>
      <c r="G30" s="3">
        <v>111716.59</v>
      </c>
    </row>
    <row r="31" spans="1:7" ht="15">
      <c r="A31" t="s">
        <v>39</v>
      </c>
      <c r="B31" s="3">
        <v>359.58</v>
      </c>
      <c r="C31" s="3"/>
      <c r="D31" s="3">
        <v>514166.25</v>
      </c>
      <c r="E31" s="3"/>
      <c r="F31" s="3"/>
      <c r="G31" s="3">
        <v>514525.83</v>
      </c>
    </row>
    <row r="32" spans="1:7" ht="15">
      <c r="A32" t="s">
        <v>40</v>
      </c>
      <c r="B32" s="3">
        <v>500946</v>
      </c>
      <c r="C32" s="3"/>
      <c r="D32" s="3"/>
      <c r="E32" s="3"/>
      <c r="F32" s="3"/>
      <c r="G32" s="3">
        <v>500946</v>
      </c>
    </row>
    <row r="33" spans="1:7" ht="15">
      <c r="A33" t="s">
        <v>27</v>
      </c>
      <c r="B33" s="3">
        <v>614651.12</v>
      </c>
      <c r="C33" s="3">
        <v>17566170.599999998</v>
      </c>
      <c r="D33" s="3"/>
      <c r="E33" s="3">
        <v>1887166.6</v>
      </c>
      <c r="F33" s="3"/>
      <c r="G33" s="3">
        <v>20067988.32</v>
      </c>
    </row>
    <row r="34" spans="1:7" ht="15">
      <c r="A34" t="s">
        <v>28</v>
      </c>
      <c r="B34" s="3">
        <v>1521357.4300000002</v>
      </c>
      <c r="C34" s="3"/>
      <c r="D34" s="3">
        <v>174357.3</v>
      </c>
      <c r="E34" s="3"/>
      <c r="F34" s="3"/>
      <c r="G34" s="3">
        <v>1695714.7300000002</v>
      </c>
    </row>
    <row r="35" spans="1:7" ht="15">
      <c r="A35" t="s">
        <v>29</v>
      </c>
      <c r="B35" s="3">
        <v>1389990.25</v>
      </c>
      <c r="C35" s="3"/>
      <c r="D35" s="3"/>
      <c r="E35" s="3"/>
      <c r="F35" s="3"/>
      <c r="G35" s="3">
        <v>1389990.25</v>
      </c>
    </row>
    <row r="36" spans="1:7" ht="15">
      <c r="A36" t="s">
        <v>30</v>
      </c>
      <c r="B36" s="3">
        <v>149293.88</v>
      </c>
      <c r="C36" s="3"/>
      <c r="D36" s="3"/>
      <c r="E36" s="3"/>
      <c r="F36" s="3"/>
      <c r="G36" s="3">
        <v>149293.88</v>
      </c>
    </row>
    <row r="37" spans="1:7" ht="15">
      <c r="A37" t="s">
        <v>31</v>
      </c>
      <c r="B37" s="3">
        <v>63399.729999999996</v>
      </c>
      <c r="C37" s="3"/>
      <c r="D37" s="3"/>
      <c r="E37" s="3"/>
      <c r="F37" s="3"/>
      <c r="G37" s="3">
        <v>63399.729999999996</v>
      </c>
    </row>
    <row r="38" spans="1:7" ht="15">
      <c r="A38" t="s">
        <v>32</v>
      </c>
      <c r="B38" s="3">
        <v>3541474.579999999</v>
      </c>
      <c r="C38" s="3"/>
      <c r="D38" s="3">
        <v>14774.98</v>
      </c>
      <c r="E38" s="3"/>
      <c r="F38" s="3"/>
      <c r="G38" s="3">
        <v>3556249.559999999</v>
      </c>
    </row>
    <row r="39" spans="1:7" ht="15">
      <c r="A39" t="s">
        <v>33</v>
      </c>
      <c r="B39" s="3">
        <v>557205.2300000001</v>
      </c>
      <c r="C39" s="3"/>
      <c r="D39" s="3">
        <v>2404870.93</v>
      </c>
      <c r="E39" s="3">
        <v>11530.7</v>
      </c>
      <c r="F39" s="3"/>
      <c r="G39" s="3">
        <v>2973606.8600000003</v>
      </c>
    </row>
    <row r="40" spans="1:7" ht="15">
      <c r="A40" t="s">
        <v>44</v>
      </c>
      <c r="B40" s="3"/>
      <c r="C40" s="3"/>
      <c r="D40" s="3">
        <v>7019014.21</v>
      </c>
      <c r="E40" s="3"/>
      <c r="F40" s="3"/>
      <c r="G40" s="3">
        <v>7019014.21</v>
      </c>
    </row>
    <row r="41" spans="1:7" ht="15">
      <c r="A41" t="s">
        <v>41</v>
      </c>
      <c r="B41" s="3">
        <v>428855.85</v>
      </c>
      <c r="C41" s="3"/>
      <c r="D41" s="3"/>
      <c r="E41" s="3"/>
      <c r="F41" s="3"/>
      <c r="G41" s="3">
        <v>428855.85</v>
      </c>
    </row>
    <row r="42" spans="1:7" ht="15">
      <c r="A42" t="s">
        <v>34</v>
      </c>
      <c r="B42" s="3">
        <v>36288.950000000004</v>
      </c>
      <c r="C42" s="3"/>
      <c r="D42" s="3"/>
      <c r="E42" s="3"/>
      <c r="F42" s="3"/>
      <c r="G42" s="3">
        <v>36288.950000000004</v>
      </c>
    </row>
    <row r="43" spans="1:7" ht="15">
      <c r="A43" t="s">
        <v>42</v>
      </c>
      <c r="B43" s="3">
        <v>630697.22</v>
      </c>
      <c r="C43" s="3"/>
      <c r="D43" s="3"/>
      <c r="E43" s="3"/>
      <c r="F43" s="3"/>
      <c r="G43" s="3">
        <v>630697.22</v>
      </c>
    </row>
    <row r="44" spans="1:7" ht="15">
      <c r="A44" t="s">
        <v>35</v>
      </c>
      <c r="B44" s="3">
        <v>1038830.87</v>
      </c>
      <c r="C44" s="3"/>
      <c r="D44" s="3"/>
      <c r="E44" s="3"/>
      <c r="F44" s="3"/>
      <c r="G44" s="3">
        <v>1038830.87</v>
      </c>
    </row>
    <row r="45" spans="1:7" ht="15">
      <c r="A45" t="s">
        <v>36</v>
      </c>
      <c r="B45" s="3">
        <v>802373.9600000001</v>
      </c>
      <c r="C45" s="3"/>
      <c r="D45" s="3">
        <v>275534.62</v>
      </c>
      <c r="E45" s="3"/>
      <c r="F45" s="3"/>
      <c r="G45" s="3">
        <v>1077908.58</v>
      </c>
    </row>
    <row r="46" spans="1:7" ht="15">
      <c r="A46" t="s">
        <v>43</v>
      </c>
      <c r="B46" s="3">
        <v>76163.52</v>
      </c>
      <c r="C46" s="3"/>
      <c r="D46" s="3"/>
      <c r="E46" s="3"/>
      <c r="F46" s="3"/>
      <c r="G46" s="3">
        <v>76163.52</v>
      </c>
    </row>
    <row r="47" spans="1:7" ht="15">
      <c r="A47" t="s">
        <v>45</v>
      </c>
      <c r="B47" s="3"/>
      <c r="C47" s="3"/>
      <c r="D47" s="3">
        <v>2487765.3</v>
      </c>
      <c r="E47" s="3"/>
      <c r="F47" s="3"/>
      <c r="G47" s="3">
        <v>2487765.3</v>
      </c>
    </row>
    <row r="48" spans="1:7" ht="15">
      <c r="A48" t="s">
        <v>46</v>
      </c>
      <c r="B48" s="3">
        <v>2306920497.19</v>
      </c>
      <c r="C48" s="3">
        <v>153580046.98000014</v>
      </c>
      <c r="D48" s="3">
        <v>672037028.05</v>
      </c>
      <c r="E48" s="3">
        <v>18243911.3</v>
      </c>
      <c r="F48" s="3">
        <v>45086396.43000001</v>
      </c>
      <c r="G48" s="3">
        <v>3195867879.950001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4.140625" style="0" customWidth="1"/>
    <col min="2" max="2" width="14.8515625" style="4" customWidth="1"/>
    <col min="3" max="3" width="12.57421875" style="4" customWidth="1"/>
    <col min="4" max="4" width="11.7109375" style="4" customWidth="1"/>
    <col min="5" max="5" width="13.57421875" style="4" customWidth="1"/>
    <col min="6" max="6" width="19.00390625" style="4" customWidth="1"/>
    <col min="7" max="7" width="2.00390625" style="16" customWidth="1"/>
    <col min="8" max="8" width="13.57421875" style="4" customWidth="1"/>
    <col min="9" max="9" width="11.7109375" style="4" customWidth="1"/>
    <col min="10" max="10" width="12.8515625" style="4" customWidth="1"/>
    <col min="11" max="11" width="15.140625" style="4" customWidth="1"/>
  </cols>
  <sheetData>
    <row r="2" ht="15.75">
      <c r="A2" s="23" t="s">
        <v>63</v>
      </c>
    </row>
    <row r="4" spans="2:11" ht="15">
      <c r="B4" s="26" t="s">
        <v>52</v>
      </c>
      <c r="C4" s="26"/>
      <c r="D4" s="26"/>
      <c r="E4" s="26"/>
      <c r="F4" s="26"/>
      <c r="H4" s="27" t="s">
        <v>51</v>
      </c>
      <c r="I4" s="27"/>
      <c r="J4" s="27"/>
      <c r="K4" s="6" t="s">
        <v>46</v>
      </c>
    </row>
    <row r="5" spans="1:11" ht="15">
      <c r="A5" t="s">
        <v>61</v>
      </c>
      <c r="B5" s="12" t="s">
        <v>54</v>
      </c>
      <c r="C5" s="12" t="s">
        <v>55</v>
      </c>
      <c r="D5" s="12" t="s">
        <v>56</v>
      </c>
      <c r="E5" s="12" t="s">
        <v>57</v>
      </c>
      <c r="F5" s="14" t="s">
        <v>53</v>
      </c>
      <c r="G5" s="17"/>
      <c r="H5" s="12" t="s">
        <v>58</v>
      </c>
      <c r="I5" s="12" t="s">
        <v>59</v>
      </c>
      <c r="J5" s="13" t="s">
        <v>60</v>
      </c>
      <c r="K5" s="7" t="s">
        <v>62</v>
      </c>
    </row>
    <row r="6" spans="1:11" ht="15">
      <c r="A6" t="s">
        <v>3</v>
      </c>
      <c r="B6" s="4">
        <v>4183323.88</v>
      </c>
      <c r="F6" s="8">
        <f>SUM(B6:E6)</f>
        <v>4183323.88</v>
      </c>
      <c r="H6" s="4">
        <v>302615.7</v>
      </c>
      <c r="J6" s="10">
        <f>SUM(H6:I6)</f>
        <v>302615.7</v>
      </c>
      <c r="K6" s="4">
        <v>4485939.58</v>
      </c>
    </row>
    <row r="7" spans="1:11" s="15" customFormat="1" ht="15">
      <c r="A7" s="15" t="s">
        <v>4</v>
      </c>
      <c r="B7" s="5">
        <v>19902.27</v>
      </c>
      <c r="C7" s="5"/>
      <c r="D7" s="5"/>
      <c r="E7" s="5"/>
      <c r="F7" s="9">
        <f aca="true" t="shared" si="0" ref="F7:F49">SUM(B7:E7)</f>
        <v>19902.27</v>
      </c>
      <c r="G7" s="16"/>
      <c r="H7" s="5"/>
      <c r="I7" s="5"/>
      <c r="J7" s="11">
        <f aca="true" t="shared" si="1" ref="J7:J49">SUM(H7:I7)</f>
        <v>0</v>
      </c>
      <c r="K7" s="5">
        <v>19902.27</v>
      </c>
    </row>
    <row r="8" spans="1:11" ht="15">
      <c r="A8" t="s">
        <v>5</v>
      </c>
      <c r="B8" s="4">
        <v>1806531.39</v>
      </c>
      <c r="C8" s="4">
        <v>324660.39</v>
      </c>
      <c r="F8" s="8">
        <f t="shared" si="0"/>
        <v>2131191.78</v>
      </c>
      <c r="H8" s="4">
        <v>72208.26</v>
      </c>
      <c r="J8" s="10">
        <f t="shared" si="1"/>
        <v>72208.26</v>
      </c>
      <c r="K8" s="4">
        <v>2203400.04</v>
      </c>
    </row>
    <row r="9" spans="1:11" s="15" customFormat="1" ht="15">
      <c r="A9" s="15" t="s">
        <v>6</v>
      </c>
      <c r="B9" s="5">
        <v>49120.37</v>
      </c>
      <c r="C9" s="5"/>
      <c r="D9" s="5"/>
      <c r="E9" s="5"/>
      <c r="F9" s="9">
        <f t="shared" si="0"/>
        <v>49120.37</v>
      </c>
      <c r="G9" s="16"/>
      <c r="H9" s="5"/>
      <c r="I9" s="5"/>
      <c r="J9" s="11">
        <f t="shared" si="1"/>
        <v>0</v>
      </c>
      <c r="K9" s="5">
        <v>49120.37</v>
      </c>
    </row>
    <row r="10" spans="1:11" ht="15">
      <c r="A10" t="s">
        <v>7</v>
      </c>
      <c r="B10" s="4">
        <v>138965.22</v>
      </c>
      <c r="F10" s="8">
        <f t="shared" si="0"/>
        <v>138965.22</v>
      </c>
      <c r="H10" s="4">
        <v>4629</v>
      </c>
      <c r="J10" s="10">
        <f t="shared" si="1"/>
        <v>4629</v>
      </c>
      <c r="K10" s="4">
        <v>143594.22</v>
      </c>
    </row>
    <row r="11" spans="1:11" s="15" customFormat="1" ht="15">
      <c r="A11" s="15" t="s">
        <v>8</v>
      </c>
      <c r="B11" s="5">
        <v>182334.66</v>
      </c>
      <c r="C11" s="5"/>
      <c r="D11" s="5"/>
      <c r="E11" s="5"/>
      <c r="F11" s="9">
        <f t="shared" si="0"/>
        <v>182334.66</v>
      </c>
      <c r="G11" s="16"/>
      <c r="H11" s="5">
        <v>2066</v>
      </c>
      <c r="I11" s="5"/>
      <c r="J11" s="11">
        <f t="shared" si="1"/>
        <v>2066</v>
      </c>
      <c r="K11" s="5">
        <v>184400.66</v>
      </c>
    </row>
    <row r="12" spans="1:11" ht="15">
      <c r="A12" t="s">
        <v>9</v>
      </c>
      <c r="B12" s="4">
        <v>6917174.44</v>
      </c>
      <c r="F12" s="8">
        <f t="shared" si="0"/>
        <v>6917174.44</v>
      </c>
      <c r="H12" s="4">
        <v>113271.47</v>
      </c>
      <c r="J12" s="10">
        <f t="shared" si="1"/>
        <v>113271.47</v>
      </c>
      <c r="K12" s="4">
        <v>7030445.91</v>
      </c>
    </row>
    <row r="13" spans="1:11" s="15" customFormat="1" ht="15">
      <c r="A13" s="15" t="s">
        <v>10</v>
      </c>
      <c r="B13" s="5">
        <v>194644223.2</v>
      </c>
      <c r="C13" s="5">
        <v>193624.39</v>
      </c>
      <c r="D13" s="5"/>
      <c r="E13" s="5"/>
      <c r="F13" s="9">
        <f t="shared" si="0"/>
        <v>194837847.58999997</v>
      </c>
      <c r="G13" s="16"/>
      <c r="H13" s="5">
        <v>80764387.47</v>
      </c>
      <c r="I13" s="5"/>
      <c r="J13" s="11">
        <f t="shared" si="1"/>
        <v>80764387.47</v>
      </c>
      <c r="K13" s="5">
        <v>275602235.05999994</v>
      </c>
    </row>
    <row r="14" spans="1:11" ht="15">
      <c r="A14" t="s">
        <v>11</v>
      </c>
      <c r="B14" s="4">
        <v>346614.51</v>
      </c>
      <c r="F14" s="8">
        <f t="shared" si="0"/>
        <v>346614.51</v>
      </c>
      <c r="H14" s="4">
        <v>137484.69</v>
      </c>
      <c r="J14" s="10">
        <f t="shared" si="1"/>
        <v>137484.69</v>
      </c>
      <c r="K14" s="4">
        <v>484099.2</v>
      </c>
    </row>
    <row r="15" spans="1:11" s="15" customFormat="1" ht="15">
      <c r="A15" s="15" t="s">
        <v>12</v>
      </c>
      <c r="B15" s="5">
        <v>11000601.45</v>
      </c>
      <c r="C15" s="5"/>
      <c r="D15" s="5"/>
      <c r="E15" s="5"/>
      <c r="F15" s="9">
        <f t="shared" si="0"/>
        <v>11000601.45</v>
      </c>
      <c r="G15" s="16"/>
      <c r="H15" s="5">
        <v>2644384.48</v>
      </c>
      <c r="I15" s="5"/>
      <c r="J15" s="11">
        <f t="shared" si="1"/>
        <v>2644384.48</v>
      </c>
      <c r="K15" s="5">
        <v>13644985.93</v>
      </c>
    </row>
    <row r="16" spans="1:11" ht="15">
      <c r="A16" t="s">
        <v>13</v>
      </c>
      <c r="B16" s="4">
        <v>865208.63</v>
      </c>
      <c r="F16" s="8">
        <f t="shared" si="0"/>
        <v>865208.63</v>
      </c>
      <c r="H16" s="4">
        <v>412345.06</v>
      </c>
      <c r="J16" s="10">
        <f t="shared" si="1"/>
        <v>412345.06</v>
      </c>
      <c r="K16" s="4">
        <v>1277553.69</v>
      </c>
    </row>
    <row r="17" spans="1:11" s="15" customFormat="1" ht="15">
      <c r="A17" s="15" t="s">
        <v>14</v>
      </c>
      <c r="B17" s="5">
        <v>3177248.42</v>
      </c>
      <c r="C17" s="5"/>
      <c r="D17" s="5"/>
      <c r="E17" s="5"/>
      <c r="F17" s="9">
        <f t="shared" si="0"/>
        <v>3177248.42</v>
      </c>
      <c r="G17" s="16"/>
      <c r="H17" s="5">
        <v>119043.15</v>
      </c>
      <c r="I17" s="5"/>
      <c r="J17" s="11">
        <f t="shared" si="1"/>
        <v>119043.15</v>
      </c>
      <c r="K17" s="5">
        <v>3296291.57</v>
      </c>
    </row>
    <row r="18" spans="1:11" ht="15">
      <c r="A18" t="s">
        <v>15</v>
      </c>
      <c r="B18" s="4">
        <v>57150</v>
      </c>
      <c r="F18" s="8">
        <f t="shared" si="0"/>
        <v>57150</v>
      </c>
      <c r="J18" s="10">
        <f t="shared" si="1"/>
        <v>0</v>
      </c>
      <c r="K18" s="4">
        <v>57150</v>
      </c>
    </row>
    <row r="19" spans="1:11" s="15" customFormat="1" ht="15">
      <c r="A19" s="15" t="s">
        <v>16</v>
      </c>
      <c r="B19" s="5">
        <v>11095699.03</v>
      </c>
      <c r="C19" s="5"/>
      <c r="D19" s="5"/>
      <c r="E19" s="5"/>
      <c r="F19" s="9">
        <f t="shared" si="0"/>
        <v>11095699.03</v>
      </c>
      <c r="G19" s="16"/>
      <c r="H19" s="5"/>
      <c r="I19" s="5"/>
      <c r="J19" s="11">
        <f t="shared" si="1"/>
        <v>0</v>
      </c>
      <c r="K19" s="5">
        <v>11095699.03</v>
      </c>
    </row>
    <row r="20" spans="1:11" ht="15">
      <c r="A20" t="s">
        <v>17</v>
      </c>
      <c r="B20" s="4">
        <v>1725562631.67</v>
      </c>
      <c r="C20" s="4">
        <v>128657206.3</v>
      </c>
      <c r="F20" s="8">
        <f t="shared" si="0"/>
        <v>1854219837.97</v>
      </c>
      <c r="H20" s="4">
        <v>284775664.69</v>
      </c>
      <c r="I20" s="4">
        <v>16345214</v>
      </c>
      <c r="J20" s="10">
        <f t="shared" si="1"/>
        <v>301120878.69</v>
      </c>
      <c r="K20" s="4">
        <v>2155340716.6600003</v>
      </c>
    </row>
    <row r="21" spans="1:11" s="15" customFormat="1" ht="15">
      <c r="A21" s="15" t="s">
        <v>18</v>
      </c>
      <c r="B21" s="5">
        <v>109673546.34</v>
      </c>
      <c r="C21" s="5"/>
      <c r="D21" s="5"/>
      <c r="E21" s="5">
        <v>237009198</v>
      </c>
      <c r="F21" s="9">
        <f t="shared" si="0"/>
        <v>346682744.34000003</v>
      </c>
      <c r="G21" s="16"/>
      <c r="H21" s="5">
        <v>200012033.5</v>
      </c>
      <c r="I21" s="5"/>
      <c r="J21" s="11">
        <f t="shared" si="1"/>
        <v>200012033.5</v>
      </c>
      <c r="K21" s="5">
        <f>+F21+J21</f>
        <v>546694777.84</v>
      </c>
    </row>
    <row r="22" spans="1:11" ht="15">
      <c r="A22" t="s">
        <v>19</v>
      </c>
      <c r="B22" s="4">
        <v>7175828.79</v>
      </c>
      <c r="F22" s="8">
        <f t="shared" si="0"/>
        <v>7175828.79</v>
      </c>
      <c r="J22" s="10">
        <f t="shared" si="1"/>
        <v>0</v>
      </c>
      <c r="K22" s="4">
        <v>7175828.79</v>
      </c>
    </row>
    <row r="23" spans="1:11" s="15" customFormat="1" ht="15">
      <c r="A23" s="15" t="s">
        <v>20</v>
      </c>
      <c r="B23" s="5">
        <v>6971368.34</v>
      </c>
      <c r="C23" s="5">
        <v>1607818.11</v>
      </c>
      <c r="D23" s="5"/>
      <c r="E23" s="5"/>
      <c r="F23" s="9">
        <f t="shared" si="0"/>
        <v>8579186.45</v>
      </c>
      <c r="G23" s="16"/>
      <c r="H23" s="5"/>
      <c r="I23" s="5"/>
      <c r="J23" s="11">
        <f t="shared" si="1"/>
        <v>0</v>
      </c>
      <c r="K23" s="5">
        <v>8579186.45</v>
      </c>
    </row>
    <row r="24" spans="1:11" ht="15">
      <c r="A24" t="s">
        <v>21</v>
      </c>
      <c r="B24" s="4">
        <v>5763274.44</v>
      </c>
      <c r="C24" s="4">
        <v>5236127.6</v>
      </c>
      <c r="F24" s="8">
        <f t="shared" si="0"/>
        <v>10999402.04</v>
      </c>
      <c r="J24" s="10">
        <f t="shared" si="1"/>
        <v>0</v>
      </c>
      <c r="K24" s="4">
        <v>10999402.04</v>
      </c>
    </row>
    <row r="25" spans="1:11" s="15" customFormat="1" ht="15">
      <c r="A25" s="15" t="s">
        <v>22</v>
      </c>
      <c r="B25" s="5">
        <v>38888857.24</v>
      </c>
      <c r="C25" s="5"/>
      <c r="D25" s="5">
        <v>45086396.43</v>
      </c>
      <c r="E25" s="5"/>
      <c r="F25" s="9">
        <f t="shared" si="0"/>
        <v>83975253.67</v>
      </c>
      <c r="G25" s="16"/>
      <c r="H25" s="5">
        <v>1074907.5</v>
      </c>
      <c r="I25" s="5"/>
      <c r="J25" s="11">
        <f t="shared" si="1"/>
        <v>1074907.5</v>
      </c>
      <c r="K25" s="5">
        <v>85050161.17</v>
      </c>
    </row>
    <row r="26" spans="1:11" ht="15">
      <c r="A26" t="s">
        <v>23</v>
      </c>
      <c r="B26" s="4">
        <v>7749109.34</v>
      </c>
      <c r="F26" s="8">
        <f t="shared" si="0"/>
        <v>7749109.34</v>
      </c>
      <c r="H26" s="4">
        <v>2276186.77</v>
      </c>
      <c r="J26" s="10">
        <f t="shared" si="1"/>
        <v>2276186.77</v>
      </c>
      <c r="K26" s="4">
        <v>10025296.11</v>
      </c>
    </row>
    <row r="27" spans="1:11" s="15" customFormat="1" ht="15">
      <c r="A27" s="15" t="s">
        <v>24</v>
      </c>
      <c r="B27" s="5">
        <v>158501444.37</v>
      </c>
      <c r="C27" s="5"/>
      <c r="D27" s="5"/>
      <c r="E27" s="5"/>
      <c r="F27" s="9">
        <f t="shared" si="0"/>
        <v>158501444.37</v>
      </c>
      <c r="G27" s="16"/>
      <c r="H27" s="5">
        <v>85760165.84</v>
      </c>
      <c r="I27" s="5"/>
      <c r="J27" s="11">
        <f t="shared" si="1"/>
        <v>85760165.84</v>
      </c>
      <c r="K27" s="5">
        <v>244261610.21</v>
      </c>
    </row>
    <row r="28" spans="1:11" ht="15">
      <c r="A28" t="s">
        <v>25</v>
      </c>
      <c r="B28" s="4">
        <v>361711.53</v>
      </c>
      <c r="F28" s="8">
        <f t="shared" si="0"/>
        <v>361711.53</v>
      </c>
      <c r="H28" s="4">
        <v>679663.84</v>
      </c>
      <c r="J28" s="10">
        <f t="shared" si="1"/>
        <v>679663.84</v>
      </c>
      <c r="K28" s="4">
        <v>1041375.37</v>
      </c>
    </row>
    <row r="29" spans="1:11" s="15" customFormat="1" ht="15">
      <c r="A29" s="15" t="s">
        <v>37</v>
      </c>
      <c r="B29" s="5">
        <v>109797.83</v>
      </c>
      <c r="C29" s="5"/>
      <c r="D29" s="5"/>
      <c r="E29" s="5"/>
      <c r="F29" s="9">
        <f t="shared" si="0"/>
        <v>109797.83</v>
      </c>
      <c r="G29" s="16"/>
      <c r="H29" s="5"/>
      <c r="I29" s="5"/>
      <c r="J29" s="11">
        <f t="shared" si="1"/>
        <v>0</v>
      </c>
      <c r="K29" s="5">
        <v>109797.83</v>
      </c>
    </row>
    <row r="30" spans="1:11" ht="15">
      <c r="A30" t="s">
        <v>38</v>
      </c>
      <c r="B30" s="4">
        <v>154031.3</v>
      </c>
      <c r="F30" s="8">
        <f t="shared" si="0"/>
        <v>154031.3</v>
      </c>
      <c r="J30" s="10">
        <f t="shared" si="1"/>
        <v>0</v>
      </c>
      <c r="K30" s="4">
        <v>154031.3</v>
      </c>
    </row>
    <row r="31" spans="1:11" s="15" customFormat="1" ht="15">
      <c r="A31" s="15" t="s">
        <v>26</v>
      </c>
      <c r="B31" s="5">
        <v>111716.59</v>
      </c>
      <c r="C31" s="5"/>
      <c r="D31" s="5"/>
      <c r="E31" s="5"/>
      <c r="F31" s="9">
        <f t="shared" si="0"/>
        <v>111716.59</v>
      </c>
      <c r="G31" s="16"/>
      <c r="H31" s="5"/>
      <c r="I31" s="5"/>
      <c r="J31" s="11">
        <f t="shared" si="1"/>
        <v>0</v>
      </c>
      <c r="K31" s="5">
        <v>111716.59</v>
      </c>
    </row>
    <row r="32" spans="1:11" ht="15">
      <c r="A32" t="s">
        <v>39</v>
      </c>
      <c r="B32" s="4">
        <v>359.58</v>
      </c>
      <c r="F32" s="8">
        <f t="shared" si="0"/>
        <v>359.58</v>
      </c>
      <c r="H32" s="4">
        <v>514166.25</v>
      </c>
      <c r="J32" s="10">
        <f t="shared" si="1"/>
        <v>514166.25</v>
      </c>
      <c r="K32" s="4">
        <v>514525.83</v>
      </c>
    </row>
    <row r="33" spans="1:11" s="15" customFormat="1" ht="15">
      <c r="A33" s="15" t="s">
        <v>40</v>
      </c>
      <c r="B33" s="5">
        <v>500946</v>
      </c>
      <c r="C33" s="5"/>
      <c r="D33" s="5"/>
      <c r="E33" s="5"/>
      <c r="F33" s="9">
        <f t="shared" si="0"/>
        <v>500946</v>
      </c>
      <c r="G33" s="16"/>
      <c r="H33" s="5"/>
      <c r="I33" s="5"/>
      <c r="J33" s="11">
        <f t="shared" si="1"/>
        <v>0</v>
      </c>
      <c r="K33" s="5">
        <v>500946</v>
      </c>
    </row>
    <row r="34" spans="1:11" ht="15">
      <c r="A34" t="s">
        <v>27</v>
      </c>
      <c r="B34" s="4">
        <v>614651.12</v>
      </c>
      <c r="C34" s="4">
        <v>17566170.6</v>
      </c>
      <c r="F34" s="8">
        <f t="shared" si="0"/>
        <v>18180821.720000003</v>
      </c>
      <c r="I34" s="4">
        <v>1887166.6</v>
      </c>
      <c r="J34" s="10">
        <f t="shared" si="1"/>
        <v>1887166.6</v>
      </c>
      <c r="K34" s="4">
        <v>20067988.32</v>
      </c>
    </row>
    <row r="35" spans="1:11" s="15" customFormat="1" ht="15">
      <c r="A35" s="15" t="s">
        <v>28</v>
      </c>
      <c r="B35" s="5">
        <v>1521357.43</v>
      </c>
      <c r="C35" s="5"/>
      <c r="D35" s="5"/>
      <c r="E35" s="5"/>
      <c r="F35" s="9">
        <f t="shared" si="0"/>
        <v>1521357.43</v>
      </c>
      <c r="G35" s="16"/>
      <c r="H35" s="5">
        <v>174357.3</v>
      </c>
      <c r="I35" s="5"/>
      <c r="J35" s="11">
        <f t="shared" si="1"/>
        <v>174357.3</v>
      </c>
      <c r="K35" s="5">
        <v>1695714.73</v>
      </c>
    </row>
    <row r="36" spans="1:11" ht="15">
      <c r="A36" t="s">
        <v>29</v>
      </c>
      <c r="B36" s="4">
        <v>1389990.25</v>
      </c>
      <c r="F36" s="8">
        <f t="shared" si="0"/>
        <v>1389990.25</v>
      </c>
      <c r="J36" s="10">
        <f t="shared" si="1"/>
        <v>0</v>
      </c>
      <c r="K36" s="4">
        <v>1389990.25</v>
      </c>
    </row>
    <row r="37" spans="1:11" s="15" customFormat="1" ht="15">
      <c r="A37" s="15" t="s">
        <v>30</v>
      </c>
      <c r="B37" s="5">
        <v>149293.88</v>
      </c>
      <c r="C37" s="5"/>
      <c r="D37" s="5"/>
      <c r="E37" s="5"/>
      <c r="F37" s="9">
        <f t="shared" si="0"/>
        <v>149293.88</v>
      </c>
      <c r="G37" s="16"/>
      <c r="H37" s="5"/>
      <c r="I37" s="5"/>
      <c r="J37" s="11">
        <f t="shared" si="1"/>
        <v>0</v>
      </c>
      <c r="K37" s="5">
        <v>149293.88</v>
      </c>
    </row>
    <row r="38" spans="1:11" ht="15">
      <c r="A38" t="s">
        <v>31</v>
      </c>
      <c r="B38" s="4">
        <v>63399.73</v>
      </c>
      <c r="F38" s="8">
        <f t="shared" si="0"/>
        <v>63399.73</v>
      </c>
      <c r="J38" s="10">
        <f t="shared" si="1"/>
        <v>0</v>
      </c>
      <c r="K38" s="4">
        <v>63399.73</v>
      </c>
    </row>
    <row r="39" spans="1:11" s="15" customFormat="1" ht="15">
      <c r="A39" s="15" t="s">
        <v>32</v>
      </c>
      <c r="B39" s="5">
        <v>3538979.09</v>
      </c>
      <c r="C39" s="5"/>
      <c r="D39" s="5"/>
      <c r="E39" s="5"/>
      <c r="F39" s="9">
        <f t="shared" si="0"/>
        <v>3538979.09</v>
      </c>
      <c r="G39" s="16"/>
      <c r="H39" s="5">
        <v>14774.98</v>
      </c>
      <c r="I39" s="5"/>
      <c r="J39" s="11">
        <f t="shared" si="1"/>
        <v>14774.98</v>
      </c>
      <c r="K39" s="5">
        <v>3553754.07</v>
      </c>
    </row>
    <row r="40" spans="1:11" ht="15">
      <c r="A40" t="s">
        <v>33</v>
      </c>
      <c r="B40" s="4">
        <v>557205.23</v>
      </c>
      <c r="F40" s="8">
        <f t="shared" si="0"/>
        <v>557205.23</v>
      </c>
      <c r="H40" s="4">
        <v>2404870.93</v>
      </c>
      <c r="I40" s="4">
        <v>11530.7</v>
      </c>
      <c r="J40" s="10">
        <f t="shared" si="1"/>
        <v>2416401.6300000004</v>
      </c>
      <c r="K40" s="4">
        <v>2973606.8600000003</v>
      </c>
    </row>
    <row r="41" spans="1:11" s="15" customFormat="1" ht="15">
      <c r="A41" s="15" t="s">
        <v>44</v>
      </c>
      <c r="B41" s="5"/>
      <c r="C41" s="5"/>
      <c r="D41" s="5"/>
      <c r="E41" s="5"/>
      <c r="F41" s="9">
        <f t="shared" si="0"/>
        <v>0</v>
      </c>
      <c r="G41" s="16"/>
      <c r="H41" s="5">
        <v>7019014.21</v>
      </c>
      <c r="I41" s="5"/>
      <c r="J41" s="11">
        <f t="shared" si="1"/>
        <v>7019014.21</v>
      </c>
      <c r="K41" s="5">
        <v>7019014.21</v>
      </c>
    </row>
    <row r="42" spans="1:11" ht="15">
      <c r="A42" t="s">
        <v>41</v>
      </c>
      <c r="B42" s="4">
        <v>428855.85</v>
      </c>
      <c r="F42" s="8">
        <f t="shared" si="0"/>
        <v>428855.85</v>
      </c>
      <c r="J42" s="10">
        <f t="shared" si="1"/>
        <v>0</v>
      </c>
      <c r="K42" s="4">
        <v>428855.85</v>
      </c>
    </row>
    <row r="43" spans="1:11" s="15" customFormat="1" ht="15">
      <c r="A43" s="15" t="s">
        <v>34</v>
      </c>
      <c r="B43" s="5">
        <v>36288.95</v>
      </c>
      <c r="C43" s="5"/>
      <c r="D43" s="5"/>
      <c r="E43" s="5"/>
      <c r="F43" s="9">
        <f t="shared" si="0"/>
        <v>36288.95</v>
      </c>
      <c r="G43" s="16"/>
      <c r="H43" s="5"/>
      <c r="I43" s="5"/>
      <c r="J43" s="11">
        <f t="shared" si="1"/>
        <v>0</v>
      </c>
      <c r="K43" s="5">
        <v>36288.95</v>
      </c>
    </row>
    <row r="44" spans="1:11" ht="15">
      <c r="A44" t="s">
        <v>42</v>
      </c>
      <c r="B44" s="4">
        <v>630697.22</v>
      </c>
      <c r="F44" s="8">
        <f t="shared" si="0"/>
        <v>630697.22</v>
      </c>
      <c r="J44" s="10">
        <f t="shared" si="1"/>
        <v>0</v>
      </c>
      <c r="K44" s="4">
        <v>630697.22</v>
      </c>
    </row>
    <row r="45" spans="1:11" s="15" customFormat="1" ht="15">
      <c r="A45" s="15" t="s">
        <v>35</v>
      </c>
      <c r="B45" s="5">
        <v>1038830.87</v>
      </c>
      <c r="C45" s="5"/>
      <c r="D45" s="5"/>
      <c r="E45" s="5"/>
      <c r="F45" s="9">
        <f t="shared" si="0"/>
        <v>1038830.87</v>
      </c>
      <c r="G45" s="16"/>
      <c r="H45" s="5"/>
      <c r="I45" s="5"/>
      <c r="J45" s="11">
        <f t="shared" si="1"/>
        <v>0</v>
      </c>
      <c r="K45" s="5">
        <v>1038830.87</v>
      </c>
    </row>
    <row r="46" spans="1:11" ht="15">
      <c r="A46" t="s">
        <v>36</v>
      </c>
      <c r="B46" s="4">
        <v>802373.96</v>
      </c>
      <c r="F46" s="8">
        <f t="shared" si="0"/>
        <v>802373.96</v>
      </c>
      <c r="H46" s="4">
        <v>275534.62</v>
      </c>
      <c r="J46" s="10">
        <f t="shared" si="1"/>
        <v>275534.62</v>
      </c>
      <c r="K46" s="4">
        <v>1077908.58</v>
      </c>
    </row>
    <row r="47" spans="1:11" s="15" customFormat="1" ht="15">
      <c r="A47" s="15" t="s">
        <v>43</v>
      </c>
      <c r="B47" s="5">
        <v>76163.52</v>
      </c>
      <c r="C47" s="5"/>
      <c r="D47" s="5"/>
      <c r="E47" s="5"/>
      <c r="F47" s="9">
        <f t="shared" si="0"/>
        <v>76163.52</v>
      </c>
      <c r="G47" s="16"/>
      <c r="H47" s="5"/>
      <c r="I47" s="5"/>
      <c r="J47" s="11">
        <f t="shared" si="1"/>
        <v>0</v>
      </c>
      <c r="K47" s="5">
        <v>76163.52</v>
      </c>
    </row>
    <row r="48" spans="1:11" ht="15">
      <c r="A48" t="s">
        <v>45</v>
      </c>
      <c r="B48" s="5"/>
      <c r="C48" s="5"/>
      <c r="D48" s="5"/>
      <c r="E48" s="5"/>
      <c r="F48" s="9">
        <f t="shared" si="0"/>
        <v>0</v>
      </c>
      <c r="H48" s="5">
        <v>2487765.3</v>
      </c>
      <c r="I48" s="5"/>
      <c r="J48" s="11">
        <f t="shared" si="1"/>
        <v>2487765.3</v>
      </c>
      <c r="K48" s="5">
        <v>2487765.3</v>
      </c>
    </row>
    <row r="49" spans="1:11" ht="27" customHeight="1">
      <c r="A49" s="22" t="s">
        <v>46</v>
      </c>
      <c r="B49" s="18">
        <v>2306856807.93</v>
      </c>
      <c r="C49" s="18">
        <v>153585607.39</v>
      </c>
      <c r="D49" s="18">
        <v>45086396.43</v>
      </c>
      <c r="E49" s="18">
        <f>SUM(E6:E48)</f>
        <v>237009198</v>
      </c>
      <c r="F49" s="19">
        <f t="shared" si="0"/>
        <v>2742538009.7499995</v>
      </c>
      <c r="G49" s="20"/>
      <c r="H49" s="18">
        <v>672041541.01</v>
      </c>
      <c r="I49" s="18">
        <v>18243911.3</v>
      </c>
      <c r="J49" s="21">
        <f t="shared" si="1"/>
        <v>690285452.31</v>
      </c>
      <c r="K49" s="18">
        <f>SUM(K6:K48)</f>
        <v>3432823462.0600004</v>
      </c>
    </row>
  </sheetData>
  <sheetProtection/>
  <mergeCells count="2">
    <mergeCell ref="H4:J4"/>
    <mergeCell ref="B4:F4"/>
  </mergeCells>
  <printOptions/>
  <pageMargins left="0.2" right="0.2" top="0.5" bottom="0.2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Newman, April D</cp:lastModifiedBy>
  <cp:lastPrinted>2010-07-27T16:46:41Z</cp:lastPrinted>
  <dcterms:created xsi:type="dcterms:W3CDTF">2010-07-08T21:20:30Z</dcterms:created>
  <dcterms:modified xsi:type="dcterms:W3CDTF">2010-08-11T14:30:39Z</dcterms:modified>
  <cp:category/>
  <cp:version/>
  <cp:contentType/>
  <cp:contentStatus/>
</cp:coreProperties>
</file>