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1"/>
  </bookViews>
  <sheets>
    <sheet name="2007 Medium Total" sheetId="1" r:id="rId1"/>
    <sheet name="2008YTD Medium Total" sheetId="2" r:id="rId2"/>
    <sheet name="2007 Medium SO" sheetId="3" r:id="rId3"/>
    <sheet name="2008YTD Medium SO" sheetId="4" r:id="rId4"/>
  </sheets>
  <definedNames/>
  <calcPr fullCalcOnLoad="1"/>
</workbook>
</file>

<file path=xl/sharedStrings.xml><?xml version="1.0" encoding="utf-8"?>
<sst xmlns="http://schemas.openxmlformats.org/spreadsheetml/2006/main" count="124" uniqueCount="28">
  <si>
    <t>Maine Public Service Company</t>
  </si>
  <si>
    <t>Medium Non-Residential Class</t>
  </si>
  <si>
    <t>2008 Billing Units - All Customers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</si>
  <si>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</si>
  <si>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</si>
  <si>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</si>
  <si>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</si>
  <si>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</si>
  <si>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</si>
  <si>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</si>
  <si>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</si>
  <si>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</si>
  <si>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</si>
  <si>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</si>
  <si>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</si>
  <si>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</si>
  <si>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EP</t>
  </si>
  <si>
    <t>Customers</t>
  </si>
  <si>
    <t>Primary Voltage</t>
  </si>
  <si>
    <t>kWh</t>
  </si>
  <si>
    <t>kW</t>
  </si>
  <si>
    <t>ES/MC-G</t>
  </si>
  <si>
    <t>Secondary Voltage</t>
  </si>
  <si>
    <t>Total</t>
  </si>
  <si>
    <t>1/  Customers are average customers.</t>
  </si>
  <si>
    <t>2008YTD Billing Units - Stanard Offer Customers</t>
  </si>
  <si>
    <t>2007 Billing Units - All Customers</t>
  </si>
  <si>
    <t>2007 Billing Units - Standard Offer Customers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</si>
</sst>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_);_(* \(#,##0\);_(* &quot;-&quot;??_);_(@_)"/>
  </numFmts>
  <fonts count="6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5" fontId="3" fillId="0" borderId="0" xfId="15" applyNumberFormat="1" applyFill="1" applyBorder="1" applyAlignment="1">
      <alignment horizontal="centerContinuous"/>
    </xf>
    <xf numFmtId="165" fontId="3" fillId="0" borderId="0" xfId="15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165" fontId="3" fillId="0" borderId="0" xfId="15" applyNumberForma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165" fontId="5" fillId="0" borderId="2" xfId="15" applyNumberFormat="1" applyFont="1" applyBorder="1" applyAlignment="1">
      <alignment horizontal="centerContinuous"/>
    </xf>
    <xf numFmtId="0" fontId="5" fillId="0" borderId="3" xfId="22" applyFont="1" applyBorder="1" applyAlignment="1">
      <alignment horizontal="centerContinuous"/>
      <protection/>
    </xf>
    <xf numFmtId="0" fontId="5" fillId="0" borderId="4" xfId="0" applyFont="1" applyBorder="1" applyAlignment="1">
      <alignment/>
    </xf>
    <xf numFmtId="165" fontId="3" fillId="0" borderId="0" xfId="15" applyNumberFormat="1" applyBorder="1" applyAlignment="1">
      <alignment/>
    </xf>
    <xf numFmtId="165" fontId="0" fillId="0" borderId="5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165" fontId="3" fillId="0" borderId="7" xfId="15" applyNumberFormat="1" applyBorder="1" applyAlignment="1">
      <alignment/>
    </xf>
    <xf numFmtId="165" fontId="0" fillId="0" borderId="8" xfId="0" applyNumberFormat="1" applyBorder="1" applyAlignment="1">
      <alignment/>
    </xf>
    <xf numFmtId="165" fontId="3" fillId="0" borderId="5" xfId="15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Border="1" applyAlignment="1">
      <alignment/>
    </xf>
    <xf numFmtId="39" fontId="0" fillId="0" borderId="8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21" applyFont="1" applyFill="1" applyBorder="1" applyAlignment="1">
      <alignment horizontal="centerContinuous"/>
      <protection/>
    </xf>
    <xf numFmtId="0" fontId="0" fillId="0" borderId="0" xfId="21" applyFill="1" applyBorder="1" applyAlignment="1">
      <alignment horizontal="centerContinuous"/>
      <protection/>
    </xf>
    <xf numFmtId="0" fontId="0" fillId="0" borderId="0" xfId="21" applyBorder="1" applyAlignment="1">
      <alignment horizontal="centerContinuous"/>
      <protection/>
    </xf>
    <xf numFmtId="0" fontId="0" fillId="0" borderId="0" xfId="21" applyBorder="1">
      <alignment/>
      <protection/>
    </xf>
    <xf numFmtId="0" fontId="3" fillId="0" borderId="0" xfId="21" applyFont="1" applyBorder="1" applyAlignment="1">
      <alignment horizontal="centerContinuous"/>
      <protection/>
    </xf>
    <xf numFmtId="0" fontId="3" fillId="0" borderId="1" xfId="21" applyFont="1" applyBorder="1">
      <alignment/>
      <protection/>
    </xf>
    <xf numFmtId="0" fontId="0" fillId="0" borderId="2" xfId="21" applyBorder="1">
      <alignment/>
      <protection/>
    </xf>
    <xf numFmtId="0" fontId="5" fillId="0" borderId="4" xfId="21" applyFont="1" applyBorder="1">
      <alignment/>
      <protection/>
    </xf>
    <xf numFmtId="165" fontId="0" fillId="0" borderId="5" xfId="21" applyNumberFormat="1" applyBorder="1">
      <alignment/>
      <protection/>
    </xf>
    <xf numFmtId="0" fontId="3" fillId="0" borderId="4" xfId="21" applyFont="1" applyBorder="1">
      <alignment/>
      <protection/>
    </xf>
    <xf numFmtId="0" fontId="3" fillId="0" borderId="0" xfId="23">
      <alignment/>
      <protection/>
    </xf>
    <xf numFmtId="0" fontId="3" fillId="0" borderId="7" xfId="21" applyFont="1" applyBorder="1">
      <alignment/>
      <protection/>
    </xf>
    <xf numFmtId="0" fontId="0" fillId="0" borderId="7" xfId="21" applyBorder="1">
      <alignment/>
      <protection/>
    </xf>
    <xf numFmtId="165" fontId="0" fillId="0" borderId="8" xfId="21" applyNumberFormat="1" applyBorder="1">
      <alignment/>
      <protection/>
    </xf>
    <xf numFmtId="0" fontId="3" fillId="0" borderId="0" xfId="21" applyFont="1" applyBorder="1">
      <alignment/>
      <protection/>
    </xf>
    <xf numFmtId="0" fontId="0" fillId="0" borderId="5" xfId="21" applyBorder="1">
      <alignment/>
      <protection/>
    </xf>
    <xf numFmtId="39" fontId="0" fillId="0" borderId="0" xfId="21" applyNumberForma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8YTD_BD_ahm" xfId="21"/>
    <cellStyle name="Normal_AllinCoreRecalculated2" xfId="22"/>
    <cellStyle name="Normal_mps_all_2007bd_both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N1" sqref="N1"/>
    </sheetView>
  </sheetViews>
  <sheetFormatPr defaultColWidth="9.140625" defaultRowHeight="12.75"/>
  <cols>
    <col min="1" max="1" width="17.421875" style="43" customWidth="1"/>
    <col min="2" max="2" width="12.7109375" style="32" customWidth="1"/>
    <col min="3" max="3" width="13.8515625" style="14" customWidth="1"/>
    <col min="4" max="14" width="12.28125" style="14" customWidth="1"/>
    <col min="15" max="15" width="13.8515625" style="32" customWidth="1"/>
    <col min="16" max="16384" width="9.140625" style="32" customWidth="1"/>
  </cols>
  <sheetData>
    <row r="1" spans="1:15" ht="12.75">
      <c r="A1" s="29" t="s">
        <v>0</v>
      </c>
      <c r="B1" s="30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31"/>
    </row>
    <row r="2" spans="1:15" ht="12.75">
      <c r="A2" s="33" t="s">
        <v>1</v>
      </c>
      <c r="B2" s="3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1"/>
    </row>
    <row r="3" spans="1:15" ht="12.75">
      <c r="A3" s="33" t="s">
        <v>26</v>
      </c>
      <c r="B3" s="3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1"/>
    </row>
    <row r="4" spans="1:15" ht="12.75">
      <c r="A4" s="33"/>
      <c r="B4" s="31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1"/>
    </row>
    <row r="5" spans="1:15" ht="12.75">
      <c r="A5" s="33"/>
      <c r="B5" s="3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1"/>
    </row>
    <row r="6" spans="1:15" ht="12.75">
      <c r="A6" s="34"/>
      <c r="B6" s="35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2" t="s">
        <v>15</v>
      </c>
    </row>
    <row r="7" spans="1:15" ht="12.75">
      <c r="A7" s="36" t="s">
        <v>16</v>
      </c>
      <c r="B7" s="32" t="s">
        <v>17</v>
      </c>
      <c r="C7" s="14">
        <v>12</v>
      </c>
      <c r="D7" s="14">
        <v>12</v>
      </c>
      <c r="E7" s="14">
        <v>12</v>
      </c>
      <c r="F7" s="14">
        <v>12</v>
      </c>
      <c r="G7" s="14">
        <v>12</v>
      </c>
      <c r="H7" s="14">
        <v>12</v>
      </c>
      <c r="I7" s="14">
        <v>12</v>
      </c>
      <c r="J7" s="14">
        <v>12</v>
      </c>
      <c r="K7" s="14">
        <v>12</v>
      </c>
      <c r="L7" s="14">
        <v>12</v>
      </c>
      <c r="M7" s="14">
        <v>12</v>
      </c>
      <c r="N7" s="14">
        <v>12</v>
      </c>
      <c r="O7" s="37">
        <f>AVERAGE(C7:N7)</f>
        <v>12</v>
      </c>
    </row>
    <row r="8" spans="1:15" ht="12.75">
      <c r="A8" s="38" t="s">
        <v>18</v>
      </c>
      <c r="O8" s="21"/>
    </row>
    <row r="9" spans="1:15" ht="12.75">
      <c r="A9" s="38"/>
      <c r="B9" s="32" t="s">
        <v>19</v>
      </c>
      <c r="C9" s="14">
        <v>1341540</v>
      </c>
      <c r="D9" s="14">
        <v>1211650</v>
      </c>
      <c r="E9" s="14">
        <v>1287780</v>
      </c>
      <c r="F9" s="14">
        <v>1263300</v>
      </c>
      <c r="G9" s="14">
        <v>1238920</v>
      </c>
      <c r="H9" s="14">
        <v>1210080</v>
      </c>
      <c r="I9" s="14">
        <v>1364280</v>
      </c>
      <c r="J9" s="14">
        <v>1337260</v>
      </c>
      <c r="K9" s="14">
        <v>1312900</v>
      </c>
      <c r="L9" s="14">
        <v>1368220</v>
      </c>
      <c r="M9" s="14">
        <v>1278560</v>
      </c>
      <c r="N9" s="14">
        <v>1275060</v>
      </c>
      <c r="O9" s="37">
        <f>SUM(C9:N9)</f>
        <v>15489550</v>
      </c>
    </row>
    <row r="10" spans="1:15" ht="12.75">
      <c r="A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7"/>
    </row>
    <row r="11" spans="1:15" ht="12.75">
      <c r="A11" s="38"/>
      <c r="B11" s="32" t="s">
        <v>20</v>
      </c>
      <c r="C11" s="39">
        <v>3397.86</v>
      </c>
      <c r="D11" s="39">
        <v>3372.525</v>
      </c>
      <c r="E11" s="39">
        <v>3435.82</v>
      </c>
      <c r="F11" s="39">
        <v>3449.08</v>
      </c>
      <c r="G11" s="39">
        <v>3890.74</v>
      </c>
      <c r="H11" s="39">
        <v>3511.08</v>
      </c>
      <c r="I11" s="39">
        <v>3278.14</v>
      </c>
      <c r="J11" s="39">
        <v>3594.66</v>
      </c>
      <c r="K11" s="39">
        <v>3691.34</v>
      </c>
      <c r="L11" s="39">
        <v>3559.7</v>
      </c>
      <c r="M11" s="39">
        <v>3272.7</v>
      </c>
      <c r="N11" s="39">
        <v>3324.96</v>
      </c>
      <c r="O11" s="37">
        <f>SUM(C11:N11)</f>
        <v>41778.604999999996</v>
      </c>
    </row>
    <row r="12" spans="1:15" ht="12.75">
      <c r="A12" s="38"/>
      <c r="O12" s="37"/>
    </row>
    <row r="13" spans="1:15" ht="12.75">
      <c r="A13" s="38"/>
      <c r="O13" s="37"/>
    </row>
    <row r="14" spans="1:15" ht="12.75">
      <c r="A14" s="36" t="s">
        <v>21</v>
      </c>
      <c r="B14" s="32" t="s">
        <v>17</v>
      </c>
      <c r="C14" s="14">
        <v>197</v>
      </c>
      <c r="D14" s="14">
        <v>194</v>
      </c>
      <c r="E14" s="14">
        <v>194</v>
      </c>
      <c r="F14" s="14">
        <v>195</v>
      </c>
      <c r="G14" s="14">
        <v>200</v>
      </c>
      <c r="H14" s="14">
        <v>200</v>
      </c>
      <c r="I14" s="14">
        <v>201</v>
      </c>
      <c r="J14" s="14">
        <v>200</v>
      </c>
      <c r="K14" s="14">
        <v>198</v>
      </c>
      <c r="L14" s="14">
        <v>198</v>
      </c>
      <c r="M14" s="14">
        <v>199</v>
      </c>
      <c r="N14" s="14">
        <v>191</v>
      </c>
      <c r="O14" s="37">
        <f>AVERAGE(C14:N14)</f>
        <v>197.25</v>
      </c>
    </row>
    <row r="15" spans="1:15" ht="12.75">
      <c r="A15" s="38" t="s">
        <v>22</v>
      </c>
      <c r="O15" s="21"/>
    </row>
    <row r="16" spans="1:15" ht="12.75">
      <c r="A16" s="38"/>
      <c r="B16" s="32" t="s">
        <v>19</v>
      </c>
      <c r="C16" s="14">
        <v>8857444</v>
      </c>
      <c r="D16" s="14">
        <v>7486073</v>
      </c>
      <c r="E16" s="14">
        <v>7649683</v>
      </c>
      <c r="F16" s="14">
        <v>7368627</v>
      </c>
      <c r="G16" s="14">
        <v>7350455</v>
      </c>
      <c r="H16" s="14">
        <v>7024584</v>
      </c>
      <c r="I16" s="14">
        <v>8068183</v>
      </c>
      <c r="J16" s="14">
        <v>8193818</v>
      </c>
      <c r="K16" s="14">
        <v>7317974</v>
      </c>
      <c r="L16" s="14">
        <v>8074453</v>
      </c>
      <c r="M16" s="14">
        <v>7169636</v>
      </c>
      <c r="N16" s="14">
        <v>7526218</v>
      </c>
      <c r="O16" s="37">
        <f>SUM(C16:N16)</f>
        <v>92087148</v>
      </c>
    </row>
    <row r="17" spans="1:15" ht="12.75">
      <c r="A17" s="38"/>
      <c r="O17" s="37"/>
    </row>
    <row r="18" spans="1:15" ht="12.75">
      <c r="A18" s="38"/>
      <c r="B18" s="32" t="s">
        <v>20</v>
      </c>
      <c r="C18" s="14">
        <v>21939.005999999994</v>
      </c>
      <c r="D18" s="14">
        <v>21183.726</v>
      </c>
      <c r="E18" s="14">
        <v>21175.233000000004</v>
      </c>
      <c r="F18" s="14">
        <v>20882.833999999995</v>
      </c>
      <c r="G18" s="14">
        <v>21091.009</v>
      </c>
      <c r="H18" s="14">
        <v>20043.28</v>
      </c>
      <c r="I18" s="14">
        <v>22125.501999999997</v>
      </c>
      <c r="J18" s="14">
        <v>22456.095</v>
      </c>
      <c r="K18" s="14">
        <v>22206.527</v>
      </c>
      <c r="L18" s="14">
        <v>21935.8</v>
      </c>
      <c r="M18" s="14">
        <v>19899.81599999999</v>
      </c>
      <c r="N18" s="14">
        <v>20184.855</v>
      </c>
      <c r="O18" s="37">
        <f>SUM(C18:N18)</f>
        <v>255123.683</v>
      </c>
    </row>
    <row r="19" spans="1:15" ht="12.75">
      <c r="A19" s="38"/>
      <c r="O19" s="37"/>
    </row>
    <row r="20" spans="1:15" ht="13.5" thickBot="1">
      <c r="A20" s="40"/>
      <c r="B20" s="4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2"/>
    </row>
    <row r="21" spans="1:15" ht="13.5" thickTop="1">
      <c r="A21" s="36" t="s">
        <v>23</v>
      </c>
      <c r="B21" s="32" t="s">
        <v>17</v>
      </c>
      <c r="C21" s="14">
        <f>C14+C7</f>
        <v>209</v>
      </c>
      <c r="D21" s="14">
        <f aca="true" t="shared" si="0" ref="D21:N21">D14+D7</f>
        <v>206</v>
      </c>
      <c r="E21" s="14">
        <f t="shared" si="0"/>
        <v>206</v>
      </c>
      <c r="F21" s="14">
        <f t="shared" si="0"/>
        <v>207</v>
      </c>
      <c r="G21" s="14">
        <f t="shared" si="0"/>
        <v>212</v>
      </c>
      <c r="H21" s="14">
        <f t="shared" si="0"/>
        <v>212</v>
      </c>
      <c r="I21" s="14">
        <f t="shared" si="0"/>
        <v>213</v>
      </c>
      <c r="J21" s="14">
        <f t="shared" si="0"/>
        <v>212</v>
      </c>
      <c r="K21" s="14">
        <f t="shared" si="0"/>
        <v>210</v>
      </c>
      <c r="L21" s="14">
        <f t="shared" si="0"/>
        <v>210</v>
      </c>
      <c r="M21" s="14">
        <f t="shared" si="0"/>
        <v>211</v>
      </c>
      <c r="N21" s="14">
        <f t="shared" si="0"/>
        <v>203</v>
      </c>
      <c r="O21" s="37">
        <f>AVERAGE(C21:N21)</f>
        <v>209.25</v>
      </c>
    </row>
    <row r="22" spans="1:15" ht="12.75">
      <c r="A22" s="38"/>
      <c r="O22" s="21"/>
    </row>
    <row r="23" spans="2:15" ht="12.75">
      <c r="B23" s="32" t="s">
        <v>19</v>
      </c>
      <c r="C23" s="14">
        <f>C9+C16</f>
        <v>10198984</v>
      </c>
      <c r="D23" s="14">
        <f aca="true" t="shared" si="1" ref="D23:N23">D9+D16</f>
        <v>8697723</v>
      </c>
      <c r="E23" s="14">
        <f t="shared" si="1"/>
        <v>8937463</v>
      </c>
      <c r="F23" s="14">
        <f t="shared" si="1"/>
        <v>8631927</v>
      </c>
      <c r="G23" s="14">
        <f t="shared" si="1"/>
        <v>8589375</v>
      </c>
      <c r="H23" s="14">
        <f t="shared" si="1"/>
        <v>8234664</v>
      </c>
      <c r="I23" s="14">
        <f t="shared" si="1"/>
        <v>9432463</v>
      </c>
      <c r="J23" s="14">
        <f t="shared" si="1"/>
        <v>9531078</v>
      </c>
      <c r="K23" s="14">
        <f t="shared" si="1"/>
        <v>8630874</v>
      </c>
      <c r="L23" s="14">
        <f t="shared" si="1"/>
        <v>9442673</v>
      </c>
      <c r="M23" s="14">
        <f t="shared" si="1"/>
        <v>8448196</v>
      </c>
      <c r="N23" s="14">
        <f t="shared" si="1"/>
        <v>8801278</v>
      </c>
      <c r="O23" s="37">
        <f>SUM(C23:N23)</f>
        <v>107576698</v>
      </c>
    </row>
    <row r="24" ht="12.75">
      <c r="O24" s="44"/>
    </row>
    <row r="25" spans="1:15" ht="13.5" thickBot="1">
      <c r="A25" s="40"/>
      <c r="B25" s="41" t="s">
        <v>20</v>
      </c>
      <c r="C25" s="19">
        <f>C11+C18</f>
        <v>25336.865999999995</v>
      </c>
      <c r="D25" s="19">
        <f aca="true" t="shared" si="2" ref="D25:N25">D11+D18</f>
        <v>24556.251</v>
      </c>
      <c r="E25" s="19">
        <f t="shared" si="2"/>
        <v>24611.053000000004</v>
      </c>
      <c r="F25" s="19">
        <f t="shared" si="2"/>
        <v>24331.913999999997</v>
      </c>
      <c r="G25" s="19">
        <f t="shared" si="2"/>
        <v>24981.748999999996</v>
      </c>
      <c r="H25" s="19">
        <f t="shared" si="2"/>
        <v>23554.36</v>
      </c>
      <c r="I25" s="19">
        <f t="shared" si="2"/>
        <v>25403.641999999996</v>
      </c>
      <c r="J25" s="19">
        <f t="shared" si="2"/>
        <v>26050.755</v>
      </c>
      <c r="K25" s="19">
        <f t="shared" si="2"/>
        <v>25897.867</v>
      </c>
      <c r="L25" s="19">
        <f t="shared" si="2"/>
        <v>25495.5</v>
      </c>
      <c r="M25" s="19">
        <f t="shared" si="2"/>
        <v>23172.515999999992</v>
      </c>
      <c r="N25" s="19">
        <f t="shared" si="2"/>
        <v>23509.815</v>
      </c>
      <c r="O25" s="42">
        <f>SUM(C25:N25)</f>
        <v>296902.288</v>
      </c>
    </row>
    <row r="26" ht="13.5" thickTop="1">
      <c r="O26" s="45"/>
    </row>
    <row r="28" ht="12.75">
      <c r="A28" s="43" t="s">
        <v>24</v>
      </c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7.421875" style="22" customWidth="1"/>
    <col min="2" max="2" width="12.7109375" style="6" customWidth="1"/>
    <col min="3" max="3" width="13.8515625" style="14" customWidth="1"/>
    <col min="4" max="14" width="12.28125" style="14" customWidth="1"/>
    <col min="15" max="15" width="13.8515625" style="6" customWidth="1"/>
    <col min="16" max="16384" width="9.140625" style="6" customWidth="1"/>
  </cols>
  <sheetData>
    <row r="1" spans="1:15" ht="12.7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2.75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2.75">
      <c r="A3" s="7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7"/>
      <c r="B4" s="5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12.75">
      <c r="A6" s="9"/>
      <c r="B6" s="10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2" t="s">
        <v>15</v>
      </c>
    </row>
    <row r="7" spans="1:15" ht="12.75">
      <c r="A7" s="13" t="s">
        <v>16</v>
      </c>
      <c r="B7" s="6" t="s">
        <v>17</v>
      </c>
      <c r="C7" s="14">
        <v>12</v>
      </c>
      <c r="D7" s="14">
        <v>12</v>
      </c>
      <c r="E7" s="14">
        <v>12</v>
      </c>
      <c r="F7" s="14">
        <v>12</v>
      </c>
      <c r="G7" s="14">
        <v>12</v>
      </c>
      <c r="H7" s="14">
        <v>12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5">
        <v>12</v>
      </c>
    </row>
    <row r="8" spans="1:15" ht="12.75">
      <c r="A8" s="16" t="s">
        <v>18</v>
      </c>
      <c r="O8" s="15"/>
    </row>
    <row r="9" spans="1:15" ht="12.75">
      <c r="A9" s="16"/>
      <c r="B9" s="6" t="s">
        <v>19</v>
      </c>
      <c r="C9" s="14">
        <v>1289320</v>
      </c>
      <c r="D9" s="14">
        <v>1212480</v>
      </c>
      <c r="E9" s="14">
        <v>1264480</v>
      </c>
      <c r="F9" s="14">
        <v>1182640</v>
      </c>
      <c r="G9" s="14">
        <v>1107200</v>
      </c>
      <c r="H9" s="14">
        <v>1098500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5">
        <v>1192436.6666666667</v>
      </c>
    </row>
    <row r="10" spans="1:15" ht="12.75">
      <c r="A10" s="16"/>
      <c r="O10" s="15"/>
    </row>
    <row r="11" spans="1:15" ht="12.75">
      <c r="A11" s="16"/>
      <c r="B11" s="6" t="s">
        <v>20</v>
      </c>
      <c r="C11" s="14">
        <v>3196.94</v>
      </c>
      <c r="D11" s="14">
        <v>3266.6</v>
      </c>
      <c r="E11" s="14">
        <v>3424.68</v>
      </c>
      <c r="F11" s="14">
        <v>3249.22</v>
      </c>
      <c r="G11" s="14">
        <v>3355.16</v>
      </c>
      <c r="H11" s="14">
        <v>3132.1</v>
      </c>
      <c r="O11" s="15"/>
    </row>
    <row r="12" spans="1:15" ht="12.75">
      <c r="A12" s="16"/>
      <c r="O12" s="15"/>
    </row>
    <row r="13" spans="1:15" ht="12.75">
      <c r="A13" s="16"/>
      <c r="O13" s="15"/>
    </row>
    <row r="14" spans="1:15" ht="12.75">
      <c r="A14" s="13" t="s">
        <v>21</v>
      </c>
      <c r="B14" s="6" t="s">
        <v>17</v>
      </c>
      <c r="C14" s="14">
        <v>193</v>
      </c>
      <c r="D14" s="14">
        <v>192</v>
      </c>
      <c r="E14" s="14">
        <v>191</v>
      </c>
      <c r="F14" s="14">
        <v>190</v>
      </c>
      <c r="G14" s="14">
        <v>190</v>
      </c>
      <c r="H14" s="14">
        <v>191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v>191.16666666666666</v>
      </c>
    </row>
    <row r="15" spans="1:15" ht="12.75">
      <c r="A15" s="16" t="s">
        <v>22</v>
      </c>
      <c r="O15" s="15"/>
    </row>
    <row r="16" spans="1:15" ht="12.75">
      <c r="A16" s="16"/>
      <c r="B16" s="6" t="s">
        <v>19</v>
      </c>
      <c r="C16" s="14">
        <v>7838065</v>
      </c>
      <c r="D16" s="14">
        <v>7212862</v>
      </c>
      <c r="E16" s="14">
        <v>7528453</v>
      </c>
      <c r="F16" s="14">
        <v>7000062</v>
      </c>
      <c r="G16" s="14">
        <v>6747754</v>
      </c>
      <c r="H16" s="14">
        <v>7209424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v>7256103.333333333</v>
      </c>
    </row>
    <row r="17" spans="1:15" ht="12.75">
      <c r="A17" s="16"/>
      <c r="O17" s="15"/>
    </row>
    <row r="18" spans="1:15" ht="12.75">
      <c r="A18" s="16"/>
      <c r="B18" s="6" t="s">
        <v>20</v>
      </c>
      <c r="C18" s="14">
        <v>20660.411</v>
      </c>
      <c r="D18" s="14">
        <v>20029.475000000002</v>
      </c>
      <c r="E18" s="14">
        <v>19706.547</v>
      </c>
      <c r="F18" s="14">
        <v>19720.178000000007</v>
      </c>
      <c r="G18" s="14">
        <v>19096.655999999995</v>
      </c>
      <c r="H18" s="14">
        <v>19401.018000000004</v>
      </c>
      <c r="O18" s="15"/>
    </row>
    <row r="19" spans="1:15" ht="12.75">
      <c r="A19" s="16"/>
      <c r="O19" s="15"/>
    </row>
    <row r="20" spans="1:15" s="18" customFormat="1" ht="13.5" thickBot="1">
      <c r="A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ht="13.5" thickTop="1">
      <c r="A21" s="13" t="s">
        <v>23</v>
      </c>
      <c r="B21" s="6" t="s">
        <v>17</v>
      </c>
      <c r="C21" s="14">
        <v>205</v>
      </c>
      <c r="D21" s="14">
        <v>204</v>
      </c>
      <c r="E21" s="14">
        <v>203</v>
      </c>
      <c r="F21" s="14">
        <v>202</v>
      </c>
      <c r="G21" s="14">
        <v>202</v>
      </c>
      <c r="H21" s="14">
        <v>203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5">
        <v>203.16666666666666</v>
      </c>
    </row>
    <row r="22" spans="1:15" ht="12.75">
      <c r="A22" s="16"/>
      <c r="O22" s="21"/>
    </row>
    <row r="23" spans="2:15" ht="12.75">
      <c r="B23" s="6" t="s">
        <v>19</v>
      </c>
      <c r="C23" s="14">
        <v>9127385</v>
      </c>
      <c r="D23" s="14">
        <v>8425342</v>
      </c>
      <c r="E23" s="14">
        <v>8792933</v>
      </c>
      <c r="F23" s="14">
        <v>8182702</v>
      </c>
      <c r="G23" s="14">
        <v>7854954</v>
      </c>
      <c r="H23" s="14">
        <v>8307924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5">
        <v>8448540</v>
      </c>
    </row>
    <row r="24" ht="12.75">
      <c r="O24" s="23"/>
    </row>
    <row r="25" spans="1:15" s="18" customFormat="1" ht="13.5" thickBot="1">
      <c r="A25" s="24"/>
      <c r="B25" s="18" t="s">
        <v>20</v>
      </c>
      <c r="C25" s="19">
        <v>23857.351</v>
      </c>
      <c r="D25" s="19">
        <v>23296.075</v>
      </c>
      <c r="E25" s="19">
        <v>23131.227</v>
      </c>
      <c r="F25" s="19">
        <v>22969.39800000001</v>
      </c>
      <c r="G25" s="19">
        <v>22451.815999999995</v>
      </c>
      <c r="H25" s="19">
        <v>22533.118000000002</v>
      </c>
      <c r="I25" s="19"/>
      <c r="J25" s="19"/>
      <c r="K25" s="19"/>
      <c r="L25" s="19"/>
      <c r="M25" s="19"/>
      <c r="N25" s="19"/>
      <c r="O25" s="25"/>
    </row>
    <row r="26" ht="13.5" thickTop="1">
      <c r="O26" s="26"/>
    </row>
    <row r="28" ht="12.75">
      <c r="A28" s="22" t="s">
        <v>24</v>
      </c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43" customWidth="1"/>
    <col min="2" max="2" width="12.7109375" style="32" customWidth="1"/>
    <col min="3" max="3" width="13.8515625" style="14" customWidth="1"/>
    <col min="4" max="14" width="12.28125" style="14" customWidth="1"/>
    <col min="15" max="15" width="13.8515625" style="32" customWidth="1"/>
    <col min="16" max="16384" width="9.140625" style="32" customWidth="1"/>
  </cols>
  <sheetData>
    <row r="1" spans="1:15" ht="12.75">
      <c r="A1" s="29" t="s">
        <v>0</v>
      </c>
      <c r="B1" s="30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31"/>
    </row>
    <row r="2" spans="1:15" ht="12.75">
      <c r="A2" s="33" t="s">
        <v>1</v>
      </c>
      <c r="B2" s="3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1"/>
    </row>
    <row r="3" spans="1:15" ht="12.75">
      <c r="A3" s="33" t="s">
        <v>27</v>
      </c>
      <c r="B3" s="3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1"/>
    </row>
    <row r="4" spans="1:15" ht="12.75">
      <c r="A4" s="33"/>
      <c r="B4" s="31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1"/>
    </row>
    <row r="5" spans="1:15" ht="12.75">
      <c r="A5" s="33"/>
      <c r="B5" s="3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1"/>
    </row>
    <row r="6" spans="1:15" ht="12.75">
      <c r="A6" s="34"/>
      <c r="B6" s="35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2" t="s">
        <v>15</v>
      </c>
    </row>
    <row r="7" spans="1:15" ht="12.75">
      <c r="A7" s="36" t="s">
        <v>16</v>
      </c>
      <c r="B7" s="32" t="s">
        <v>17</v>
      </c>
      <c r="C7" s="14">
        <v>11</v>
      </c>
      <c r="D7" s="14">
        <v>11</v>
      </c>
      <c r="E7" s="14">
        <v>11</v>
      </c>
      <c r="F7" s="14">
        <v>11</v>
      </c>
      <c r="G7" s="14">
        <v>11</v>
      </c>
      <c r="H7" s="14">
        <v>11</v>
      </c>
      <c r="I7" s="14">
        <v>11</v>
      </c>
      <c r="J7" s="14">
        <v>11</v>
      </c>
      <c r="K7" s="14">
        <v>11</v>
      </c>
      <c r="L7" s="14">
        <v>11</v>
      </c>
      <c r="M7" s="14">
        <v>11</v>
      </c>
      <c r="N7" s="14">
        <v>11</v>
      </c>
      <c r="O7" s="37">
        <f>AVERAGE(C7:N7)</f>
        <v>11</v>
      </c>
    </row>
    <row r="8" spans="1:15" ht="12.75">
      <c r="A8" s="38" t="s">
        <v>18</v>
      </c>
      <c r="O8" s="21"/>
    </row>
    <row r="9" spans="1:15" ht="12.75">
      <c r="A9" s="38"/>
      <c r="B9" s="32" t="s">
        <v>19</v>
      </c>
      <c r="C9" s="14">
        <v>1271940</v>
      </c>
      <c r="D9" s="14">
        <v>1152130</v>
      </c>
      <c r="E9" s="14">
        <v>1224900</v>
      </c>
      <c r="F9" s="14">
        <v>1212900</v>
      </c>
      <c r="G9" s="14">
        <v>1185160</v>
      </c>
      <c r="H9" s="14">
        <v>1172160</v>
      </c>
      <c r="I9" s="14">
        <v>1336440</v>
      </c>
      <c r="J9" s="14">
        <v>1299820</v>
      </c>
      <c r="K9" s="14">
        <v>1279300</v>
      </c>
      <c r="L9" s="14">
        <v>1318300</v>
      </c>
      <c r="M9" s="14">
        <v>1223840</v>
      </c>
      <c r="N9" s="14">
        <v>1215540</v>
      </c>
      <c r="O9" s="37">
        <f>SUM(C9:N9)</f>
        <v>14892430</v>
      </c>
    </row>
    <row r="10" spans="1:15" ht="12.75">
      <c r="A10" s="38"/>
      <c r="O10" s="37"/>
    </row>
    <row r="11" spans="1:15" ht="12.75">
      <c r="A11" s="38"/>
      <c r="B11" s="32" t="s">
        <v>20</v>
      </c>
      <c r="C11" s="14">
        <v>3129.06</v>
      </c>
      <c r="D11" s="14">
        <v>3113.3250000000003</v>
      </c>
      <c r="E11" s="14">
        <v>3176.62</v>
      </c>
      <c r="F11" s="14">
        <v>3189.88</v>
      </c>
      <c r="G11" s="14">
        <v>3631.54</v>
      </c>
      <c r="H11" s="14">
        <v>3290.28</v>
      </c>
      <c r="I11" s="14">
        <v>3177.34</v>
      </c>
      <c r="J11" s="14">
        <v>3407.46</v>
      </c>
      <c r="K11" s="14">
        <v>3484.94</v>
      </c>
      <c r="L11" s="14">
        <v>3314.9</v>
      </c>
      <c r="M11" s="14">
        <v>3027.9</v>
      </c>
      <c r="N11" s="14">
        <v>3080.16</v>
      </c>
      <c r="O11" s="37">
        <f>SUM(C11:N11)</f>
        <v>39023.405</v>
      </c>
    </row>
    <row r="12" spans="1:15" ht="12.75">
      <c r="A12" s="38"/>
      <c r="O12" s="37"/>
    </row>
    <row r="13" spans="1:15" ht="12.75">
      <c r="A13" s="38"/>
      <c r="O13" s="37"/>
    </row>
    <row r="14" spans="1:15" ht="12.75">
      <c r="A14" s="36" t="s">
        <v>21</v>
      </c>
      <c r="B14" s="32" t="s">
        <v>17</v>
      </c>
      <c r="C14" s="14">
        <v>135</v>
      </c>
      <c r="D14" s="14">
        <v>133</v>
      </c>
      <c r="E14" s="14">
        <v>133</v>
      </c>
      <c r="F14" s="14">
        <v>134</v>
      </c>
      <c r="G14" s="14">
        <v>140</v>
      </c>
      <c r="H14" s="14">
        <v>139</v>
      </c>
      <c r="I14" s="14">
        <v>140</v>
      </c>
      <c r="J14" s="14">
        <v>139</v>
      </c>
      <c r="K14" s="14">
        <v>139</v>
      </c>
      <c r="L14" s="14">
        <v>139</v>
      </c>
      <c r="M14" s="14">
        <v>139</v>
      </c>
      <c r="N14" s="14">
        <v>131</v>
      </c>
      <c r="O14" s="37">
        <f>AVERAGE(C14:N14)</f>
        <v>136.75</v>
      </c>
    </row>
    <row r="15" spans="1:15" ht="12.75">
      <c r="A15" s="38" t="s">
        <v>22</v>
      </c>
      <c r="O15" s="21"/>
    </row>
    <row r="16" spans="1:15" ht="12.75">
      <c r="A16" s="38"/>
      <c r="B16" s="32" t="s">
        <v>19</v>
      </c>
      <c r="C16" s="14">
        <v>5551609</v>
      </c>
      <c r="D16" s="14">
        <v>4647185</v>
      </c>
      <c r="E16" s="14">
        <v>4809924</v>
      </c>
      <c r="F16" s="14">
        <v>4626463</v>
      </c>
      <c r="G16" s="14">
        <v>4599938</v>
      </c>
      <c r="H16" s="14">
        <v>4254711</v>
      </c>
      <c r="I16" s="14">
        <v>5060640</v>
      </c>
      <c r="J16" s="14">
        <v>5261285</v>
      </c>
      <c r="K16" s="14">
        <v>4788160</v>
      </c>
      <c r="L16" s="14">
        <v>5215207</v>
      </c>
      <c r="M16" s="14">
        <v>4493732</v>
      </c>
      <c r="N16" s="14">
        <v>4662686</v>
      </c>
      <c r="O16" s="37">
        <f>SUM(C16:N16)</f>
        <v>57971540</v>
      </c>
    </row>
    <row r="17" spans="1:15" ht="12.75">
      <c r="A17" s="38"/>
      <c r="O17" s="37"/>
    </row>
    <row r="18" spans="1:15" ht="12.75">
      <c r="A18" s="38"/>
      <c r="B18" s="32" t="s">
        <v>20</v>
      </c>
      <c r="C18" s="14">
        <v>13931.387999999994</v>
      </c>
      <c r="D18" s="14">
        <v>13293.261999999999</v>
      </c>
      <c r="E18" s="14">
        <v>13339.305</v>
      </c>
      <c r="F18" s="14">
        <v>13296.967999999995</v>
      </c>
      <c r="G18" s="14">
        <v>13508.470999999998</v>
      </c>
      <c r="H18" s="14">
        <v>12555.413999999997</v>
      </c>
      <c r="I18" s="14">
        <v>14514.421999999997</v>
      </c>
      <c r="J18" s="14">
        <v>14860.117</v>
      </c>
      <c r="K18" s="14">
        <v>14753.432999999997</v>
      </c>
      <c r="L18" s="14">
        <v>14759.871999999998</v>
      </c>
      <c r="M18" s="14">
        <v>12881.527999999995</v>
      </c>
      <c r="N18" s="14">
        <v>12729.724999999999</v>
      </c>
      <c r="O18" s="37">
        <f>SUM(C18:N18)</f>
        <v>164423.90499999997</v>
      </c>
    </row>
    <row r="19" spans="1:15" ht="12.75">
      <c r="A19" s="38"/>
      <c r="O19" s="37"/>
    </row>
    <row r="20" spans="1:15" ht="13.5" thickBot="1">
      <c r="A20" s="40"/>
      <c r="B20" s="4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2"/>
    </row>
    <row r="21" spans="1:15" ht="13.5" thickTop="1">
      <c r="A21" s="36" t="s">
        <v>23</v>
      </c>
      <c r="B21" s="32" t="s">
        <v>17</v>
      </c>
      <c r="C21" s="14">
        <f aca="true" t="shared" si="0" ref="C21:N21">C14+C7</f>
        <v>146</v>
      </c>
      <c r="D21" s="14">
        <f t="shared" si="0"/>
        <v>144</v>
      </c>
      <c r="E21" s="14">
        <f t="shared" si="0"/>
        <v>144</v>
      </c>
      <c r="F21" s="14">
        <f t="shared" si="0"/>
        <v>145</v>
      </c>
      <c r="G21" s="14">
        <f t="shared" si="0"/>
        <v>151</v>
      </c>
      <c r="H21" s="14">
        <f t="shared" si="0"/>
        <v>150</v>
      </c>
      <c r="I21" s="14">
        <f t="shared" si="0"/>
        <v>151</v>
      </c>
      <c r="J21" s="14">
        <f t="shared" si="0"/>
        <v>150</v>
      </c>
      <c r="K21" s="14">
        <f t="shared" si="0"/>
        <v>150</v>
      </c>
      <c r="L21" s="14">
        <f t="shared" si="0"/>
        <v>150</v>
      </c>
      <c r="M21" s="14">
        <f t="shared" si="0"/>
        <v>150</v>
      </c>
      <c r="N21" s="14">
        <f t="shared" si="0"/>
        <v>142</v>
      </c>
      <c r="O21" s="37">
        <f>AVERAGE(C21:N21)</f>
        <v>147.75</v>
      </c>
    </row>
    <row r="22" spans="1:15" ht="12.75">
      <c r="A22" s="38"/>
      <c r="O22" s="21"/>
    </row>
    <row r="23" spans="2:15" ht="12.75">
      <c r="B23" s="32" t="s">
        <v>19</v>
      </c>
      <c r="C23" s="14">
        <f aca="true" t="shared" si="1" ref="C23:N23">C9+C16</f>
        <v>6823549</v>
      </c>
      <c r="D23" s="14">
        <f t="shared" si="1"/>
        <v>5799315</v>
      </c>
      <c r="E23" s="14">
        <f t="shared" si="1"/>
        <v>6034824</v>
      </c>
      <c r="F23" s="14">
        <f t="shared" si="1"/>
        <v>5839363</v>
      </c>
      <c r="G23" s="14">
        <f t="shared" si="1"/>
        <v>5785098</v>
      </c>
      <c r="H23" s="14">
        <f t="shared" si="1"/>
        <v>5426871</v>
      </c>
      <c r="I23" s="14">
        <f t="shared" si="1"/>
        <v>6397080</v>
      </c>
      <c r="J23" s="14">
        <f t="shared" si="1"/>
        <v>6561105</v>
      </c>
      <c r="K23" s="14">
        <f t="shared" si="1"/>
        <v>6067460</v>
      </c>
      <c r="L23" s="14">
        <f t="shared" si="1"/>
        <v>6533507</v>
      </c>
      <c r="M23" s="14">
        <f t="shared" si="1"/>
        <v>5717572</v>
      </c>
      <c r="N23" s="14">
        <f t="shared" si="1"/>
        <v>5878226</v>
      </c>
      <c r="O23" s="37">
        <f>SUM(C23:N23)</f>
        <v>72863970</v>
      </c>
    </row>
    <row r="24" ht="12.75">
      <c r="O24" s="44"/>
    </row>
    <row r="25" spans="1:15" ht="13.5" thickBot="1">
      <c r="A25" s="40"/>
      <c r="B25" s="41" t="s">
        <v>20</v>
      </c>
      <c r="C25" s="19">
        <f aca="true" t="shared" si="2" ref="C25:N25">C11+C18</f>
        <v>17060.447999999993</v>
      </c>
      <c r="D25" s="19">
        <f t="shared" si="2"/>
        <v>16406.587</v>
      </c>
      <c r="E25" s="19">
        <f t="shared" si="2"/>
        <v>16515.925</v>
      </c>
      <c r="F25" s="19">
        <f t="shared" si="2"/>
        <v>16486.847999999994</v>
      </c>
      <c r="G25" s="19">
        <f t="shared" si="2"/>
        <v>17140.011</v>
      </c>
      <c r="H25" s="19">
        <f t="shared" si="2"/>
        <v>15845.693999999998</v>
      </c>
      <c r="I25" s="19">
        <f t="shared" si="2"/>
        <v>17691.761999999995</v>
      </c>
      <c r="J25" s="19">
        <f t="shared" si="2"/>
        <v>18267.577</v>
      </c>
      <c r="K25" s="19">
        <f t="shared" si="2"/>
        <v>18238.372999999996</v>
      </c>
      <c r="L25" s="19">
        <f t="shared" si="2"/>
        <v>18074.771999999997</v>
      </c>
      <c r="M25" s="19">
        <f t="shared" si="2"/>
        <v>15909.427999999994</v>
      </c>
      <c r="N25" s="19">
        <f t="shared" si="2"/>
        <v>15809.884999999998</v>
      </c>
      <c r="O25" s="42">
        <f>SUM(C25:N25)</f>
        <v>203447.30999999997</v>
      </c>
    </row>
    <row r="26" ht="13.5" thickTop="1">
      <c r="O26" s="45"/>
    </row>
    <row r="28" ht="12.75">
      <c r="A28" s="43" t="s">
        <v>24</v>
      </c>
    </row>
    <row r="31" spans="2:14" ht="12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2:14" ht="12.7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12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ht="12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2:14" ht="12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2.7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2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2:14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O23" sqref="O23:O25"/>
    </sheetView>
  </sheetViews>
  <sheetFormatPr defaultColWidth="9.140625" defaultRowHeight="12.75"/>
  <cols>
    <col min="1" max="1" width="17.421875" style="22" customWidth="1"/>
    <col min="2" max="2" width="12.7109375" style="6" customWidth="1"/>
    <col min="3" max="3" width="13.8515625" style="14" customWidth="1"/>
    <col min="4" max="14" width="12.28125" style="14" customWidth="1"/>
    <col min="15" max="15" width="13.8515625" style="6" customWidth="1"/>
    <col min="16" max="16384" width="9.140625" style="6" customWidth="1"/>
  </cols>
  <sheetData>
    <row r="1" spans="1:15" ht="12.7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2.75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2.75">
      <c r="A3" s="7" t="s">
        <v>25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7"/>
      <c r="B4" s="5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12.75">
      <c r="A6" s="27"/>
      <c r="B6" s="28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2" t="s">
        <v>15</v>
      </c>
    </row>
    <row r="7" spans="1:15" ht="12.75">
      <c r="A7" s="13" t="s">
        <v>16</v>
      </c>
      <c r="B7" s="6" t="s">
        <v>17</v>
      </c>
      <c r="C7" s="14">
        <v>11</v>
      </c>
      <c r="D7" s="14">
        <v>11</v>
      </c>
      <c r="E7" s="14">
        <v>11</v>
      </c>
      <c r="F7" s="14">
        <v>11</v>
      </c>
      <c r="G7" s="14">
        <v>11</v>
      </c>
      <c r="H7" s="14">
        <v>11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5">
        <v>12</v>
      </c>
    </row>
    <row r="8" spans="1:15" ht="12.75">
      <c r="A8" s="16" t="s">
        <v>18</v>
      </c>
      <c r="O8" s="15"/>
    </row>
    <row r="9" spans="1:15" ht="12.75">
      <c r="A9" s="16"/>
      <c r="B9" s="6" t="s">
        <v>19</v>
      </c>
      <c r="C9" s="14">
        <v>1225480</v>
      </c>
      <c r="D9" s="14">
        <v>1160160</v>
      </c>
      <c r="E9" s="14">
        <v>1206880</v>
      </c>
      <c r="F9" s="14">
        <v>1133680</v>
      </c>
      <c r="G9" s="14">
        <v>1057760</v>
      </c>
      <c r="H9" s="14">
        <v>1058660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5">
        <v>1192436.6666666667</v>
      </c>
    </row>
    <row r="10" spans="1:15" ht="12.75">
      <c r="A10" s="16"/>
      <c r="O10" s="15"/>
    </row>
    <row r="11" spans="1:15" ht="12.75">
      <c r="A11" s="16"/>
      <c r="B11" s="6" t="s">
        <v>20</v>
      </c>
      <c r="C11" s="14">
        <v>2952.14</v>
      </c>
      <c r="D11" s="14">
        <v>3045.8</v>
      </c>
      <c r="E11" s="14">
        <v>3179.88</v>
      </c>
      <c r="F11" s="14">
        <v>3018.82</v>
      </c>
      <c r="G11" s="14">
        <v>3115.16</v>
      </c>
      <c r="H11" s="14">
        <v>2920.9</v>
      </c>
      <c r="O11" s="15"/>
    </row>
    <row r="12" spans="1:15" ht="12.75">
      <c r="A12" s="16"/>
      <c r="O12" s="15"/>
    </row>
    <row r="13" spans="1:15" ht="12.75">
      <c r="A13" s="16"/>
      <c r="O13" s="15"/>
    </row>
    <row r="14" spans="1:15" ht="12.75">
      <c r="A14" s="13" t="s">
        <v>21</v>
      </c>
      <c r="B14" s="6" t="s">
        <v>17</v>
      </c>
      <c r="C14" s="14">
        <v>160</v>
      </c>
      <c r="D14" s="14">
        <v>160</v>
      </c>
      <c r="E14" s="14">
        <v>159</v>
      </c>
      <c r="F14" s="14">
        <v>159</v>
      </c>
      <c r="G14" s="14">
        <v>159</v>
      </c>
      <c r="H14" s="14">
        <v>159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v>191.16666666666666</v>
      </c>
    </row>
    <row r="15" spans="1:15" ht="12.75">
      <c r="A15" s="16" t="s">
        <v>22</v>
      </c>
      <c r="O15" s="15"/>
    </row>
    <row r="16" spans="1:15" ht="12.75">
      <c r="A16" s="16"/>
      <c r="B16" s="6" t="s">
        <v>19</v>
      </c>
      <c r="C16" s="14">
        <v>5742985</v>
      </c>
      <c r="D16" s="14">
        <v>5228892</v>
      </c>
      <c r="E16" s="14">
        <v>5507548</v>
      </c>
      <c r="F16" s="14">
        <v>5116930</v>
      </c>
      <c r="G16" s="14">
        <v>4852294</v>
      </c>
      <c r="H16" s="14">
        <v>5068180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v>7256103.333333333</v>
      </c>
    </row>
    <row r="17" spans="1:15" ht="12.75">
      <c r="A17" s="16"/>
      <c r="O17" s="15"/>
    </row>
    <row r="18" spans="1:15" ht="12.75">
      <c r="A18" s="16"/>
      <c r="B18" s="6" t="s">
        <v>20</v>
      </c>
      <c r="C18" s="14">
        <v>15633.839000000002</v>
      </c>
      <c r="D18" s="14">
        <v>15133.711000000001</v>
      </c>
      <c r="E18" s="14">
        <v>14932.187</v>
      </c>
      <c r="F18" s="14">
        <v>15169.841000000004</v>
      </c>
      <c r="G18" s="14">
        <v>14581.837999999996</v>
      </c>
      <c r="H18" s="14">
        <v>14627.008000000002</v>
      </c>
      <c r="O18" s="15"/>
    </row>
    <row r="19" spans="1:15" ht="12.75">
      <c r="A19" s="16"/>
      <c r="O19" s="15"/>
    </row>
    <row r="20" spans="1:15" s="18" customFormat="1" ht="13.5" thickBot="1">
      <c r="A20" s="1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ht="13.5" thickTop="1">
      <c r="A21" s="13" t="s">
        <v>23</v>
      </c>
      <c r="B21" s="6" t="s">
        <v>17</v>
      </c>
      <c r="C21" s="14">
        <v>205</v>
      </c>
      <c r="D21" s="14">
        <v>204</v>
      </c>
      <c r="E21" s="14">
        <v>203</v>
      </c>
      <c r="F21" s="14">
        <v>202</v>
      </c>
      <c r="G21" s="14">
        <v>202</v>
      </c>
      <c r="H21" s="14">
        <v>203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5">
        <v>203.16666666666666</v>
      </c>
    </row>
    <row r="22" spans="1:15" ht="12.75">
      <c r="A22" s="16"/>
      <c r="O22" s="21"/>
    </row>
    <row r="23" spans="2:15" ht="12.75">
      <c r="B23" s="6" t="s">
        <v>19</v>
      </c>
      <c r="C23" s="14">
        <v>9127385</v>
      </c>
      <c r="D23" s="14">
        <v>8425342</v>
      </c>
      <c r="E23" s="14">
        <v>8792933</v>
      </c>
      <c r="F23" s="14">
        <v>8182702</v>
      </c>
      <c r="G23" s="14">
        <v>7854954</v>
      </c>
      <c r="H23" s="14">
        <v>8307924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5">
        <v>8448540</v>
      </c>
    </row>
    <row r="24" ht="12.75">
      <c r="O24" s="23"/>
    </row>
    <row r="25" spans="1:15" s="18" customFormat="1" ht="13.5" thickBot="1">
      <c r="A25" s="24"/>
      <c r="B25" s="18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5"/>
    </row>
    <row r="26" ht="13.5" thickTop="1">
      <c r="O26" s="26"/>
    </row>
    <row r="28" ht="12.75">
      <c r="A28" s="22" t="s">
        <v>24</v>
      </c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2008-10-07T13:36:56Z</dcterms:created>
  <dcterms:modified xsi:type="dcterms:W3CDTF">2008-10-07T13:42:46Z</dcterms:modified>
  <cp:category/>
  <cp:version/>
  <cp:contentType/>
  <cp:contentStatus/>
</cp:coreProperties>
</file>