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2008 YTD " sheetId="1" r:id="rId1"/>
    <sheet name="2007" sheetId="2" r:id="rId2"/>
  </sheets>
  <definedNames/>
  <calcPr fullCalcOnLoad="1"/>
</workbook>
</file>

<file path=xl/sharedStrings.xml><?xml version="1.0" encoding="utf-8"?>
<sst xmlns="http://schemas.openxmlformats.org/spreadsheetml/2006/main" count="72" uniqueCount="31">
  <si>
    <t>meters</t>
  </si>
  <si>
    <t>energy</t>
  </si>
  <si>
    <t>Total Residential</t>
  </si>
  <si>
    <t>Total Small Commercial</t>
  </si>
  <si>
    <t>Total Lighting</t>
  </si>
  <si>
    <t>BANGOR HYDRO-ELECTRIC COMPANY</t>
  </si>
  <si>
    <t>Small Standard Offer Group Billing Determinants, All Customers</t>
  </si>
  <si>
    <t>Class</t>
  </si>
  <si>
    <t>Jan-07</t>
  </si>
  <si>
    <t>Feb-07</t>
  </si>
  <si>
    <t>Mar-07</t>
  </si>
  <si>
    <t>Apr-07</t>
  </si>
  <si>
    <t>May-07</t>
  </si>
  <si>
    <t>Jun-07</t>
  </si>
  <si>
    <t>Jul-07</t>
  </si>
  <si>
    <t>Total Small Class Billing Determinants</t>
  </si>
  <si>
    <t>Aug-07</t>
  </si>
  <si>
    <t>Sep-07</t>
  </si>
  <si>
    <t>Oct-07</t>
  </si>
  <si>
    <t>Nov-07</t>
  </si>
  <si>
    <t>Dec-07</t>
  </si>
  <si>
    <t>Jan-08</t>
  </si>
  <si>
    <t>Feb-08</t>
  </si>
  <si>
    <t>Mar-08</t>
  </si>
  <si>
    <t>Apr-08</t>
  </si>
  <si>
    <t>May-08</t>
  </si>
  <si>
    <t>Jun-08</t>
  </si>
  <si>
    <t>Jul-08</t>
  </si>
  <si>
    <t>Total 2007</t>
  </si>
  <si>
    <t xml:space="preserve"> Total, YTD</t>
  </si>
  <si>
    <t>Total, YTD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</si>
</sst>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17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 quotePrefix="1">
      <alignment horizontal="right"/>
    </xf>
    <xf numFmtId="3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 quotePrefix="1">
      <alignment horizontal="right"/>
    </xf>
    <xf numFmtId="0" fontId="2" fillId="0" borderId="2" xfId="0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3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L24" sqref="L24"/>
    </sheetView>
  </sheetViews>
  <sheetFormatPr defaultColWidth="9.140625" defaultRowHeight="12.75"/>
  <cols>
    <col min="5" max="7" width="10.140625" style="0" bestFit="1" customWidth="1"/>
    <col min="8" max="11" width="10.140625" style="0" customWidth="1"/>
    <col min="12" max="12" width="14.421875" style="0" bestFit="1" customWidth="1"/>
  </cols>
  <sheetData>
    <row r="1" ht="12.75">
      <c r="A1" t="s">
        <v>5</v>
      </c>
    </row>
    <row r="3" ht="12.75">
      <c r="A3" t="s">
        <v>6</v>
      </c>
    </row>
    <row r="5" spans="1:12" ht="13.5" thickBot="1">
      <c r="A5" s="3" t="s">
        <v>7</v>
      </c>
      <c r="B5" s="4"/>
      <c r="C5" s="5"/>
      <c r="D5" s="3"/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14" t="s">
        <v>30</v>
      </c>
    </row>
    <row r="6" spans="1:11" ht="13.5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t="s">
        <v>2</v>
      </c>
      <c r="E7" s="7"/>
      <c r="F7" s="7"/>
      <c r="G7" s="7"/>
      <c r="H7" s="7"/>
      <c r="I7" s="7"/>
      <c r="J7" s="7"/>
      <c r="K7" s="7"/>
    </row>
    <row r="8" spans="4:12" ht="12.75">
      <c r="D8" t="s">
        <v>0</v>
      </c>
      <c r="E8" s="1">
        <v>99840</v>
      </c>
      <c r="F8" s="1">
        <v>94891</v>
      </c>
      <c r="G8" s="1">
        <v>99719</v>
      </c>
      <c r="H8" s="1">
        <v>99713</v>
      </c>
      <c r="I8" s="1">
        <v>100228</v>
      </c>
      <c r="J8" s="1">
        <v>101139</v>
      </c>
      <c r="K8" s="1">
        <v>101377</v>
      </c>
      <c r="L8" s="15">
        <f>AVERAGE(E8:K8)</f>
        <v>99558.14285714286</v>
      </c>
    </row>
    <row r="9" spans="4:12" ht="12.75">
      <c r="D9" t="s">
        <v>1</v>
      </c>
      <c r="E9" s="1">
        <v>63555916</v>
      </c>
      <c r="F9" s="1">
        <v>52368157</v>
      </c>
      <c r="G9" s="1">
        <v>52477589</v>
      </c>
      <c r="H9" s="1">
        <v>46947627</v>
      </c>
      <c r="I9" s="1">
        <v>44179216</v>
      </c>
      <c r="J9" s="1">
        <v>43210245</v>
      </c>
      <c r="K9" s="1">
        <v>48371607</v>
      </c>
      <c r="L9" s="15">
        <f>SUM(E9:K9)</f>
        <v>351110357</v>
      </c>
    </row>
    <row r="10" spans="5:11" ht="12.75">
      <c r="E10" s="1"/>
      <c r="F10" s="1"/>
      <c r="G10" s="1"/>
      <c r="H10" s="1"/>
      <c r="I10" s="1"/>
      <c r="J10" s="1"/>
      <c r="K10" s="1"/>
    </row>
    <row r="11" spans="1:12" ht="12.75">
      <c r="A11" s="2"/>
      <c r="B11" s="2"/>
      <c r="C11" s="2"/>
      <c r="D11" s="2"/>
      <c r="E11" s="9"/>
      <c r="F11" s="9"/>
      <c r="G11" s="9"/>
      <c r="H11" s="9"/>
      <c r="I11" s="9"/>
      <c r="J11" s="9"/>
      <c r="K11" s="9"/>
      <c r="L11" s="2"/>
    </row>
    <row r="12" spans="1:12" ht="12.75">
      <c r="A12" t="s">
        <v>3</v>
      </c>
      <c r="E12" s="7"/>
      <c r="F12" s="7"/>
      <c r="G12" s="7"/>
      <c r="H12" s="7"/>
      <c r="I12" s="7"/>
      <c r="J12" s="7"/>
      <c r="K12" s="7"/>
      <c r="L12" s="16"/>
    </row>
    <row r="13" spans="4:12" ht="12.75">
      <c r="D13" t="s">
        <v>0</v>
      </c>
      <c r="E13" s="1">
        <v>15319</v>
      </c>
      <c r="F13" s="1">
        <v>14589</v>
      </c>
      <c r="G13" s="1">
        <v>15247</v>
      </c>
      <c r="H13" s="1">
        <v>15252</v>
      </c>
      <c r="I13" s="1">
        <v>15361</v>
      </c>
      <c r="J13" s="1">
        <v>15514</v>
      </c>
      <c r="K13" s="1">
        <v>15583</v>
      </c>
      <c r="L13" s="17">
        <f>AVERAGE(E13:K13)</f>
        <v>15266.42857142857</v>
      </c>
    </row>
    <row r="14" spans="4:12" ht="12.75">
      <c r="D14" t="s">
        <v>1</v>
      </c>
      <c r="E14" s="1">
        <v>16612348</v>
      </c>
      <c r="F14" s="1">
        <v>14696101</v>
      </c>
      <c r="G14" s="1">
        <v>14232517</v>
      </c>
      <c r="H14" s="1">
        <v>13068637</v>
      </c>
      <c r="I14" s="1">
        <v>12265559</v>
      </c>
      <c r="J14" s="1">
        <v>12550146</v>
      </c>
      <c r="K14" s="1">
        <v>14294617</v>
      </c>
      <c r="L14" s="17">
        <f>SUM(E14:K14)</f>
        <v>97719925</v>
      </c>
    </row>
    <row r="15" spans="5:12" ht="12.75">
      <c r="E15" s="1"/>
      <c r="F15" s="1"/>
      <c r="G15" s="1"/>
      <c r="H15" s="1"/>
      <c r="I15" s="1"/>
      <c r="J15" s="1"/>
      <c r="K15" s="1"/>
      <c r="L15" s="18"/>
    </row>
    <row r="16" spans="1:11" ht="12.75">
      <c r="A16" s="2"/>
      <c r="B16" s="2"/>
      <c r="C16" s="2"/>
      <c r="D16" s="2"/>
      <c r="E16" s="9"/>
      <c r="F16" s="9"/>
      <c r="G16" s="9"/>
      <c r="H16" s="9"/>
      <c r="I16" s="9"/>
      <c r="J16" s="9"/>
      <c r="K16" s="9"/>
    </row>
    <row r="17" spans="1:11" ht="12.75">
      <c r="A17" t="s">
        <v>4</v>
      </c>
      <c r="E17" s="7"/>
      <c r="F17" s="7"/>
      <c r="G17" s="7"/>
      <c r="H17" s="7"/>
      <c r="I17" s="7"/>
      <c r="J17" s="7"/>
      <c r="K17" s="7"/>
    </row>
    <row r="18" spans="4:12" ht="12.75">
      <c r="D18" t="s">
        <v>0</v>
      </c>
      <c r="E18" s="1">
        <v>4349</v>
      </c>
      <c r="F18" s="1">
        <v>4126</v>
      </c>
      <c r="G18" s="1">
        <v>4349</v>
      </c>
      <c r="H18" s="1">
        <v>4346</v>
      </c>
      <c r="I18" s="1">
        <v>4357</v>
      </c>
      <c r="J18" s="1">
        <v>4351</v>
      </c>
      <c r="K18" s="1">
        <v>4349</v>
      </c>
      <c r="L18" s="15">
        <f>AVERAGE(E18:K18)</f>
        <v>4318.142857142857</v>
      </c>
    </row>
    <row r="19" spans="4:12" ht="12.75">
      <c r="D19" t="s">
        <v>1</v>
      </c>
      <c r="E19" s="1">
        <v>759001</v>
      </c>
      <c r="F19" s="1">
        <v>707808</v>
      </c>
      <c r="G19" s="1">
        <v>733181</v>
      </c>
      <c r="H19" s="1">
        <v>732219</v>
      </c>
      <c r="I19" s="1">
        <v>733453</v>
      </c>
      <c r="J19" s="1">
        <v>734675</v>
      </c>
      <c r="K19" s="1">
        <v>734338</v>
      </c>
      <c r="L19" s="15">
        <f>SUM(E19:K19)</f>
        <v>5134675</v>
      </c>
    </row>
    <row r="20" spans="5:11" ht="13.5" thickBot="1">
      <c r="E20" s="1"/>
      <c r="F20" s="1"/>
      <c r="G20" s="1"/>
      <c r="H20" s="1"/>
      <c r="I20" s="1"/>
      <c r="J20" s="1"/>
      <c r="K20" s="1"/>
    </row>
    <row r="21" spans="1:12" ht="13.5" thickTop="1">
      <c r="A21" s="10"/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0"/>
    </row>
    <row r="22" spans="1:12" ht="12.75">
      <c r="A22" t="s">
        <v>15</v>
      </c>
      <c r="E22" s="13" t="s">
        <v>21</v>
      </c>
      <c r="F22" s="13" t="s">
        <v>22</v>
      </c>
      <c r="G22" s="13" t="s">
        <v>23</v>
      </c>
      <c r="H22" s="13" t="s">
        <v>24</v>
      </c>
      <c r="I22" s="13" t="s">
        <v>25</v>
      </c>
      <c r="J22" s="13" t="s">
        <v>26</v>
      </c>
      <c r="K22" s="13" t="s">
        <v>27</v>
      </c>
      <c r="L22" s="19" t="s">
        <v>29</v>
      </c>
    </row>
    <row r="23" spans="5:12" ht="12.75">
      <c r="E23" s="7"/>
      <c r="F23" s="7"/>
      <c r="G23" s="7"/>
      <c r="H23" s="7"/>
      <c r="I23" s="7"/>
      <c r="J23" s="7"/>
      <c r="K23" s="7"/>
      <c r="L23" s="16"/>
    </row>
    <row r="24" spans="4:12" ht="12.75">
      <c r="D24" t="s">
        <v>0</v>
      </c>
      <c r="E24" s="1">
        <f aca="true" t="shared" si="0" ref="E24:K25">+E8+E13+E18</f>
        <v>119508</v>
      </c>
      <c r="F24" s="1">
        <f t="shared" si="0"/>
        <v>113606</v>
      </c>
      <c r="G24" s="1">
        <f t="shared" si="0"/>
        <v>119315</v>
      </c>
      <c r="H24" s="1">
        <f t="shared" si="0"/>
        <v>119311</v>
      </c>
      <c r="I24" s="1">
        <f t="shared" si="0"/>
        <v>119946</v>
      </c>
      <c r="J24" s="1">
        <f t="shared" si="0"/>
        <v>121004</v>
      </c>
      <c r="K24" s="1">
        <f t="shared" si="0"/>
        <v>121309</v>
      </c>
      <c r="L24" s="17">
        <f>AVERAGE(E24:K24)</f>
        <v>119142.71428571429</v>
      </c>
    </row>
    <row r="25" spans="4:12" ht="12.75">
      <c r="D25" t="s">
        <v>1</v>
      </c>
      <c r="E25" s="1">
        <f t="shared" si="0"/>
        <v>80927265</v>
      </c>
      <c r="F25" s="1">
        <f t="shared" si="0"/>
        <v>67772066</v>
      </c>
      <c r="G25" s="1">
        <f t="shared" si="0"/>
        <v>67443287</v>
      </c>
      <c r="H25" s="1">
        <f t="shared" si="0"/>
        <v>60748483</v>
      </c>
      <c r="I25" s="1">
        <f t="shared" si="0"/>
        <v>57178228</v>
      </c>
      <c r="J25" s="1">
        <f t="shared" si="0"/>
        <v>56495066</v>
      </c>
      <c r="K25" s="1">
        <f t="shared" si="0"/>
        <v>63400562</v>
      </c>
      <c r="L25" s="17">
        <f>SUM(E25:K25)</f>
        <v>453964957</v>
      </c>
    </row>
    <row r="26" spans="1:12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H1">
      <selection activeCell="T17" sqref="T17"/>
    </sheetView>
  </sheetViews>
  <sheetFormatPr defaultColWidth="9.140625" defaultRowHeight="12.75"/>
  <cols>
    <col min="5" max="11" width="10.140625" style="0" customWidth="1"/>
    <col min="12" max="16" width="10.140625" style="0" bestFit="1" customWidth="1"/>
    <col min="17" max="17" width="11.140625" style="0" bestFit="1" customWidth="1"/>
  </cols>
  <sheetData>
    <row r="1" ht="12.75">
      <c r="A1" t="s">
        <v>5</v>
      </c>
    </row>
    <row r="3" ht="12.75">
      <c r="A3" t="s">
        <v>6</v>
      </c>
    </row>
    <row r="5" spans="1:17" ht="13.5" thickBot="1">
      <c r="A5" s="3" t="s">
        <v>7</v>
      </c>
      <c r="B5" s="4"/>
      <c r="C5" s="5"/>
      <c r="D5" s="3"/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14" t="s">
        <v>28</v>
      </c>
    </row>
    <row r="6" spans="1:16" ht="13.5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t="s">
        <v>2</v>
      </c>
      <c r="E7" s="7"/>
      <c r="F7" s="7"/>
      <c r="G7" s="7"/>
      <c r="H7" s="7"/>
      <c r="I7" s="7"/>
      <c r="J7" s="7"/>
      <c r="K7" s="7"/>
      <c r="L7" s="8"/>
      <c r="M7" s="8"/>
      <c r="N7" s="7"/>
      <c r="O7" s="7"/>
      <c r="P7" s="7"/>
    </row>
    <row r="8" spans="4:17" ht="12.75">
      <c r="D8" t="s">
        <v>0</v>
      </c>
      <c r="E8" s="1">
        <v>98999</v>
      </c>
      <c r="F8" s="1">
        <v>94006</v>
      </c>
      <c r="G8" s="1">
        <v>98985</v>
      </c>
      <c r="H8" s="1">
        <v>98908</v>
      </c>
      <c r="I8" s="1">
        <v>99432</v>
      </c>
      <c r="J8" s="1">
        <v>100254</v>
      </c>
      <c r="K8" s="1">
        <v>95891</v>
      </c>
      <c r="L8" s="1">
        <v>101095</v>
      </c>
      <c r="M8" s="1">
        <v>96313</v>
      </c>
      <c r="N8" s="1">
        <v>101378</v>
      </c>
      <c r="O8" s="1">
        <v>95338</v>
      </c>
      <c r="P8" s="1">
        <v>94956</v>
      </c>
      <c r="Q8" s="15">
        <f>AVERAGE(E8:P8)</f>
        <v>97962.91666666667</v>
      </c>
    </row>
    <row r="9" spans="4:17" ht="12.75">
      <c r="D9" t="s">
        <v>1</v>
      </c>
      <c r="E9" s="1">
        <v>60881221</v>
      </c>
      <c r="F9" s="1">
        <v>53191476</v>
      </c>
      <c r="G9" s="1">
        <v>56607457</v>
      </c>
      <c r="H9" s="1">
        <v>48096163</v>
      </c>
      <c r="I9" s="1">
        <v>45674410</v>
      </c>
      <c r="J9" s="1">
        <v>44306372</v>
      </c>
      <c r="K9" s="1">
        <v>43725354</v>
      </c>
      <c r="L9" s="1">
        <v>54706051</v>
      </c>
      <c r="M9" s="1">
        <v>45427245</v>
      </c>
      <c r="N9" s="1">
        <v>47066479</v>
      </c>
      <c r="O9" s="1">
        <v>43037386</v>
      </c>
      <c r="P9" s="1">
        <v>52263596</v>
      </c>
      <c r="Q9" s="15">
        <f>SUM(E9:P9)</f>
        <v>594983210</v>
      </c>
    </row>
    <row r="10" spans="5:16" ht="12.7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12.75">
      <c r="A11" s="2"/>
      <c r="B11" s="2"/>
      <c r="C11" s="2"/>
      <c r="D11" s="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"/>
    </row>
    <row r="12" spans="1:17" ht="12.75">
      <c r="A12" t="s">
        <v>3</v>
      </c>
      <c r="E12" s="7"/>
      <c r="F12" s="7"/>
      <c r="G12" s="7"/>
      <c r="H12" s="7"/>
      <c r="I12" s="7"/>
      <c r="J12" s="7"/>
      <c r="K12" s="7"/>
      <c r="L12" s="8"/>
      <c r="M12" s="8"/>
      <c r="N12" s="7"/>
      <c r="O12" s="7"/>
      <c r="P12" s="7"/>
      <c r="Q12" s="16"/>
    </row>
    <row r="13" spans="4:17" ht="12.75">
      <c r="D13" t="s">
        <v>0</v>
      </c>
      <c r="E13" s="1">
        <v>15239</v>
      </c>
      <c r="F13" s="1">
        <v>14505</v>
      </c>
      <c r="G13" s="1">
        <v>15239</v>
      </c>
      <c r="H13" s="1">
        <v>15241</v>
      </c>
      <c r="I13" s="1">
        <v>15362</v>
      </c>
      <c r="J13" s="1">
        <v>15505</v>
      </c>
      <c r="K13" s="1">
        <v>14871</v>
      </c>
      <c r="L13" s="1">
        <v>15531</v>
      </c>
      <c r="M13" s="1">
        <v>14816</v>
      </c>
      <c r="N13" s="1">
        <v>15512</v>
      </c>
      <c r="O13" s="1">
        <v>14407</v>
      </c>
      <c r="P13" s="1">
        <v>14745</v>
      </c>
      <c r="Q13" s="17">
        <f>AVERAGE(E13:P13)</f>
        <v>15081.083333333334</v>
      </c>
    </row>
    <row r="14" spans="4:17" ht="12.75">
      <c r="D14" t="s">
        <v>1</v>
      </c>
      <c r="E14" s="1">
        <v>15409572</v>
      </c>
      <c r="F14" s="1">
        <v>14828074</v>
      </c>
      <c r="G14" s="1">
        <v>15687874</v>
      </c>
      <c r="H14" s="1">
        <v>13413921</v>
      </c>
      <c r="I14" s="1">
        <v>12921115</v>
      </c>
      <c r="J14" s="1">
        <v>13343815</v>
      </c>
      <c r="K14" s="1">
        <v>13483332</v>
      </c>
      <c r="L14" s="1">
        <v>16513815</v>
      </c>
      <c r="M14" s="1">
        <v>14095961</v>
      </c>
      <c r="N14" s="1">
        <v>14473145</v>
      </c>
      <c r="O14" s="1">
        <v>11969344</v>
      </c>
      <c r="P14" s="1">
        <v>14473744</v>
      </c>
      <c r="Q14" s="17">
        <f>SUM(E14:P14)</f>
        <v>170613712</v>
      </c>
    </row>
    <row r="15" spans="5:17" ht="12.7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8"/>
    </row>
    <row r="16" spans="1:16" ht="12.75">
      <c r="A16" s="2"/>
      <c r="B16" s="2"/>
      <c r="C16" s="2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2.75">
      <c r="A17" t="s">
        <v>4</v>
      </c>
      <c r="E17" s="7"/>
      <c r="F17" s="7"/>
      <c r="G17" s="7"/>
      <c r="H17" s="7"/>
      <c r="I17" s="7"/>
      <c r="J17" s="7"/>
      <c r="K17" s="7"/>
      <c r="L17" s="8"/>
      <c r="M17" s="8"/>
      <c r="N17" s="7"/>
      <c r="O17" s="7"/>
      <c r="P17" s="7"/>
    </row>
    <row r="18" spans="4:17" ht="12.75">
      <c r="D18" t="s">
        <v>0</v>
      </c>
      <c r="E18" s="1">
        <v>4351</v>
      </c>
      <c r="F18" s="1">
        <v>4105</v>
      </c>
      <c r="G18" s="1">
        <v>4350</v>
      </c>
      <c r="H18" s="1">
        <v>4344</v>
      </c>
      <c r="I18" s="1">
        <v>4353</v>
      </c>
      <c r="J18" s="1">
        <v>4357</v>
      </c>
      <c r="K18" s="1">
        <v>4138</v>
      </c>
      <c r="L18" s="1">
        <v>4364</v>
      </c>
      <c r="M18" s="1">
        <v>4137</v>
      </c>
      <c r="N18" s="1">
        <v>4360</v>
      </c>
      <c r="O18" s="1">
        <v>4044</v>
      </c>
      <c r="P18" s="1">
        <v>4112</v>
      </c>
      <c r="Q18" s="15">
        <f>AVERAGE(E18:P18)</f>
        <v>4251.25</v>
      </c>
    </row>
    <row r="19" spans="4:17" ht="12.75">
      <c r="D19" t="s">
        <v>1</v>
      </c>
      <c r="E19" s="1">
        <v>758918</v>
      </c>
      <c r="F19" s="1">
        <v>709462</v>
      </c>
      <c r="G19" s="1">
        <v>759612</v>
      </c>
      <c r="H19" s="1">
        <v>735168</v>
      </c>
      <c r="I19" s="1">
        <v>732930</v>
      </c>
      <c r="J19" s="1">
        <v>733877</v>
      </c>
      <c r="K19" s="1">
        <v>708903</v>
      </c>
      <c r="L19" s="1">
        <v>760416</v>
      </c>
      <c r="M19" s="1">
        <v>709732</v>
      </c>
      <c r="N19" s="1">
        <v>809448</v>
      </c>
      <c r="O19" s="1">
        <v>682896</v>
      </c>
      <c r="P19" s="1">
        <v>709286</v>
      </c>
      <c r="Q19" s="15">
        <f>SUM(E19:P19)</f>
        <v>8810648</v>
      </c>
    </row>
    <row r="20" spans="5:16" ht="13.5" thickBot="1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7" ht="13.5" thickTop="1">
      <c r="A21" s="10"/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/>
    </row>
    <row r="22" spans="1:17" ht="12.75">
      <c r="A22" t="s">
        <v>15</v>
      </c>
      <c r="E22" s="13" t="s">
        <v>8</v>
      </c>
      <c r="F22" s="13" t="s">
        <v>9</v>
      </c>
      <c r="G22" s="13" t="s">
        <v>10</v>
      </c>
      <c r="H22" s="13" t="s">
        <v>11</v>
      </c>
      <c r="I22" s="13" t="s">
        <v>12</v>
      </c>
      <c r="J22" s="13" t="s">
        <v>13</v>
      </c>
      <c r="K22" s="13" t="s">
        <v>14</v>
      </c>
      <c r="L22" s="13" t="s">
        <v>16</v>
      </c>
      <c r="M22" s="13" t="s">
        <v>17</v>
      </c>
      <c r="N22" s="13" t="s">
        <v>18</v>
      </c>
      <c r="O22" s="13" t="s">
        <v>19</v>
      </c>
      <c r="P22" s="13" t="s">
        <v>20</v>
      </c>
      <c r="Q22" s="19" t="s">
        <v>28</v>
      </c>
    </row>
    <row r="23" spans="5:17" ht="12.75">
      <c r="E23" s="7"/>
      <c r="F23" s="7"/>
      <c r="G23" s="7"/>
      <c r="H23" s="7"/>
      <c r="I23" s="7"/>
      <c r="J23" s="7"/>
      <c r="K23" s="7"/>
      <c r="L23" s="8"/>
      <c r="M23" s="8"/>
      <c r="N23" s="7"/>
      <c r="O23" s="7"/>
      <c r="P23" s="7"/>
      <c r="Q23" s="16"/>
    </row>
    <row r="24" spans="4:17" ht="12.75">
      <c r="D24" t="s">
        <v>0</v>
      </c>
      <c r="E24" s="1">
        <f aca="true" t="shared" si="0" ref="E24:P24">+E8+E13+E18</f>
        <v>118589</v>
      </c>
      <c r="F24" s="1">
        <f t="shared" si="0"/>
        <v>112616</v>
      </c>
      <c r="G24" s="1">
        <f t="shared" si="0"/>
        <v>118574</v>
      </c>
      <c r="H24" s="1">
        <f t="shared" si="0"/>
        <v>118493</v>
      </c>
      <c r="I24" s="1">
        <f t="shared" si="0"/>
        <v>119147</v>
      </c>
      <c r="J24" s="1">
        <f t="shared" si="0"/>
        <v>120116</v>
      </c>
      <c r="K24" s="1">
        <f t="shared" si="0"/>
        <v>114900</v>
      </c>
      <c r="L24" s="1">
        <f t="shared" si="0"/>
        <v>120990</v>
      </c>
      <c r="M24" s="1">
        <f t="shared" si="0"/>
        <v>115266</v>
      </c>
      <c r="N24" s="1">
        <f t="shared" si="0"/>
        <v>121250</v>
      </c>
      <c r="O24" s="1">
        <f t="shared" si="0"/>
        <v>113789</v>
      </c>
      <c r="P24" s="1">
        <f t="shared" si="0"/>
        <v>113813</v>
      </c>
      <c r="Q24" s="17">
        <f>AVERAGE(E24:P24)</f>
        <v>117295.25</v>
      </c>
    </row>
    <row r="25" spans="4:17" ht="12.75">
      <c r="D25" t="s">
        <v>1</v>
      </c>
      <c r="E25" s="1">
        <f aca="true" t="shared" si="1" ref="E25:P25">+E9+E14+E19</f>
        <v>77049711</v>
      </c>
      <c r="F25" s="1">
        <f t="shared" si="1"/>
        <v>68729012</v>
      </c>
      <c r="G25" s="1">
        <f t="shared" si="1"/>
        <v>73054943</v>
      </c>
      <c r="H25" s="1">
        <f t="shared" si="1"/>
        <v>62245252</v>
      </c>
      <c r="I25" s="1">
        <f t="shared" si="1"/>
        <v>59328455</v>
      </c>
      <c r="J25" s="1">
        <f t="shared" si="1"/>
        <v>58384064</v>
      </c>
      <c r="K25" s="1">
        <f t="shared" si="1"/>
        <v>57917589</v>
      </c>
      <c r="L25" s="1">
        <f t="shared" si="1"/>
        <v>71980282</v>
      </c>
      <c r="M25" s="1">
        <f t="shared" si="1"/>
        <v>60232938</v>
      </c>
      <c r="N25" s="1">
        <f t="shared" si="1"/>
        <v>62349072</v>
      </c>
      <c r="O25" s="1">
        <f t="shared" si="1"/>
        <v>55689626</v>
      </c>
      <c r="P25" s="1">
        <f t="shared" si="1"/>
        <v>67446626</v>
      </c>
      <c r="Q25" s="17">
        <f>SUM(E25:P25)</f>
        <v>774407570</v>
      </c>
    </row>
    <row r="26" spans="1:17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Jacob.A.Mcdermott</cp:lastModifiedBy>
  <dcterms:created xsi:type="dcterms:W3CDTF">2008-08-04T14:58:32Z</dcterms:created>
  <dcterms:modified xsi:type="dcterms:W3CDTF">2008-10-07T13:51:39Z</dcterms:modified>
  <cp:category/>
  <cp:version/>
  <cp:contentType/>
  <cp:contentStatus/>
</cp:coreProperties>
</file>