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PL 2009" sheetId="1" r:id="rId1"/>
  </sheets>
  <definedNames/>
  <calcPr fullCalcOnLoad="1"/>
</workbook>
</file>

<file path=xl/comments1.xml><?xml version="1.0" encoding="utf-8"?>
<comments xmlns="http://schemas.openxmlformats.org/spreadsheetml/2006/main">
  <authors>
    <author>OIAS</author>
  </authors>
  <commentList>
    <comment ref="B6" authorId="0">
      <text>
        <r>
          <rPr>
            <b/>
            <sz val="8"/>
            <rFont val="Tahoma"/>
            <family val="0"/>
          </rPr>
          <t>OIAS:</t>
        </r>
        <r>
          <rPr>
            <sz val="8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Unhide Column "A" to view Yearly income and to update FPL chart</t>
        </r>
      </text>
    </comment>
  </commentList>
</comments>
</file>

<file path=xl/sharedStrings.xml><?xml version="1.0" encoding="utf-8"?>
<sst xmlns="http://schemas.openxmlformats.org/spreadsheetml/2006/main" count="7" uniqueCount="7">
  <si>
    <t>The following dollar amounts are based on the federal poverty level published in the Federal Register.  The amounts will be</t>
  </si>
  <si>
    <t>changed whenever the Federal Poverty Level is adjusted</t>
  </si>
  <si>
    <t>Yearly Income</t>
  </si>
  <si>
    <t>Family Size</t>
  </si>
  <si>
    <t>(+25%)</t>
  </si>
  <si>
    <t>Each added person</t>
  </si>
  <si>
    <t>FEDERAL POVERTY LEVELS - EFFECTIVE JANUARY 2009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</si>
</sst>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#,##0_);_(&quot;$&quot;\ \(#,##0\);_(&quot;$&quot;\ &quot;-&quot;??_);_(@_)"/>
    <numFmt numFmtId="170" formatCode="_(&quot;$&quot;\ #,##0_)"/>
    <numFmt numFmtId="171" formatCode="_(&quot;$&quot;\ #,##0.0_)"/>
    <numFmt numFmtId="172" formatCode="_(&quot;$&quot;\ #,##0.00_)"/>
    <numFmt numFmtId="173" formatCode="#,##0.000"/>
    <numFmt numFmtId="174" formatCode="\(&quot;$&quot;\ #,##0_)"/>
    <numFmt numFmtId="175" formatCode="\(&quot;$&quot;#,##0.00\)"/>
    <numFmt numFmtId="176" formatCode="\(&quot;$&quot;#,##0\)"/>
    <numFmt numFmtId="177" formatCode="#,##0.0_);\(#,##0.0\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4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9" fontId="1" fillId="2" borderId="1" xfId="19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70" fontId="0" fillId="0" borderId="1" xfId="17" applyNumberFormat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17" applyNumberFormat="1" applyFont="1" applyAlignment="1">
      <alignment horizontal="center"/>
    </xf>
    <xf numFmtId="170" fontId="0" fillId="3" borderId="3" xfId="17" applyNumberFormat="1" applyFill="1" applyBorder="1" applyAlignment="1">
      <alignment horizontal="center" vertical="center"/>
    </xf>
    <xf numFmtId="170" fontId="0" fillId="0" borderId="3" xfId="17" applyNumberFormat="1" applyBorder="1" applyAlignment="1">
      <alignment horizontal="center" vertical="center"/>
    </xf>
    <xf numFmtId="9" fontId="1" fillId="2" borderId="3" xfId="19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3" xfId="17" applyNumberFormat="1" applyFont="1" applyFill="1" applyBorder="1" applyAlignment="1">
      <alignment horizontal="center" vertical="center"/>
    </xf>
    <xf numFmtId="0" fontId="2" fillId="2" borderId="1" xfId="17" applyNumberFormat="1" applyFont="1" applyFill="1" applyBorder="1" applyAlignment="1">
      <alignment horizontal="center" vertical="center" wrapText="1"/>
    </xf>
    <xf numFmtId="0" fontId="2" fillId="2" borderId="2" xfId="17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75" zoomScaleNormal="75" workbookViewId="0" topLeftCell="A1">
      <selection activeCell="C4" sqref="C4:N4"/>
    </sheetView>
  </sheetViews>
  <sheetFormatPr defaultColWidth="9.140625" defaultRowHeight="18.75" customHeight="1"/>
  <cols>
    <col min="1" max="1" width="9.7109375" style="1" customWidth="1"/>
    <col min="2" max="2" width="8.7109375" style="2" customWidth="1"/>
    <col min="3" max="14" width="8.7109375" style="1" customWidth="1"/>
    <col min="15" max="15" width="8.7109375" style="0" customWidth="1"/>
    <col min="16" max="16384" width="8.7109375" style="1" customWidth="1"/>
  </cols>
  <sheetData>
    <row r="1" spans="2:15" ht="18.75" customHeight="1">
      <c r="B1" s="16" t="s">
        <v>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O1" s="1"/>
    </row>
    <row r="2" ht="18.75" customHeight="1">
      <c r="O2" s="1"/>
    </row>
    <row r="3" spans="3:15" ht="18.75" customHeight="1">
      <c r="C3" s="17" t="s">
        <v>0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"/>
    </row>
    <row r="4" spans="3:15" ht="18.75" customHeight="1">
      <c r="C4" s="18" t="s">
        <v>1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"/>
    </row>
    <row r="5" ht="18.75" customHeight="1">
      <c r="O5" s="1"/>
    </row>
    <row r="6" spans="1:14" s="2" customFormat="1" ht="18.75" customHeight="1">
      <c r="A6" s="15" t="s">
        <v>2</v>
      </c>
      <c r="B6" s="13" t="s">
        <v>3</v>
      </c>
      <c r="C6" s="11">
        <v>1</v>
      </c>
      <c r="D6" s="11">
        <v>1.2</v>
      </c>
      <c r="E6" s="11">
        <v>1.25</v>
      </c>
      <c r="F6" s="11">
        <v>1.33</v>
      </c>
      <c r="G6" s="11">
        <v>1.35</v>
      </c>
      <c r="H6" s="11">
        <v>1.5</v>
      </c>
      <c r="I6" s="11">
        <v>1.6</v>
      </c>
      <c r="J6" s="11">
        <v>1.7</v>
      </c>
      <c r="K6" s="3">
        <v>1.85</v>
      </c>
      <c r="L6" s="11">
        <v>2</v>
      </c>
      <c r="M6" s="11">
        <v>2.5</v>
      </c>
      <c r="N6" s="11">
        <v>3.5</v>
      </c>
    </row>
    <row r="7" spans="1:14" s="2" customFormat="1" ht="18.75" customHeight="1">
      <c r="A7" s="15"/>
      <c r="B7" s="14"/>
      <c r="C7" s="12"/>
      <c r="D7" s="12"/>
      <c r="E7" s="12"/>
      <c r="F7" s="12"/>
      <c r="G7" s="12"/>
      <c r="H7" s="12"/>
      <c r="I7" s="12"/>
      <c r="J7" s="12"/>
      <c r="K7" s="4" t="s">
        <v>4</v>
      </c>
      <c r="L7" s="12"/>
      <c r="M7" s="12"/>
      <c r="N7" s="12"/>
    </row>
    <row r="8" spans="1:15" ht="18.75" customHeight="1">
      <c r="A8" s="9">
        <v>10830</v>
      </c>
      <c r="B8" s="19">
        <v>1</v>
      </c>
      <c r="C8" s="10">
        <f>CEILING(A8*$C$6/12,1)</f>
        <v>903</v>
      </c>
      <c r="D8" s="10">
        <f>CEILING(A8*$D$6/12,1)</f>
        <v>1083</v>
      </c>
      <c r="E8" s="10">
        <f>CEILING(A8*$E$6/12,1)</f>
        <v>1129</v>
      </c>
      <c r="F8" s="10">
        <f>CEILING(A8*$F$6/12,1)</f>
        <v>1201</v>
      </c>
      <c r="G8" s="10">
        <f>CEILING(A8*$G$6/12,1)</f>
        <v>1219</v>
      </c>
      <c r="H8" s="10">
        <f>CEILING(A8*$H$6/12,1)</f>
        <v>1354</v>
      </c>
      <c r="I8" s="10">
        <f>CEILING(A8*$I$6/12,1)</f>
        <v>1444</v>
      </c>
      <c r="J8" s="10">
        <f>CEILING(A8*$J$6/12,1)</f>
        <v>1535</v>
      </c>
      <c r="K8" s="5">
        <f>CEILING(A8*$K$6/12,1)</f>
        <v>1670</v>
      </c>
      <c r="L8" s="10">
        <f>CEILING(A8*$L$6/12,1)</f>
        <v>1805</v>
      </c>
      <c r="M8" s="10">
        <f>CEILING(A8*$M$6/12,1)</f>
        <v>2257</v>
      </c>
      <c r="N8" s="10">
        <f>CEILING(A8*$N$6/12,1)</f>
        <v>3159</v>
      </c>
      <c r="O8" s="1"/>
    </row>
    <row r="9" spans="1:15" ht="18.75" customHeight="1">
      <c r="A9" s="9"/>
      <c r="B9" s="19"/>
      <c r="C9" s="10"/>
      <c r="D9" s="10"/>
      <c r="E9" s="10"/>
      <c r="F9" s="10"/>
      <c r="G9" s="10"/>
      <c r="H9" s="10"/>
      <c r="I9" s="10"/>
      <c r="J9" s="10"/>
      <c r="K9" s="6">
        <f>CEILING(K8*125%,1)</f>
        <v>2088</v>
      </c>
      <c r="L9" s="10"/>
      <c r="M9" s="10"/>
      <c r="N9" s="10"/>
      <c r="O9" s="1"/>
    </row>
    <row r="10" spans="1:15" ht="18.75" customHeight="1">
      <c r="A10" s="9">
        <v>14570</v>
      </c>
      <c r="B10" s="19">
        <v>2</v>
      </c>
      <c r="C10" s="10">
        <f>CEILING(A10*$C$6/12,1)</f>
        <v>1215</v>
      </c>
      <c r="D10" s="10">
        <f>CEILING(A10*$D$6/12,1)</f>
        <v>1457</v>
      </c>
      <c r="E10" s="10">
        <f>CEILING(A10*$E$6/12,1)</f>
        <v>1518</v>
      </c>
      <c r="F10" s="10">
        <f>CEILING(A10*$F$6/12,1)</f>
        <v>1615</v>
      </c>
      <c r="G10" s="10">
        <f>CEILING(A10*$G$6/12,1)</f>
        <v>1640</v>
      </c>
      <c r="H10" s="10">
        <f>CEILING(A10*$H$6/12,1)</f>
        <v>1822</v>
      </c>
      <c r="I10" s="10">
        <f>CEILING(A10*$I$6/12,1)</f>
        <v>1943</v>
      </c>
      <c r="J10" s="10">
        <f>CEILING(A10*$J$6/12,1)</f>
        <v>2065</v>
      </c>
      <c r="K10" s="5">
        <f>CEILING(A10*$K$6/12,1)</f>
        <v>2247</v>
      </c>
      <c r="L10" s="10">
        <f>CEILING(A10*$L$6/12,1)</f>
        <v>2429</v>
      </c>
      <c r="M10" s="10">
        <f>CEILING(A10*$M$6/12,1)</f>
        <v>3036</v>
      </c>
      <c r="N10" s="10">
        <f>CEILING(A10*$N$6/12,1)</f>
        <v>4250</v>
      </c>
      <c r="O10" s="1"/>
    </row>
    <row r="11" spans="1:15" ht="18.75" customHeight="1">
      <c r="A11" s="9"/>
      <c r="B11" s="19"/>
      <c r="C11" s="10"/>
      <c r="D11" s="10"/>
      <c r="E11" s="10"/>
      <c r="F11" s="10"/>
      <c r="G11" s="10"/>
      <c r="H11" s="10"/>
      <c r="I11" s="10"/>
      <c r="J11" s="10"/>
      <c r="K11" s="6">
        <f>CEILING(K10*125%,1)</f>
        <v>2809</v>
      </c>
      <c r="L11" s="10"/>
      <c r="M11" s="10"/>
      <c r="N11" s="10"/>
      <c r="O11" s="1"/>
    </row>
    <row r="12" spans="1:15" ht="18.75" customHeight="1">
      <c r="A12" s="9">
        <v>18310</v>
      </c>
      <c r="B12" s="19">
        <v>3</v>
      </c>
      <c r="C12" s="10">
        <f>CEILING(A12*$C$6/12,1)</f>
        <v>1526</v>
      </c>
      <c r="D12" s="10"/>
      <c r="E12" s="10">
        <f>CEILING(A12*$E$6/12,1)</f>
        <v>1908</v>
      </c>
      <c r="F12" s="10">
        <f>CEILING(A12*$F$6/12,1)</f>
        <v>2030</v>
      </c>
      <c r="G12" s="10"/>
      <c r="H12" s="10">
        <f>CEILING(A12*$H$6/12,1)</f>
        <v>2289</v>
      </c>
      <c r="I12" s="10">
        <f>CEILING(A12*$I$6/12,1)</f>
        <v>2442</v>
      </c>
      <c r="J12" s="10">
        <f>CEILING(A12*$J$6/12,1)</f>
        <v>2594</v>
      </c>
      <c r="K12" s="5">
        <f>CEILING(A12*$K$6/12,1)</f>
        <v>2823</v>
      </c>
      <c r="L12" s="10">
        <f>CEILING(A12*$L$6/12,1)</f>
        <v>3052</v>
      </c>
      <c r="M12" s="10"/>
      <c r="N12" s="10">
        <f>CEILING(A12*$N$6/12,1)</f>
        <v>5341</v>
      </c>
      <c r="O12" s="1"/>
    </row>
    <row r="13" spans="1:15" ht="18.75" customHeight="1">
      <c r="A13" s="9"/>
      <c r="B13" s="19">
        <v>3</v>
      </c>
      <c r="C13" s="10"/>
      <c r="D13" s="10"/>
      <c r="E13" s="10"/>
      <c r="F13" s="10"/>
      <c r="G13" s="10"/>
      <c r="H13" s="10"/>
      <c r="I13" s="10"/>
      <c r="J13" s="10"/>
      <c r="K13" s="6">
        <f>CEILING(K12*125%,1)</f>
        <v>3529</v>
      </c>
      <c r="L13" s="10"/>
      <c r="M13" s="10"/>
      <c r="N13" s="10"/>
      <c r="O13" s="1"/>
    </row>
    <row r="14" spans="1:15" ht="18.75" customHeight="1">
      <c r="A14" s="9">
        <v>22050</v>
      </c>
      <c r="B14" s="19">
        <v>4</v>
      </c>
      <c r="C14" s="10">
        <f>CEILING(A14*$C$6/12,1)</f>
        <v>1838</v>
      </c>
      <c r="D14" s="10"/>
      <c r="E14" s="10">
        <f>CEILING(A14*$E$6/12,1)</f>
        <v>2297</v>
      </c>
      <c r="F14" s="10">
        <f>CEILING(A14*$F$6/12,1)</f>
        <v>2444</v>
      </c>
      <c r="G14" s="10"/>
      <c r="H14" s="10">
        <f>CEILING(A14*$H$6/12,1)</f>
        <v>2757</v>
      </c>
      <c r="I14" s="10">
        <f>CEILING(A14*$I$6/12,1)</f>
        <v>2940</v>
      </c>
      <c r="J14" s="10">
        <f>CEILING(A14*$J$6/12,1)</f>
        <v>3124</v>
      </c>
      <c r="K14" s="5">
        <f>CEILING(A14*$K$6/12,1)</f>
        <v>3400</v>
      </c>
      <c r="L14" s="10">
        <f>CEILING(A14*$L$6/12,1)</f>
        <v>3675</v>
      </c>
      <c r="M14" s="10"/>
      <c r="N14" s="10">
        <f>CEILING(A14*$N$6/12,1)</f>
        <v>6432</v>
      </c>
      <c r="O14" s="1"/>
    </row>
    <row r="15" spans="1:15" ht="18.75" customHeight="1">
      <c r="A15" s="9"/>
      <c r="B15" s="19"/>
      <c r="C15" s="10"/>
      <c r="D15" s="10"/>
      <c r="E15" s="10"/>
      <c r="F15" s="10"/>
      <c r="G15" s="10"/>
      <c r="H15" s="10"/>
      <c r="I15" s="10"/>
      <c r="J15" s="10"/>
      <c r="K15" s="6">
        <f>CEILING(K14*125%,1)</f>
        <v>4250</v>
      </c>
      <c r="L15" s="10"/>
      <c r="M15" s="10"/>
      <c r="N15" s="10"/>
      <c r="O15" s="1"/>
    </row>
    <row r="16" spans="1:15" ht="18.75" customHeight="1">
      <c r="A16" s="9">
        <v>25790</v>
      </c>
      <c r="B16" s="19">
        <v>5</v>
      </c>
      <c r="C16" s="10">
        <f>CEILING(A16*$C$6/12,1)</f>
        <v>2150</v>
      </c>
      <c r="D16" s="10"/>
      <c r="E16" s="10">
        <f>CEILING(A16*$E$6/12,1)</f>
        <v>2687</v>
      </c>
      <c r="F16" s="10">
        <f>CEILING(A16*$F$6/12,1)</f>
        <v>2859</v>
      </c>
      <c r="G16" s="10"/>
      <c r="H16" s="10">
        <f>CEILING(A16*$H$6/12,1)</f>
        <v>3224</v>
      </c>
      <c r="I16" s="10">
        <f>CEILING(A16*$I$6/12,1)</f>
        <v>3439</v>
      </c>
      <c r="J16" s="10">
        <f>CEILING(A16*$J$6/12,1)</f>
        <v>3654</v>
      </c>
      <c r="K16" s="5">
        <f>CEILING(A16*$K$6/12,1)</f>
        <v>3976</v>
      </c>
      <c r="L16" s="10">
        <f>CEILING(A16*$L$6/12,1)</f>
        <v>4299</v>
      </c>
      <c r="M16" s="10"/>
      <c r="N16" s="10">
        <f>CEILING(A16*$N$6/12,1)</f>
        <v>7523</v>
      </c>
      <c r="O16" s="1"/>
    </row>
    <row r="17" spans="1:15" ht="18.75" customHeight="1">
      <c r="A17" s="9"/>
      <c r="B17" s="19"/>
      <c r="C17" s="10"/>
      <c r="D17" s="10"/>
      <c r="E17" s="10"/>
      <c r="F17" s="10"/>
      <c r="G17" s="10"/>
      <c r="H17" s="10"/>
      <c r="I17" s="10"/>
      <c r="J17" s="10"/>
      <c r="K17" s="6">
        <f>CEILING(K16*125%,1)</f>
        <v>4970</v>
      </c>
      <c r="L17" s="10"/>
      <c r="M17" s="10"/>
      <c r="N17" s="10"/>
      <c r="O17" s="1"/>
    </row>
    <row r="18" spans="1:15" ht="18.75" customHeight="1">
      <c r="A18" s="9">
        <v>29530</v>
      </c>
      <c r="B18" s="19">
        <v>6</v>
      </c>
      <c r="C18" s="10">
        <f>CEILING(A18*$C$6/12,1)</f>
        <v>2461</v>
      </c>
      <c r="D18" s="10"/>
      <c r="E18" s="10">
        <f>CEILING(A18*$E$6/12,1)</f>
        <v>3077</v>
      </c>
      <c r="F18" s="10">
        <f>CEILING(A18*$F$6/12,1)</f>
        <v>3273</v>
      </c>
      <c r="G18" s="10"/>
      <c r="H18" s="10">
        <f>CEILING(A18*$H$6/12,1)</f>
        <v>3692</v>
      </c>
      <c r="I18" s="10">
        <f>CEILING(A18*$I$6/12,1)</f>
        <v>3938</v>
      </c>
      <c r="J18" s="10">
        <f>CEILING(A18*$J$6/12,1)</f>
        <v>4184</v>
      </c>
      <c r="K18" s="5">
        <f>CEILING(A18*$K$6/12,1)</f>
        <v>4553</v>
      </c>
      <c r="L18" s="10">
        <f>CEILING(A18*$L$6/12,1)</f>
        <v>4922</v>
      </c>
      <c r="M18" s="10"/>
      <c r="N18" s="10">
        <f>CEILING(A18*$N$6/12,1)</f>
        <v>8613</v>
      </c>
      <c r="O18" s="1"/>
    </row>
    <row r="19" spans="1:15" ht="18.75" customHeight="1">
      <c r="A19" s="9"/>
      <c r="B19" s="19"/>
      <c r="C19" s="10"/>
      <c r="D19" s="10"/>
      <c r="E19" s="10"/>
      <c r="F19" s="10"/>
      <c r="G19" s="10"/>
      <c r="H19" s="10"/>
      <c r="I19" s="10"/>
      <c r="J19" s="10"/>
      <c r="K19" s="6">
        <f>CEILING(K18*125%,1)</f>
        <v>5692</v>
      </c>
      <c r="L19" s="10"/>
      <c r="M19" s="10"/>
      <c r="N19" s="10"/>
      <c r="O19" s="1"/>
    </row>
    <row r="20" spans="1:15" ht="18.75" customHeight="1">
      <c r="A20" s="9">
        <v>33270</v>
      </c>
      <c r="B20" s="19">
        <v>7</v>
      </c>
      <c r="C20" s="10">
        <f>CEILING(A20*$C$6/12,1)</f>
        <v>2773</v>
      </c>
      <c r="D20" s="10"/>
      <c r="E20" s="10">
        <f>CEILING(A20*$E$6/12,1)</f>
        <v>3466</v>
      </c>
      <c r="F20" s="10">
        <f>CEILING(A20*$F$6/12,1)</f>
        <v>3688</v>
      </c>
      <c r="G20" s="10"/>
      <c r="H20" s="10">
        <f>CEILING(A20*$H$6/12,1)</f>
        <v>4159</v>
      </c>
      <c r="I20" s="10">
        <f>CEILING(A20*$I$6/12,1)</f>
        <v>4436</v>
      </c>
      <c r="J20" s="10">
        <f>CEILING(A20*$J$6/12,1)</f>
        <v>4714</v>
      </c>
      <c r="K20" s="5">
        <f>CEILING(A20*$K$6/12,1)</f>
        <v>5130</v>
      </c>
      <c r="L20" s="10">
        <f>CEILING(A20*$L$6/12,1)</f>
        <v>5545</v>
      </c>
      <c r="M20" s="10"/>
      <c r="N20" s="10">
        <f>CEILING(A20*$N$6/12,1)</f>
        <v>9704</v>
      </c>
      <c r="O20" s="1"/>
    </row>
    <row r="21" spans="1:15" ht="18.75" customHeight="1">
      <c r="A21" s="9"/>
      <c r="B21" s="19"/>
      <c r="C21" s="10"/>
      <c r="D21" s="10"/>
      <c r="E21" s="10"/>
      <c r="F21" s="10"/>
      <c r="G21" s="10"/>
      <c r="H21" s="10"/>
      <c r="I21" s="10"/>
      <c r="J21" s="10"/>
      <c r="K21" s="6">
        <f>CEILING(K20*125%,1)</f>
        <v>6413</v>
      </c>
      <c r="L21" s="10"/>
      <c r="M21" s="10"/>
      <c r="N21" s="10"/>
      <c r="O21" s="1"/>
    </row>
    <row r="22" spans="1:15" ht="18.75" customHeight="1">
      <c r="A22" s="9">
        <v>37010</v>
      </c>
      <c r="B22" s="19">
        <v>8</v>
      </c>
      <c r="C22" s="10">
        <f>CEILING(A22*$C$6/12,1)</f>
        <v>3085</v>
      </c>
      <c r="D22" s="10"/>
      <c r="E22" s="10">
        <f>CEILING(A22*$E$6/12,1)</f>
        <v>3856</v>
      </c>
      <c r="F22" s="10">
        <f>CEILING(A22*$F$6/12,1)</f>
        <v>4102</v>
      </c>
      <c r="G22" s="10"/>
      <c r="H22" s="10">
        <f>CEILING(A22*$H$6/12,1)</f>
        <v>4627</v>
      </c>
      <c r="I22" s="10">
        <f>CEILING(A22*$I$6/12,1)</f>
        <v>4935</v>
      </c>
      <c r="J22" s="10">
        <f>CEILING(A22*$J$6/12,1)</f>
        <v>5244</v>
      </c>
      <c r="K22" s="5">
        <f>CEILING(A22*$K$6/12,1)</f>
        <v>5706</v>
      </c>
      <c r="L22" s="10">
        <f>CEILING(A22*$L$6/12,1)</f>
        <v>6169</v>
      </c>
      <c r="M22" s="10"/>
      <c r="N22" s="10">
        <f>CEILING(A22*$N$6/12,1)</f>
        <v>10795</v>
      </c>
      <c r="O22" s="1"/>
    </row>
    <row r="23" spans="1:15" ht="18.75" customHeight="1">
      <c r="A23" s="9"/>
      <c r="B23" s="19"/>
      <c r="C23" s="10"/>
      <c r="D23" s="10"/>
      <c r="E23" s="10"/>
      <c r="F23" s="10"/>
      <c r="G23" s="10"/>
      <c r="H23" s="10"/>
      <c r="I23" s="10"/>
      <c r="J23" s="10"/>
      <c r="K23" s="6">
        <f>CEILING(K22*125%,1)</f>
        <v>7133</v>
      </c>
      <c r="L23" s="10"/>
      <c r="M23" s="10"/>
      <c r="N23" s="10"/>
      <c r="O23" s="1"/>
    </row>
    <row r="24" spans="1:15" ht="18.75" customHeight="1">
      <c r="A24" s="9">
        <v>3740</v>
      </c>
      <c r="B24" s="20" t="s">
        <v>5</v>
      </c>
      <c r="C24" s="10">
        <f>CEILING(A24*$C$6/12,1)</f>
        <v>312</v>
      </c>
      <c r="D24" s="10"/>
      <c r="E24" s="10">
        <f>CEILING(A24*$E$6/12,1)</f>
        <v>390</v>
      </c>
      <c r="F24" s="10">
        <f>CEILING(A24*$F$6/12,1)</f>
        <v>415</v>
      </c>
      <c r="G24" s="10"/>
      <c r="H24" s="10">
        <f>CEILING(A24*$H$6/12,1)</f>
        <v>468</v>
      </c>
      <c r="I24" s="10">
        <f>CEILING(A24*$I$6/12,1)</f>
        <v>499</v>
      </c>
      <c r="J24" s="10">
        <f>CEILING(A24*$J$6/12,1)</f>
        <v>530</v>
      </c>
      <c r="K24" s="5">
        <f>CEILING(A24*$K$6/12,1)</f>
        <v>577</v>
      </c>
      <c r="L24" s="10">
        <f>CEILING(A24*$L$6/12,1)</f>
        <v>624</v>
      </c>
      <c r="M24" s="10"/>
      <c r="N24" s="10">
        <f>CEILING(A24*$N$6/12,1)</f>
        <v>1091</v>
      </c>
      <c r="O24" s="1"/>
    </row>
    <row r="25" spans="1:15" ht="18.75" customHeight="1">
      <c r="A25" s="9"/>
      <c r="B25" s="21"/>
      <c r="C25" s="10"/>
      <c r="D25" s="10"/>
      <c r="E25" s="10"/>
      <c r="F25" s="10"/>
      <c r="G25" s="10"/>
      <c r="H25" s="10"/>
      <c r="I25" s="10"/>
      <c r="J25" s="10"/>
      <c r="K25" s="6">
        <f>CEILING(K24*125%,1)</f>
        <v>722</v>
      </c>
      <c r="L25" s="10"/>
      <c r="M25" s="10"/>
      <c r="N25" s="10"/>
      <c r="O25" s="1"/>
    </row>
    <row r="26" spans="2:11" s="7" customFormat="1" ht="18.75" customHeight="1">
      <c r="B26" s="2"/>
      <c r="C26" s="8"/>
      <c r="D26" s="8"/>
      <c r="E26" s="8"/>
      <c r="F26" s="8"/>
      <c r="G26" s="8"/>
      <c r="H26" s="8"/>
      <c r="I26" s="8"/>
      <c r="J26" s="8"/>
      <c r="K26" s="8"/>
    </row>
  </sheetData>
  <mergeCells count="133">
    <mergeCell ref="M24:M25"/>
    <mergeCell ref="N8:N9"/>
    <mergeCell ref="N10:N11"/>
    <mergeCell ref="N12:N13"/>
    <mergeCell ref="N14:N15"/>
    <mergeCell ref="N16:N17"/>
    <mergeCell ref="N18:N19"/>
    <mergeCell ref="N20:N21"/>
    <mergeCell ref="N22:N23"/>
    <mergeCell ref="N24:N25"/>
    <mergeCell ref="L22:L23"/>
    <mergeCell ref="L24:L25"/>
    <mergeCell ref="M8:M9"/>
    <mergeCell ref="M10:M11"/>
    <mergeCell ref="M12:M13"/>
    <mergeCell ref="M14:M15"/>
    <mergeCell ref="M16:M17"/>
    <mergeCell ref="M18:M19"/>
    <mergeCell ref="M20:M21"/>
    <mergeCell ref="M22:M23"/>
    <mergeCell ref="J20:J21"/>
    <mergeCell ref="J22:J23"/>
    <mergeCell ref="J24:J25"/>
    <mergeCell ref="L8:L9"/>
    <mergeCell ref="L10:L11"/>
    <mergeCell ref="L12:L13"/>
    <mergeCell ref="L14:L15"/>
    <mergeCell ref="L16:L17"/>
    <mergeCell ref="L18:L19"/>
    <mergeCell ref="L20:L21"/>
    <mergeCell ref="J12:J13"/>
    <mergeCell ref="J14:J15"/>
    <mergeCell ref="J16:J17"/>
    <mergeCell ref="J18:J19"/>
    <mergeCell ref="H24:H25"/>
    <mergeCell ref="I8:I9"/>
    <mergeCell ref="I10:I11"/>
    <mergeCell ref="I12:I13"/>
    <mergeCell ref="I14:I15"/>
    <mergeCell ref="I16:I17"/>
    <mergeCell ref="I18:I19"/>
    <mergeCell ref="I20:I21"/>
    <mergeCell ref="I22:I23"/>
    <mergeCell ref="I24:I25"/>
    <mergeCell ref="G22:G23"/>
    <mergeCell ref="G24:G25"/>
    <mergeCell ref="H8:H9"/>
    <mergeCell ref="H10:H11"/>
    <mergeCell ref="H12:H13"/>
    <mergeCell ref="H14:H15"/>
    <mergeCell ref="H16:H17"/>
    <mergeCell ref="H18:H19"/>
    <mergeCell ref="H20:H21"/>
    <mergeCell ref="H22:H23"/>
    <mergeCell ref="F20:F21"/>
    <mergeCell ref="F22:F23"/>
    <mergeCell ref="F24:F25"/>
    <mergeCell ref="G8:G9"/>
    <mergeCell ref="G10:G11"/>
    <mergeCell ref="G12:G13"/>
    <mergeCell ref="G14:G15"/>
    <mergeCell ref="G16:G17"/>
    <mergeCell ref="G18:G19"/>
    <mergeCell ref="G20:G21"/>
    <mergeCell ref="F12:F13"/>
    <mergeCell ref="F14:F15"/>
    <mergeCell ref="F16:F17"/>
    <mergeCell ref="F18:F19"/>
    <mergeCell ref="E16:E17"/>
    <mergeCell ref="E14:E15"/>
    <mergeCell ref="E12:E13"/>
    <mergeCell ref="E10:E11"/>
    <mergeCell ref="E24:E25"/>
    <mergeCell ref="E22:E23"/>
    <mergeCell ref="E20:E21"/>
    <mergeCell ref="E18:E19"/>
    <mergeCell ref="C24:C25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B22:B23"/>
    <mergeCell ref="B24:B25"/>
    <mergeCell ref="C8:C9"/>
    <mergeCell ref="C10:C11"/>
    <mergeCell ref="C12:C13"/>
    <mergeCell ref="C14:C15"/>
    <mergeCell ref="C16:C17"/>
    <mergeCell ref="C18:C19"/>
    <mergeCell ref="C20:C21"/>
    <mergeCell ref="C22:C23"/>
    <mergeCell ref="A20:A21"/>
    <mergeCell ref="A22:A23"/>
    <mergeCell ref="A24:A25"/>
    <mergeCell ref="B8:B9"/>
    <mergeCell ref="B10:B11"/>
    <mergeCell ref="B12:B13"/>
    <mergeCell ref="B14:B15"/>
    <mergeCell ref="B16:B17"/>
    <mergeCell ref="B18:B19"/>
    <mergeCell ref="B20:B21"/>
    <mergeCell ref="A12:A13"/>
    <mergeCell ref="A14:A15"/>
    <mergeCell ref="A16:A17"/>
    <mergeCell ref="A18:A19"/>
    <mergeCell ref="M6:M7"/>
    <mergeCell ref="N6:N7"/>
    <mergeCell ref="B1:M1"/>
    <mergeCell ref="C3:N3"/>
    <mergeCell ref="C4:N4"/>
    <mergeCell ref="H6:H7"/>
    <mergeCell ref="I6:I7"/>
    <mergeCell ref="J6:J7"/>
    <mergeCell ref="L6:L7"/>
    <mergeCell ref="E6:E7"/>
    <mergeCell ref="F6:F7"/>
    <mergeCell ref="G6:G7"/>
    <mergeCell ref="A8:A9"/>
    <mergeCell ref="E8:E9"/>
    <mergeCell ref="F8:F9"/>
    <mergeCell ref="B6:B7"/>
    <mergeCell ref="A6:A7"/>
    <mergeCell ref="C6:C7"/>
    <mergeCell ref="D6:D7"/>
    <mergeCell ref="A10:A11"/>
    <mergeCell ref="F10:F11"/>
    <mergeCell ref="J8:J9"/>
    <mergeCell ref="J10:J11"/>
  </mergeCells>
  <printOptions/>
  <pageMargins left="0.75" right="0.75" top="1" bottom="1" header="0.5" footer="0.5"/>
  <pageSetup horizontalDpi="600" verticalDpi="600" orientation="landscape" r:id="rId3"/>
  <headerFooter alignWithMargins="0">
    <oddFooter>&amp;R&amp;8S/:Program/MaineCare/FPL Charts/FPL FY2005-FY2010.xls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Leah.Smith</cp:lastModifiedBy>
  <dcterms:created xsi:type="dcterms:W3CDTF">2009-01-26T13:22:16Z</dcterms:created>
  <dcterms:modified xsi:type="dcterms:W3CDTF">2009-01-27T19:08:14Z</dcterms:modified>
  <cp:category/>
  <cp:version/>
  <cp:contentType/>
  <cp:contentStatus/>
</cp:coreProperties>
</file>