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O:\Philip K Dubois\3 Projects\Cost Report Updates\PRTF\"/>
    </mc:Choice>
  </mc:AlternateContent>
  <bookViews>
    <workbookView xWindow="0" yWindow="0" windowWidth="21600" windowHeight="10095" tabRatio="932"/>
  </bookViews>
  <sheets>
    <sheet name="General Info" sheetId="35" r:id="rId1"/>
    <sheet name="Attestation" sheetId="81" r:id="rId2"/>
    <sheet name="ErrorReport" sheetId="83" r:id="rId3"/>
    <sheet name="Sch A" sheetId="75" r:id="rId4"/>
    <sheet name="Sch B" sheetId="69" r:id="rId5"/>
    <sheet name="Sch C" sheetId="7" r:id="rId6"/>
    <sheet name="Sch D" sheetId="9" r:id="rId7"/>
    <sheet name="Sch E " sheetId="82" r:id="rId8"/>
    <sheet name="Sch F" sheetId="14" r:id="rId9"/>
    <sheet name="Sch G" sheetId="78" r:id="rId10"/>
    <sheet name="Sch H" sheetId="13" r:id="rId11"/>
    <sheet name="Sch I" sheetId="10" r:id="rId12"/>
  </sheets>
  <definedNames>
    <definedName name="_xlnm.Print_Area" localSheetId="1">Attestation!$A$1:$J$45</definedName>
    <definedName name="_xlnm.Print_Area" localSheetId="3">'Sch A'!$A$1:$E$15</definedName>
    <definedName name="_xlnm.Print_Area" localSheetId="4">'Sch B'!$A$1:$F$14</definedName>
    <definedName name="_xlnm.Print_Area" localSheetId="5">'Sch C'!$A$1:$L$136</definedName>
    <definedName name="_xlnm.Print_Area" localSheetId="7">'Sch E '!$A$1:$K$34</definedName>
    <definedName name="_xlnm.Print_Area" localSheetId="8">'Sch F'!$A$1:$R$24</definedName>
    <definedName name="_xlnm.Print_Area" localSheetId="9">'Sch G'!$A$1:$I$40</definedName>
    <definedName name="_xlnm.Print_Area" localSheetId="10">'Sch H'!$A$7:$K$36</definedName>
    <definedName name="_xlnm.Print_Titles" localSheetId="10">'Sch H'!$1:$6</definedName>
    <definedName name="wrn.Home._.Office._.Cost._.Allocation." localSheetId="9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Home._.Office._.Cost._.Allocation." hidden="1">{#N/A,#N/A,FALSE,"Salary";#N/A,#N/A,FALSE,"Salary Detail";#N/A,#N/A,FALSE,"HrsTotal";#N/A,#N/A,FALSE,"ExpSum";#N/A,#N/A,FALSE,"adj";#N/A,#N/A,FALSE,"AllocationMgmtFac";#N/A,#N/A,FALSE,"Birch";#N/A,#N/A,FALSE,"Cedar";#N/A,#N/A,FALSE,"Harbor";#N/A,#N/A,FALSE,"Mswd";#N/A,#N/A,FALSE,"Oak";#N/A,#N/A,FALSE,"Orono";#N/A,#N/A,FALSE,"Pine";#N/A,#N/A,FALSE,"RR";#N/A,#N/A,FALSE,"SR";#N/A,#N/A,FALSE,"SW";#N/A,#N/A,FALSE,"SB";#N/A,#N/A,FALSE,"WG";#N/A,#N/A,FALSE,"CM";#N/A,#N/A,FALSE,"RB"}</definedName>
    <definedName name="wrn.Insurance._.Schedules." localSheetId="9" hidden="1">{"Total",#N/A,FALSE,"Sheet1";"Property",#N/A,FALSE,"Sheet1";"auto",#N/A,FALSE,"Sheet1";"gen liab",#N/A,FALSE,"Sheet1";"prof liab",#N/A,FALSE,"Sheet1";"Prior Year",#N/A,FALSE,"Sheet1"}</definedName>
    <definedName name="wrn.Insurance._.Schedules." hidden="1">{"Total",#N/A,FALSE,"Sheet1";"Property",#N/A,FALSE,"Sheet1";"auto",#N/A,FALSE,"Sheet1";"gen liab",#N/A,FALSE,"Sheet1";"prof liab",#N/A,FALSE,"Sheet1";"Prior Year",#N/A,FALSE,"Sheet1"}</definedName>
  </definedNames>
  <calcPr calcId="171027"/>
</workbook>
</file>

<file path=xl/calcChain.xml><?xml version="1.0" encoding="utf-8"?>
<calcChain xmlns="http://schemas.openxmlformats.org/spreadsheetml/2006/main">
  <c r="C13" i="75" l="1"/>
  <c r="N23" i="14"/>
  <c r="C10" i="75" l="1"/>
  <c r="A2" i="83" l="1"/>
  <c r="C5" i="83"/>
  <c r="A1" i="83"/>
  <c r="K36" i="13" l="1"/>
  <c r="J23" i="13"/>
  <c r="E37" i="78"/>
  <c r="E35" i="78"/>
  <c r="C35" i="78"/>
  <c r="R23" i="14"/>
  <c r="R12" i="14"/>
  <c r="R13" i="14"/>
  <c r="R14" i="14"/>
  <c r="R15" i="14"/>
  <c r="R16" i="14"/>
  <c r="R17" i="14"/>
  <c r="R18" i="14"/>
  <c r="R19" i="14"/>
  <c r="R20" i="14"/>
  <c r="R21" i="14"/>
  <c r="R22" i="14"/>
  <c r="R11" i="14"/>
  <c r="L23" i="14"/>
  <c r="D10" i="69" l="1"/>
  <c r="F140" i="7" l="1"/>
  <c r="D16" i="81" l="1"/>
  <c r="A5" i="75"/>
  <c r="D15" i="81"/>
  <c r="K23" i="13"/>
  <c r="I23" i="13"/>
  <c r="H23" i="13"/>
  <c r="G23" i="13"/>
  <c r="F23" i="13"/>
  <c r="E23" i="13"/>
  <c r="D23" i="13"/>
  <c r="F1" i="69"/>
  <c r="D9" i="69"/>
  <c r="D8" i="69"/>
  <c r="L1" i="7"/>
  <c r="L108" i="7" s="1"/>
  <c r="L50" i="7" l="1"/>
  <c r="A5" i="10"/>
  <c r="A6" i="13"/>
  <c r="A3" i="10"/>
  <c r="J1" i="10"/>
  <c r="A5" i="82"/>
  <c r="A6" i="7"/>
  <c r="A3" i="82"/>
  <c r="K1" i="82"/>
  <c r="A21" i="81" l="1"/>
  <c r="A20" i="81"/>
  <c r="H22" i="14" l="1"/>
  <c r="H21" i="14"/>
  <c r="H20" i="14"/>
  <c r="H19" i="14"/>
  <c r="H18" i="14"/>
  <c r="H16" i="14"/>
  <c r="H15" i="14"/>
  <c r="H14" i="14"/>
  <c r="H13" i="14"/>
  <c r="H12" i="14"/>
  <c r="J22" i="13" l="1"/>
  <c r="J21" i="13"/>
  <c r="E21" i="78"/>
  <c r="I20" i="78"/>
  <c r="I19" i="78"/>
  <c r="C21" i="78"/>
  <c r="G20" i="78"/>
  <c r="G19" i="78"/>
  <c r="K1" i="13" l="1"/>
  <c r="I1" i="78"/>
  <c r="R1" i="14"/>
  <c r="G1" i="9"/>
  <c r="E1" i="75"/>
  <c r="J31" i="13" l="1"/>
  <c r="J30" i="13"/>
  <c r="J29" i="13"/>
  <c r="J28" i="13"/>
  <c r="J25" i="13"/>
  <c r="J20" i="13"/>
  <c r="J19" i="13"/>
  <c r="A5" i="78"/>
  <c r="A3" i="13"/>
  <c r="A3" i="78"/>
  <c r="I33" i="78"/>
  <c r="G33" i="78"/>
  <c r="I27" i="78"/>
  <c r="I18" i="78"/>
  <c r="I11" i="78"/>
  <c r="I12" i="78"/>
  <c r="I13" i="78"/>
  <c r="I14" i="78"/>
  <c r="I15" i="78"/>
  <c r="I16" i="78"/>
  <c r="I17" i="78"/>
  <c r="I10" i="78"/>
  <c r="G14" i="78"/>
  <c r="G13" i="78"/>
  <c r="G12" i="78"/>
  <c r="G10" i="78"/>
  <c r="G11" i="78"/>
  <c r="G15" i="78"/>
  <c r="G16" i="78"/>
  <c r="G17" i="78"/>
  <c r="G18" i="78"/>
  <c r="A5" i="14" l="1"/>
  <c r="A3" i="14"/>
  <c r="E31" i="78"/>
  <c r="C31" i="78"/>
  <c r="I30" i="78"/>
  <c r="G30" i="78"/>
  <c r="I29" i="78"/>
  <c r="G29" i="78"/>
  <c r="I28" i="78"/>
  <c r="G28" i="78"/>
  <c r="G27" i="78"/>
  <c r="I26" i="78"/>
  <c r="G26" i="78"/>
  <c r="I25" i="78"/>
  <c r="G25" i="78"/>
  <c r="I24" i="78"/>
  <c r="G24" i="78"/>
  <c r="E39" i="78" l="1"/>
  <c r="D27" i="10" s="1"/>
  <c r="L23" i="7" l="1"/>
  <c r="L22" i="7"/>
  <c r="L21" i="7"/>
  <c r="L20" i="7"/>
  <c r="L19" i="7"/>
  <c r="L18" i="7"/>
  <c r="L17" i="7"/>
  <c r="L16" i="7"/>
  <c r="L15" i="7"/>
  <c r="L14" i="7"/>
  <c r="L13" i="7"/>
  <c r="L12" i="7"/>
  <c r="J24" i="7"/>
  <c r="F24" i="7"/>
  <c r="L24" i="7" l="1"/>
  <c r="A5" i="9" l="1"/>
  <c r="A3" i="9"/>
  <c r="A55" i="7"/>
  <c r="A113" i="7" s="1"/>
  <c r="A4" i="7"/>
  <c r="A53" i="7" s="1"/>
  <c r="A111" i="7" s="1"/>
  <c r="A5" i="69"/>
  <c r="A3" i="69"/>
  <c r="A3" i="75"/>
  <c r="D18" i="14" l="1"/>
  <c r="D19" i="14" s="1"/>
  <c r="D20" i="14" s="1"/>
  <c r="D21" i="14" s="1"/>
  <c r="D22" i="14" s="1"/>
  <c r="D13" i="14"/>
  <c r="D14" i="14" s="1"/>
  <c r="D15" i="14" s="1"/>
  <c r="D16" i="14" s="1"/>
  <c r="D12" i="14"/>
  <c r="L134" i="7"/>
  <c r="L123" i="7"/>
  <c r="F106" i="7"/>
  <c r="J106" i="7"/>
  <c r="L105" i="7"/>
  <c r="L104" i="7"/>
  <c r="L103" i="7"/>
  <c r="L102" i="7"/>
  <c r="J99" i="7"/>
  <c r="F99" i="7"/>
  <c r="L80" i="7"/>
  <c r="L79" i="7"/>
  <c r="L78" i="7"/>
  <c r="L77" i="7"/>
  <c r="L76" i="7"/>
  <c r="L75" i="7"/>
  <c r="L74" i="7"/>
  <c r="L73" i="7"/>
  <c r="J81" i="7"/>
  <c r="F81" i="7"/>
  <c r="L69" i="7"/>
  <c r="L68" i="7"/>
  <c r="L67" i="7"/>
  <c r="L66" i="7"/>
  <c r="L65" i="7"/>
  <c r="L64" i="7"/>
  <c r="L63" i="7"/>
  <c r="L62" i="7"/>
  <c r="J70" i="7"/>
  <c r="F70" i="7"/>
  <c r="L43" i="7"/>
  <c r="L47" i="7"/>
  <c r="L46" i="7"/>
  <c r="L45" i="7"/>
  <c r="L44" i="7"/>
  <c r="L42" i="7"/>
  <c r="J48" i="7"/>
  <c r="F48" i="7"/>
  <c r="L28" i="7"/>
  <c r="J39" i="7"/>
  <c r="F39" i="7"/>
  <c r="J107" i="7" l="1"/>
  <c r="F107" i="7"/>
  <c r="L106" i="7"/>
  <c r="L81" i="7"/>
  <c r="L70" i="7"/>
  <c r="L48" i="7"/>
  <c r="D12" i="69" l="1"/>
  <c r="D14" i="69" s="1"/>
  <c r="C9" i="75" s="1"/>
  <c r="C11" i="75" s="1"/>
  <c r="C15" i="75" s="1"/>
  <c r="G38" i="9"/>
  <c r="L31" i="7" l="1"/>
  <c r="J132" i="7"/>
  <c r="J136" i="7" s="1"/>
  <c r="F132" i="7"/>
  <c r="F136" i="7" s="1"/>
  <c r="J16" i="13"/>
  <c r="L38" i="7"/>
  <c r="J26" i="13"/>
  <c r="L98" i="7"/>
  <c r="L96" i="7"/>
  <c r="L94" i="7"/>
  <c r="L92" i="7"/>
  <c r="L90" i="7"/>
  <c r="L88" i="7"/>
  <c r="L86" i="7"/>
  <c r="L85" i="7"/>
  <c r="L36" i="7"/>
  <c r="H17" i="10"/>
  <c r="J14" i="10"/>
  <c r="L125" i="7"/>
  <c r="L129" i="7"/>
  <c r="L131" i="7"/>
  <c r="L34" i="7"/>
  <c r="L29" i="7"/>
  <c r="G32" i="13"/>
  <c r="G36" i="13" s="1"/>
  <c r="L122" i="7"/>
  <c r="L124" i="7"/>
  <c r="L126" i="7"/>
  <c r="L35" i="7"/>
  <c r="G17" i="10"/>
  <c r="L119" i="7"/>
  <c r="L128" i="7"/>
  <c r="L130" i="7"/>
  <c r="L32" i="7"/>
  <c r="L30" i="7"/>
  <c r="L127" i="7"/>
  <c r="L37" i="7"/>
  <c r="L33" i="7"/>
  <c r="E32" i="13"/>
  <c r="J12" i="13"/>
  <c r="F17" i="10"/>
  <c r="I17" i="10"/>
  <c r="C17" i="10"/>
  <c r="D18" i="10" s="1"/>
  <c r="K32" i="13"/>
  <c r="J17" i="13"/>
  <c r="J14" i="13"/>
  <c r="J27" i="13"/>
  <c r="E17" i="10"/>
  <c r="J16" i="10"/>
  <c r="J12" i="10"/>
  <c r="J18" i="13"/>
  <c r="H32" i="13"/>
  <c r="I32" i="13"/>
  <c r="D32" i="13"/>
  <c r="D36" i="13" s="1"/>
  <c r="J13" i="10"/>
  <c r="D17" i="10"/>
  <c r="J15" i="13"/>
  <c r="J13" i="13"/>
  <c r="J15" i="10"/>
  <c r="J11" i="10"/>
  <c r="L120" i="7"/>
  <c r="L97" i="7"/>
  <c r="L95" i="7"/>
  <c r="L93" i="7"/>
  <c r="L91" i="7"/>
  <c r="L89" i="7"/>
  <c r="L87" i="7"/>
  <c r="L84" i="7"/>
  <c r="L121" i="7"/>
  <c r="F32" i="13"/>
  <c r="H36" i="13" l="1"/>
  <c r="F36" i="13"/>
  <c r="I36" i="13"/>
  <c r="E36" i="13"/>
  <c r="L132" i="7"/>
  <c r="L99" i="7"/>
  <c r="L39" i="7"/>
  <c r="F23" i="14"/>
  <c r="J32" i="13"/>
  <c r="J34" i="13" s="1"/>
  <c r="D25" i="10"/>
  <c r="J27" i="10"/>
  <c r="J17" i="10"/>
  <c r="J25" i="10" s="1"/>
  <c r="J36" i="13" l="1"/>
  <c r="D28" i="10"/>
  <c r="L107" i="7"/>
  <c r="L136" i="7" s="1"/>
  <c r="J28" i="10"/>
  <c r="P23" i="14"/>
  <c r="J23" i="14" l="1"/>
</calcChain>
</file>

<file path=xl/sharedStrings.xml><?xml version="1.0" encoding="utf-8"?>
<sst xmlns="http://schemas.openxmlformats.org/spreadsheetml/2006/main" count="638" uniqueCount="447">
  <si>
    <t>SCHEDULE A</t>
  </si>
  <si>
    <t>Allowable</t>
  </si>
  <si>
    <t>(1)</t>
  </si>
  <si>
    <t>(2)</t>
  </si>
  <si>
    <t>(3)</t>
  </si>
  <si>
    <t>(4)</t>
  </si>
  <si>
    <t>SCHEDULE B</t>
  </si>
  <si>
    <t>Days</t>
  </si>
  <si>
    <t>Rate</t>
  </si>
  <si>
    <t>SCHEDULE C</t>
  </si>
  <si>
    <t>SCHEDULE D</t>
  </si>
  <si>
    <t>Year</t>
  </si>
  <si>
    <t>SCHEDULE OF ALLOWABLE COSTS</t>
  </si>
  <si>
    <t>Expenses per</t>
  </si>
  <si>
    <t>Adj.</t>
  </si>
  <si>
    <t>Provider's</t>
  </si>
  <si>
    <t>#</t>
  </si>
  <si>
    <t>Adjustments</t>
  </si>
  <si>
    <t>Other</t>
  </si>
  <si>
    <t>Dietary Consultant</t>
  </si>
  <si>
    <t>ROUTINE SERVICE COSTS:</t>
  </si>
  <si>
    <t>Housekeeping Supplies</t>
  </si>
  <si>
    <t>Laundry Supplies</t>
  </si>
  <si>
    <t>Dietary Supplies</t>
  </si>
  <si>
    <t>PLANT OPERATION &amp; MAINTENANCE:</t>
  </si>
  <si>
    <t>Plant O &amp; M Salaries &amp; Wages</t>
  </si>
  <si>
    <t>Plant Supplies</t>
  </si>
  <si>
    <t>Repairs &amp; Maintenance</t>
  </si>
  <si>
    <t>Heating Oil</t>
  </si>
  <si>
    <t>Electricity</t>
  </si>
  <si>
    <t>Rubbish &amp; Snow Removal</t>
  </si>
  <si>
    <t>Cable T.V. Expense</t>
  </si>
  <si>
    <t>TOTAL PLANT OPER. &amp; MAINT.</t>
  </si>
  <si>
    <t>GENERAL &amp; ADMINISTRATIVE:</t>
  </si>
  <si>
    <t>Bookkeeper/Clerical Salary &amp; Wages</t>
  </si>
  <si>
    <t>Telephone</t>
  </si>
  <si>
    <t>Dues &amp; Subscriptions</t>
  </si>
  <si>
    <t>Office Supplies</t>
  </si>
  <si>
    <t>Postage</t>
  </si>
  <si>
    <t>Data Processing</t>
  </si>
  <si>
    <t>Legal &amp; Accounting</t>
  </si>
  <si>
    <t>Contributions</t>
  </si>
  <si>
    <t>Working Capital Interest</t>
  </si>
  <si>
    <t>Advertising(Help Wanted)</t>
  </si>
  <si>
    <t>TOTAL GENERAL &amp; ADMIN. COSTS</t>
  </si>
  <si>
    <t>TOTAL ROUTINE SERVICE COSTS</t>
  </si>
  <si>
    <t>Amortization</t>
  </si>
  <si>
    <t>Real Estate Taxes</t>
  </si>
  <si>
    <t>Water &amp; Sewer Expense</t>
  </si>
  <si>
    <t>Variance (explain)</t>
  </si>
  <si>
    <t>SCHEDULE F</t>
  </si>
  <si>
    <t>Description</t>
  </si>
  <si>
    <t>Amount</t>
  </si>
  <si>
    <t>Total Adjustments</t>
  </si>
  <si>
    <t>SCHEDULE H</t>
  </si>
  <si>
    <t>Total</t>
  </si>
  <si>
    <t>Employer's</t>
  </si>
  <si>
    <t>Payroll</t>
  </si>
  <si>
    <t>Quarter</t>
  </si>
  <si>
    <t>FICA</t>
  </si>
  <si>
    <t>FUTA</t>
  </si>
  <si>
    <t>Tax</t>
  </si>
  <si>
    <t>Per 941's</t>
  </si>
  <si>
    <t>Wages</t>
  </si>
  <si>
    <t>Expense</t>
  </si>
  <si>
    <t>Totals</t>
  </si>
  <si>
    <t>3rd Party Disability</t>
  </si>
  <si>
    <t>ACC'D P/R P/Y</t>
  </si>
  <si>
    <t>ACC'D P/R C/Y</t>
  </si>
  <si>
    <t>ACC'D E/T P/Y</t>
  </si>
  <si>
    <t>ACC'D E/T C/Y</t>
  </si>
  <si>
    <t>Worked</t>
  </si>
  <si>
    <t>Benefit</t>
  </si>
  <si>
    <t>Hours</t>
  </si>
  <si>
    <t>DIRECT CARE:</t>
  </si>
  <si>
    <t>Housekeeping</t>
  </si>
  <si>
    <t>Laundry</t>
  </si>
  <si>
    <t>TOTAL DIRECT CARE</t>
  </si>
  <si>
    <t>ROUTINE SERVICE:</t>
  </si>
  <si>
    <t>Dietary</t>
  </si>
  <si>
    <t>Administrator</t>
  </si>
  <si>
    <t>TOTAL ROUTINE SERVICE</t>
  </si>
  <si>
    <t>PAYROLL TAXES &amp; BENEFITS</t>
  </si>
  <si>
    <t>DIRECT CARE :</t>
  </si>
  <si>
    <t>State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</si>
  <si>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</si>
  <si>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</si>
  <si>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</si>
  <si>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</si>
  <si>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</si>
  <si>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</si>
  <si>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</si>
  <si>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</si>
  <si>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</si>
  <si>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</si>
  <si>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</si>
  <si>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</si>
  <si>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</si>
  <si>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Records</t>
  </si>
  <si>
    <t>Staff Room &amp; Board Training</t>
  </si>
  <si>
    <t>Depreciation - Building &amp; Improvements</t>
  </si>
  <si>
    <t>Depreciation - Land Improvements</t>
  </si>
  <si>
    <t>Depreciation - Equipment</t>
  </si>
  <si>
    <t>Rent (In lieu of above)</t>
  </si>
  <si>
    <t>Interest on Long-Term Debt</t>
  </si>
  <si>
    <t>Plant O &amp; M Payroll Taxes &amp; Benefits</t>
  </si>
  <si>
    <t>BKKP/Clerical Payroll Taxes &amp; Benefits</t>
  </si>
  <si>
    <t>Total P/R</t>
  </si>
  <si>
    <t>Health</t>
  </si>
  <si>
    <t>Insurance</t>
  </si>
  <si>
    <t>Taxes</t>
  </si>
  <si>
    <t>Dental</t>
  </si>
  <si>
    <t>Life/</t>
  </si>
  <si>
    <t>Disability</t>
  </si>
  <si>
    <t>Qualified</t>
  </si>
  <si>
    <t>Retirement</t>
  </si>
  <si>
    <t>Workers</t>
  </si>
  <si>
    <t>Compensation</t>
  </si>
  <si>
    <t>(Col. 1 thru 6)</t>
  </si>
  <si>
    <t>PAYROLL DISTRIBUTION</t>
  </si>
  <si>
    <t>RECONCILIATION OF PAYROLL WAGES AND TAXES</t>
  </si>
  <si>
    <t>SUTA</t>
  </si>
  <si>
    <t>Tax Exempt</t>
  </si>
  <si>
    <t>Taxable Wages</t>
  </si>
  <si>
    <t>Per 941/C1-ME</t>
  </si>
  <si>
    <t>Tax Exempt Wages Paid</t>
  </si>
  <si>
    <t>ACC'D P/R TAXES P/Y</t>
  </si>
  <si>
    <t>ACC'D P/R TAXES C/Y</t>
  </si>
  <si>
    <t>Total Salaries &amp; Wages</t>
  </si>
  <si>
    <t>Authorized</t>
  </si>
  <si>
    <t>R&amp;B</t>
  </si>
  <si>
    <t>Adj. #</t>
  </si>
  <si>
    <t>Payroll Taxes</t>
  </si>
  <si>
    <t>Personal Property Taxes</t>
  </si>
  <si>
    <t>Costs per</t>
  </si>
  <si>
    <t>Cost Report</t>
  </si>
  <si>
    <t>Adjustment</t>
  </si>
  <si>
    <t>Paid</t>
  </si>
  <si>
    <t>(sum of lines 7 to 13)</t>
  </si>
  <si>
    <t>Total Payroll</t>
  </si>
  <si>
    <t>(line 7 plus 12b) &amp; 13b))</t>
  </si>
  <si>
    <t>Total Payroll Taxes</t>
  </si>
  <si>
    <t>00/00/00</t>
  </si>
  <si>
    <t>Taxes &amp; Ben.</t>
  </si>
  <si>
    <t>Line Item Description:</t>
  </si>
  <si>
    <t>All Other</t>
  </si>
  <si>
    <t>R&amp;B Days</t>
  </si>
  <si>
    <t>HOUSEKEEPING:</t>
  </si>
  <si>
    <t>Housekeeping Benefits &amp; Taxes</t>
  </si>
  <si>
    <t>Housekeeping Contract Labor</t>
  </si>
  <si>
    <t>Housekeeping Salaries and Wages</t>
  </si>
  <si>
    <t>TOTAL HOUSEKEEPING COSTS</t>
  </si>
  <si>
    <t>LAUNDRY:</t>
  </si>
  <si>
    <t>Laundry Salaries and Wages</t>
  </si>
  <si>
    <t>Laundry Benefits &amp; Taxes</t>
  </si>
  <si>
    <t>Linen and Bedding</t>
  </si>
  <si>
    <t>Laundry Contract Labor</t>
  </si>
  <si>
    <t>Outside Laundry Service</t>
  </si>
  <si>
    <t>TOTAL LAUNDRY COSTS</t>
  </si>
  <si>
    <t>DIETARY:</t>
  </si>
  <si>
    <t>Dietary Salaries and Wages</t>
  </si>
  <si>
    <t>Dietary Benefits &amp; Taxes</t>
  </si>
  <si>
    <t>Dietary Contract Labor</t>
  </si>
  <si>
    <t>TOTAL DIETARY COSTS</t>
  </si>
  <si>
    <t>Food, Vitamins, &amp; Food Supplements</t>
  </si>
  <si>
    <t>Start Up Cost Amortization</t>
  </si>
  <si>
    <t>Central Office Bookkeeping &amp; Clerical Costs</t>
  </si>
  <si>
    <t>ADMINISTRATIVE &amp; MANAGEMENT COSTS:</t>
  </si>
  <si>
    <t>Salaries - Administrative &amp; Management</t>
  </si>
  <si>
    <t>Administrative &amp; Management Benefits &amp; Taxes</t>
  </si>
  <si>
    <t>Accounting Fees</t>
  </si>
  <si>
    <t>Other Administrative &amp; Management Costs</t>
  </si>
  <si>
    <t>TOTAL ADMIN &amp; MANAGEMENT COSTS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</si>
  <si>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</si>
  <si>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</si>
  <si>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</si>
  <si>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</si>
  <si>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</si>
  <si>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</si>
  <si>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</si>
  <si>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</si>
  <si>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</si>
  <si>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</si>
  <si>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</si>
  <si>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</si>
  <si>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</si>
  <si>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</si>
  <si>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</si>
  <si>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</si>
  <si>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</si>
  <si>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</si>
  <si>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</si>
  <si>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</si>
  <si>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</si>
  <si>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</si>
  <si>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</si>
  <si>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</si>
  <si>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</si>
  <si>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</si>
  <si>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</si>
  <si>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</si>
  <si>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</si>
  <si>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</si>
  <si>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</si>
  <si>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</si>
  <si>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</si>
  <si>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</si>
  <si>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</si>
  <si>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</si>
  <si>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</si>
  <si>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</si>
  <si>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</si>
  <si>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</si>
  <si>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</si>
  <si>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</si>
  <si>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</si>
  <si>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</si>
  <si>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</si>
  <si>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</si>
  <si>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</si>
  <si>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</si>
  <si>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</si>
  <si>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</si>
  <si>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</si>
  <si>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</si>
  <si>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</si>
  <si>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</si>
  <si>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</si>
  <si>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</si>
  <si>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</si>
  <si>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</si>
  <si>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</si>
  <si>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</si>
  <si>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</si>
  <si>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</si>
  <si>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</si>
  <si>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</si>
  <si>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</si>
  <si>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</si>
  <si>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</si>
  <si>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</si>
  <si>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</si>
  <si>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</si>
  <si>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</si>
  <si>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</si>
  <si>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</si>
  <si>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</si>
  <si>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</si>
  <si>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</si>
  <si>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TOTAL COSTS</t>
  </si>
  <si>
    <t>NON-REIMBURSEABLE COSTS</t>
  </si>
  <si>
    <t>ROUTINE SERVICE COSTS CONT.</t>
  </si>
  <si>
    <t>77</t>
  </si>
  <si>
    <t>Total Allowable Reimbursement (line 1 times line 2)</t>
  </si>
  <si>
    <t>FIXED COSTS:</t>
  </si>
  <si>
    <t>TOTAL FIXED COSTS</t>
  </si>
  <si>
    <t>CALCULATION OF ALLOWABLE ROOM &amp; BOARD RATE</t>
  </si>
  <si>
    <t>PAGE 3 OF 3</t>
  </si>
  <si>
    <t>PAGE 2 OF 3</t>
  </si>
  <si>
    <t>PAGE 1 OF 3</t>
  </si>
  <si>
    <t>Facility Name:</t>
  </si>
  <si>
    <t>Facility Address:</t>
  </si>
  <si>
    <t>Fiscal Year Begin:</t>
  </si>
  <si>
    <t>Fiscal Year End:</t>
  </si>
  <si>
    <t>EXPLANATION OF ADJUSTMENTS TO SCHEDULE C</t>
  </si>
  <si>
    <t>DIRECT CARE COSTS:</t>
  </si>
  <si>
    <t>Nursing Benefits &amp; Taxes</t>
  </si>
  <si>
    <t>Salaries - Medical Director</t>
  </si>
  <si>
    <t>Medical Director Benefits &amp; Taxes</t>
  </si>
  <si>
    <t>Clinical Coordinator Benefits &amp; Taxes</t>
  </si>
  <si>
    <t>TOTAL DIRECT CARE COSTS</t>
  </si>
  <si>
    <t>Salaries - Clinical Coordinator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</si>
  <si>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</si>
  <si>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</si>
  <si>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</si>
  <si>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</si>
  <si>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</si>
  <si>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</si>
  <si>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</si>
  <si>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</si>
  <si>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</si>
  <si>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</si>
  <si>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</si>
  <si>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Medical Director</t>
  </si>
  <si>
    <t>Clinical Coordinator</t>
  </si>
  <si>
    <t>CNA-M</t>
  </si>
  <si>
    <t>PAYROLL DISTRIBUTION - SALARIES &amp; WAGES</t>
  </si>
  <si>
    <t>Avg. Comp.</t>
  </si>
  <si>
    <t>Dollars</t>
  </si>
  <si>
    <t>FTE'S</t>
  </si>
  <si>
    <t xml:space="preserve">     Total Direct</t>
  </si>
  <si>
    <t>ROUTINE COSTS:</t>
  </si>
  <si>
    <t>Maintenance</t>
  </si>
  <si>
    <t>Accountant/Bookkeeper</t>
  </si>
  <si>
    <t>Secretary/Receptionist</t>
  </si>
  <si>
    <t xml:space="preserve">     Total Routine</t>
  </si>
  <si>
    <t xml:space="preserve">An FTE is based on a 40-hour workweek, or 2,080 hours annually for all positions except CNA's, LPN's, and RN's not classified as Supervisor/Charge Nurses.  An FTE for a CNA, LPN, or RN not classified as a Supervisor/Charge Nurse is based on a 56-hours workweek or 2,912 hours annually.  </t>
  </si>
  <si>
    <t>RN</t>
  </si>
  <si>
    <t>LPN</t>
  </si>
  <si>
    <t>LCSW</t>
  </si>
  <si>
    <t>BHP</t>
  </si>
  <si>
    <t>LCPC</t>
  </si>
  <si>
    <t>LMFT</t>
  </si>
  <si>
    <t>Other Non Reimburseable</t>
  </si>
  <si>
    <t>TOTAL NON REIMBURSEABLE</t>
  </si>
  <si>
    <t>Salaries - RN, LPN, CNA-M</t>
  </si>
  <si>
    <t>12b</t>
  </si>
  <si>
    <t>13b</t>
  </si>
  <si>
    <t>14b</t>
  </si>
  <si>
    <t>15b</t>
  </si>
  <si>
    <t>16b</t>
  </si>
  <si>
    <t>CALCULATION OF FINAL R&amp;B SETTLEMENT FOR A PSYCHIATRIC RESIDENTIAL TREATMENT FACILITY</t>
  </si>
  <si>
    <t>STATE OF MAINE</t>
  </si>
  <si>
    <t>DEPARTMENT OF HEALTH AND HUMAN SERVICES</t>
  </si>
  <si>
    <t>NAME OF FACILITY:</t>
  </si>
  <si>
    <t>REPORTING PERIOD:</t>
  </si>
  <si>
    <t>CERTIFICATION BY OFFICER OR ADMINISTRATOR OF PROVIDER:</t>
  </si>
  <si>
    <t>I hereby certify that I have read the above statement and that I have examined the accompanying cost report and supporting schedules prepared for (provider's name) ____________________________________, License Number ______________, for the cost report period beginning ______________ and ending ______________, and that to the best of my knowledge and belief, it is a true, correct, and complete statement prepared from the books and records of the provider in accordance with applicable instructions, except as noted.</t>
  </si>
  <si>
    <t>Preparer's Name (printed/typed)</t>
  </si>
  <si>
    <t>Officer's / Administrator's Name (printed/typed)</t>
  </si>
  <si>
    <t>Preparer's Signature</t>
  </si>
  <si>
    <t>Officer's / Administrator's Signature</t>
  </si>
  <si>
    <t>Accounting Firm</t>
  </si>
  <si>
    <t>Title</t>
  </si>
  <si>
    <t>Telephone Number</t>
  </si>
  <si>
    <t>Date</t>
  </si>
  <si>
    <t>COST REPORT FOR PSYCHIATRIC RESIDENTIAL TREATMENT FACILITIES</t>
  </si>
  <si>
    <t>Part I: Facility</t>
  </si>
  <si>
    <t>City:</t>
  </si>
  <si>
    <t>State:</t>
  </si>
  <si>
    <t>Zip Code:</t>
  </si>
  <si>
    <t>County:</t>
  </si>
  <si>
    <t>Telephone #:</t>
  </si>
  <si>
    <t>Email Address:</t>
  </si>
  <si>
    <t>Cost Report Status:</t>
  </si>
  <si>
    <t>Number of Licensed Beds:</t>
  </si>
  <si>
    <t>Period From:</t>
  </si>
  <si>
    <t>Period To:</t>
  </si>
  <si>
    <t>Number of Beds:</t>
  </si>
  <si>
    <t>10-Digit NPI+3 ID:</t>
  </si>
  <si>
    <t>Part II: Ownership</t>
  </si>
  <si>
    <t>Corporate/Central Office Name:</t>
  </si>
  <si>
    <t>Zip:</t>
  </si>
  <si>
    <t>Corporate Address Line 1:</t>
  </si>
  <si>
    <t>Corporate Address Line 2:</t>
  </si>
  <si>
    <t>Ownership Type:</t>
  </si>
  <si>
    <t>List of All Names of Owners/Corporate Officers:</t>
  </si>
  <si>
    <t>Name:</t>
  </si>
  <si>
    <t>Title:</t>
  </si>
  <si>
    <t>No. of Shares or % of Ownership:</t>
  </si>
  <si>
    <t>Part III: Accounting Services</t>
  </si>
  <si>
    <t>Name of Accounting Firm:</t>
  </si>
  <si>
    <t>Address of Acc. Firm:</t>
  </si>
  <si>
    <t>Part IV: Administrator(s)</t>
  </si>
  <si>
    <t>List of Administrators during the operating period:</t>
  </si>
  <si>
    <t>If Administrator at another facility(s), please list below:</t>
  </si>
  <si>
    <t>Part V: Related Party</t>
  </si>
  <si>
    <t xml:space="preserve">List the business name, business address, business type, service rendered, property leased, or product supplied, </t>
  </si>
  <si>
    <t xml:space="preserve">the amount of charges, the applicable trial balance account, and the actual cost of the service, property, or product </t>
  </si>
  <si>
    <t>to the related organization with which the facility conducts business transactions.  Adjust charges to cost on Schedule C.</t>
  </si>
  <si>
    <t>Note: Cost to the related party must be supported by a supplemental schedule.</t>
  </si>
  <si>
    <t>Business 1</t>
  </si>
  <si>
    <t>Business 1 Name:</t>
  </si>
  <si>
    <t>Business 1 Address :</t>
  </si>
  <si>
    <t>Business 1 City:</t>
  </si>
  <si>
    <t>Business 1 State:</t>
  </si>
  <si>
    <t>Business 1 ZIP:</t>
  </si>
  <si>
    <t>Business 1 Type:</t>
  </si>
  <si>
    <t>Services Rendered or Product(s) Supplied:</t>
  </si>
  <si>
    <t>Trial Balance Account:</t>
  </si>
  <si>
    <t>Charges:</t>
  </si>
  <si>
    <t>Cost:</t>
  </si>
  <si>
    <t>Adjustment of Charges to Cost:</t>
  </si>
  <si>
    <t>Business 2</t>
  </si>
  <si>
    <t>Business 2 Name:</t>
  </si>
  <si>
    <t>Business 2 Address :</t>
  </si>
  <si>
    <t>Business 2 City:</t>
  </si>
  <si>
    <t>Business 2 State:</t>
  </si>
  <si>
    <t>Business 2 ZIP:</t>
  </si>
  <si>
    <t>Business 2 Type:</t>
  </si>
  <si>
    <t>Business 3</t>
  </si>
  <si>
    <t>Business 3 Name:</t>
  </si>
  <si>
    <t>Business 3 Address :</t>
  </si>
  <si>
    <t>Business 3 City:</t>
  </si>
  <si>
    <t>Business 3 State:</t>
  </si>
  <si>
    <t>Business 3 ZIP:</t>
  </si>
  <si>
    <t>Business 3 Type:</t>
  </si>
  <si>
    <t>Part VI: Non-Reimbursable Residents &amp; Space</t>
  </si>
  <si>
    <t>Section I:</t>
  </si>
  <si>
    <t>Name</t>
  </si>
  <si>
    <t>Reason for Living in the Facility</t>
  </si>
  <si>
    <t>Section II:</t>
  </si>
  <si>
    <t>Identify any buildings on the grounds or areas within the facility that are not directly related to resident care:</t>
  </si>
  <si>
    <t>Description of Building/Area</t>
  </si>
  <si>
    <t xml:space="preserve">Square Ft. </t>
  </si>
  <si>
    <t>Functional Use of Building/Area</t>
  </si>
  <si>
    <t>Line #</t>
  </si>
  <si>
    <t>Schedule F Line Description</t>
  </si>
  <si>
    <t>T/B Acct #</t>
  </si>
  <si>
    <t>Acct. Description</t>
  </si>
  <si>
    <t>Note:</t>
  </si>
  <si>
    <t>Use this schedule to reconcile any line item on Schedule F that consists of more than one trial balance account</t>
  </si>
  <si>
    <t xml:space="preserve"> or if one trial balance account is allocated to more than one line on Schedule F (use as many pages as necessary). </t>
  </si>
  <si>
    <t>Sch C</t>
  </si>
  <si>
    <t>SCHEDULE G</t>
  </si>
  <si>
    <t>SCHEDULE I</t>
  </si>
  <si>
    <t>(per Sch. G, line 24)</t>
  </si>
  <si>
    <t>(per Sch. H, col. 1, line 22)</t>
  </si>
  <si>
    <t>SCHEDULE C / TRIAL BALANCE RECONCILIATION</t>
  </si>
  <si>
    <t xml:space="preserve"> SCHEDULE E</t>
  </si>
  <si>
    <t>As-Filed</t>
  </si>
  <si>
    <t>Interim R&amp;B Settlement Due the Provider/(State) (line 3 minus line 4)</t>
  </si>
  <si>
    <t>ROOM &amp; BOARD STATE OCCUPIED &amp; LEAVE DAYS, PAYMENTS, &amp; TOTAL DAYS</t>
  </si>
  <si>
    <t>Contact Name:</t>
  </si>
  <si>
    <t>List the names of all persons living in the facility who are not residents, and their reason for living in the facility:</t>
  </si>
  <si>
    <t>Direct Care Workers' Comp Insurance</t>
  </si>
  <si>
    <t>Routine Workers' Comp Insurance</t>
  </si>
  <si>
    <t>Trial Bal.</t>
  </si>
  <si>
    <t>Account</t>
  </si>
  <si>
    <t>Number</t>
  </si>
  <si>
    <t>Liability, Malpractice, &amp; Workers Comp Insurance</t>
  </si>
  <si>
    <t>89</t>
  </si>
  <si>
    <t>Total Costs per Trial Balance</t>
  </si>
  <si>
    <t>90</t>
  </si>
  <si>
    <t>Other Staff Benefits &amp; Taxes</t>
  </si>
  <si>
    <t>Allowable Routine Costs (Sch. C col. 5, line 72)</t>
  </si>
  <si>
    <t>Allowable Fixed Costs (Sch. C col. 5, line 86)</t>
  </si>
  <si>
    <t>Total Allowable Room &amp; Board Cost (Sum of lines 1 &amp; 2)</t>
  </si>
  <si>
    <t>Total Allowable Rate per Day (line 3 divided by line 4)</t>
  </si>
  <si>
    <t>Total Allowable Rate (Sch. B, line 5)</t>
  </si>
  <si>
    <t>General Information</t>
  </si>
  <si>
    <t>Salaries - Other Staff (LCSW, BHP, LCPC, LMFT)</t>
  </si>
  <si>
    <t>Leave Days</t>
  </si>
  <si>
    <t>Totals (lines 12, 20, &amp; 21)</t>
  </si>
  <si>
    <t>Total Benefit Wages (Sch. H col. 6, ln 22)</t>
  </si>
  <si>
    <t>TOTALS (lines 12, 20, &amp; 21)</t>
  </si>
  <si>
    <t>Schedule D</t>
  </si>
  <si>
    <t>Error Report</t>
  </si>
  <si>
    <t>State Resident Days (Sch. F, col. 1 &amp; 4, line 13)</t>
  </si>
  <si>
    <t>Payments</t>
  </si>
  <si>
    <t>Received for</t>
  </si>
  <si>
    <t>State R&amp;B Payments Received (Sch. F, col. 3 &amp; 5, line 13)</t>
  </si>
  <si>
    <t>(Sum Col. 1, 4 &amp; 6)</t>
  </si>
  <si>
    <t>Total Resident Days (Sch. F, Col. 7, line 13)</t>
  </si>
  <si>
    <t>Please email completed cost reports in .xlsx format, along with required supporting documents to:</t>
  </si>
  <si>
    <t>DHHS.Audit@maine.gov</t>
  </si>
  <si>
    <t>MaineCare Cost Report for Psychiatric Residential Treatment Facilities (PRTF)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</si>
</sst>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_);\(0\)"/>
    <numFmt numFmtId="166" formatCode="0.00_);\(0.00\)"/>
    <numFmt numFmtId="167" formatCode="&quot;$&quot;#,##0.00"/>
    <numFmt numFmtId="168" formatCode="&quot;$&quot;#,##0"/>
    <numFmt numFmtId="169" formatCode="00000"/>
  </numFmts>
  <fonts count="20" x14ac:knownFonts="1">
    <font>
      <sz val="10"/>
      <name val="Times New Roman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rgb="FF000000"/>
      <name val="Times New Roman"/>
      <family val="1"/>
    </font>
    <font>
      <sz val="12"/>
      <name val="Arial"/>
      <family val="2"/>
    </font>
    <font>
      <b/>
      <sz val="18"/>
      <name val="Arial"/>
      <family val="2"/>
    </font>
    <font>
      <u/>
      <sz val="10"/>
      <color theme="10"/>
      <name val="Times New Roman"/>
      <family val="1"/>
    </font>
    <font>
      <b/>
      <sz val="12"/>
      <name val="Times New Roman"/>
      <family val="1"/>
    </font>
    <font>
      <u/>
      <sz val="12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5" fillId="0" borderId="0"/>
    <xf numFmtId="0" fontId="1" fillId="0" borderId="0"/>
    <xf numFmtId="0" fontId="17" fillId="0" borderId="0" applyNumberFormat="0" applyFill="0" applyBorder="0" applyAlignment="0" applyProtection="0"/>
  </cellStyleXfs>
  <cellXfs count="354">
    <xf numFmtId="0" fontId="0" fillId="0" borderId="0" xfId="0" applyAlignment="1"/>
    <xf numFmtId="0" fontId="1" fillId="0" borderId="0" xfId="0" applyFont="1" applyAlignment="1"/>
    <xf numFmtId="0" fontId="1" fillId="0" borderId="0" xfId="0" applyNumberFormat="1" applyFont="1" applyAlignment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NumberFormat="1" applyFont="1" applyAlignment="1"/>
    <xf numFmtId="0" fontId="6" fillId="0" borderId="0" xfId="0" applyFont="1" applyAlignment="1"/>
    <xf numFmtId="0" fontId="8" fillId="0" borderId="0" xfId="0" applyFont="1" applyAlignment="1"/>
    <xf numFmtId="0" fontId="8" fillId="0" borderId="0" xfId="2" applyNumberFormat="1" applyFont="1" applyAlignment="1"/>
    <xf numFmtId="0" fontId="8" fillId="0" borderId="0" xfId="0" applyFont="1" applyAlignment="1">
      <alignment horizontal="right"/>
    </xf>
    <xf numFmtId="0" fontId="8" fillId="0" borderId="2" xfId="0" applyFont="1" applyBorder="1" applyAlignment="1"/>
    <xf numFmtId="0" fontId="5" fillId="0" borderId="0" xfId="0" applyFont="1" applyAlignment="1"/>
    <xf numFmtId="0" fontId="7" fillId="0" borderId="0" xfId="0" applyNumberFormat="1" applyFont="1" applyAlignment="1"/>
    <xf numFmtId="0" fontId="8" fillId="0" borderId="0" xfId="1" applyFont="1" applyAlignment="1"/>
    <xf numFmtId="0" fontId="5" fillId="0" borderId="0" xfId="1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8" fillId="0" borderId="0" xfId="2" applyNumberFormat="1" applyFont="1" applyAlignment="1">
      <alignment horizontal="left"/>
    </xf>
    <xf numFmtId="0" fontId="5" fillId="0" borderId="0" xfId="2" applyNumberFormat="1" applyFont="1" applyAlignment="1">
      <alignment horizontal="right"/>
    </xf>
    <xf numFmtId="0" fontId="8" fillId="0" borderId="0" xfId="2" applyNumberFormat="1" applyFont="1" applyAlignment="1" applyProtection="1">
      <protection locked="0"/>
    </xf>
    <xf numFmtId="0" fontId="8" fillId="0" borderId="0" xfId="2" applyFont="1" applyAlignment="1"/>
    <xf numFmtId="0" fontId="9" fillId="0" borderId="0" xfId="2" applyFont="1" applyAlignment="1"/>
    <xf numFmtId="0" fontId="8" fillId="0" borderId="0" xfId="2" applyFont="1" applyAlignment="1">
      <alignment horizontal="right"/>
    </xf>
    <xf numFmtId="0" fontId="8" fillId="0" borderId="3" xfId="0" applyFont="1" applyBorder="1" applyAlignment="1"/>
    <xf numFmtId="0" fontId="5" fillId="0" borderId="0" xfId="0" applyFont="1" applyAlignment="1">
      <alignment horizontal="right"/>
    </xf>
    <xf numFmtId="0" fontId="7" fillId="0" borderId="0" xfId="0" applyFont="1" applyAlignment="1"/>
    <xf numFmtId="0" fontId="9" fillId="0" borderId="0" xfId="0" applyFont="1" applyAlignment="1"/>
    <xf numFmtId="0" fontId="7" fillId="0" borderId="0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8" fillId="0" borderId="0" xfId="0" quotePrefix="1" applyFont="1" applyAlignment="1">
      <alignment horizontal="right"/>
    </xf>
    <xf numFmtId="0" fontId="8" fillId="0" borderId="0" xfId="2" applyNumberFormat="1" applyFont="1" applyBorder="1" applyAlignment="1"/>
    <xf numFmtId="0" fontId="9" fillId="0" borderId="0" xfId="2" applyFont="1" applyBorder="1" applyAlignment="1">
      <alignment horizontal="center"/>
    </xf>
    <xf numFmtId="0" fontId="7" fillId="0" borderId="0" xfId="2" applyFont="1" applyBorder="1" applyAlignment="1"/>
    <xf numFmtId="0" fontId="8" fillId="0" borderId="0" xfId="2" applyFont="1" applyBorder="1" applyAlignment="1"/>
    <xf numFmtId="0" fontId="8" fillId="0" borderId="0" xfId="2" applyNumberFormat="1" applyFont="1" applyBorder="1"/>
    <xf numFmtId="0" fontId="7" fillId="0" borderId="0" xfId="2" applyNumberFormat="1" applyFont="1" applyAlignment="1">
      <alignment horizontal="left"/>
    </xf>
    <xf numFmtId="0" fontId="8" fillId="0" borderId="0" xfId="0" applyNumberFormat="1" applyFont="1" applyBorder="1" applyAlignment="1"/>
    <xf numFmtId="0" fontId="7" fillId="0" borderId="5" xfId="0" applyNumberFormat="1" applyFont="1" applyBorder="1" applyAlignment="1"/>
    <xf numFmtId="0" fontId="7" fillId="0" borderId="6" xfId="0" applyNumberFormat="1" applyFont="1" applyBorder="1" applyAlignme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37" fontId="8" fillId="0" borderId="0" xfId="0" applyNumberFormat="1" applyFont="1" applyAlignment="1"/>
    <xf numFmtId="49" fontId="8" fillId="0" borderId="0" xfId="0" applyNumberFormat="1" applyFont="1" applyAlignment="1"/>
    <xf numFmtId="37" fontId="8" fillId="0" borderId="0" xfId="0" applyNumberFormat="1" applyFont="1" applyBorder="1" applyAlignment="1"/>
    <xf numFmtId="0" fontId="5" fillId="0" borderId="0" xfId="1" applyFont="1" applyAlignment="1">
      <alignment horizontal="right"/>
    </xf>
    <xf numFmtId="0" fontId="9" fillId="0" borderId="1" xfId="0" applyNumberFormat="1" applyFont="1" applyBorder="1" applyAlignment="1">
      <alignment horizontal="center"/>
    </xf>
    <xf numFmtId="0" fontId="8" fillId="0" borderId="0" xfId="0" applyNumberFormat="1" applyFont="1" applyAlignment="1" applyProtection="1">
      <protection locked="0"/>
    </xf>
    <xf numFmtId="0" fontId="9" fillId="0" borderId="0" xfId="0" applyFont="1" applyBorder="1" applyAlignment="1"/>
    <xf numFmtId="0" fontId="5" fillId="0" borderId="0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0" xfId="0" applyNumberFormat="1" applyFont="1" applyAlignment="1"/>
    <xf numFmtId="0" fontId="8" fillId="0" borderId="0" xfId="0" quotePrefix="1" applyFont="1" applyAlignment="1"/>
    <xf numFmtId="165" fontId="8" fillId="0" borderId="0" xfId="0" applyNumberFormat="1" applyFont="1" applyBorder="1" applyAlignment="1"/>
    <xf numFmtId="49" fontId="8" fillId="0" borderId="0" xfId="1" applyNumberFormat="1" applyFont="1" applyAlignment="1">
      <alignment horizontal="right"/>
    </xf>
    <xf numFmtId="0" fontId="5" fillId="0" borderId="1" xfId="2" applyNumberFormat="1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/>
    </xf>
    <xf numFmtId="7" fontId="8" fillId="0" borderId="0" xfId="0" applyNumberFormat="1" applyFont="1" applyBorder="1" applyAlignment="1"/>
    <xf numFmtId="0" fontId="5" fillId="0" borderId="0" xfId="0" quotePrefix="1" applyFont="1" applyBorder="1" applyAlignment="1">
      <alignment horizontal="center"/>
    </xf>
    <xf numFmtId="5" fontId="7" fillId="0" borderId="5" xfId="0" applyNumberFormat="1" applyFont="1" applyBorder="1" applyAlignment="1"/>
    <xf numFmtId="5" fontId="7" fillId="0" borderId="0" xfId="0" applyNumberFormat="1" applyFont="1" applyAlignment="1"/>
    <xf numFmtId="37" fontId="7" fillId="0" borderId="0" xfId="2" applyNumberFormat="1" applyFont="1" applyBorder="1" applyAlignment="1"/>
    <xf numFmtId="37" fontId="8" fillId="0" borderId="0" xfId="2" applyNumberFormat="1" applyFont="1" applyBorder="1" applyAlignment="1"/>
    <xf numFmtId="37" fontId="8" fillId="0" borderId="0" xfId="2" applyNumberFormat="1" applyFont="1" applyAlignment="1"/>
    <xf numFmtId="37" fontId="7" fillId="0" borderId="0" xfId="2" applyNumberFormat="1" applyFont="1" applyAlignment="1"/>
    <xf numFmtId="37" fontId="8" fillId="0" borderId="0" xfId="2" applyNumberFormat="1" applyFont="1" applyBorder="1"/>
    <xf numFmtId="37" fontId="8" fillId="0" borderId="0" xfId="2" applyNumberFormat="1" applyFont="1" applyAlignment="1" applyProtection="1">
      <protection locked="0"/>
    </xf>
    <xf numFmtId="37" fontId="7" fillId="0" borderId="0" xfId="0" applyNumberFormat="1" applyFont="1" applyBorder="1" applyAlignment="1"/>
    <xf numFmtId="0" fontId="8" fillId="0" borderId="0" xfId="0" applyFont="1" applyBorder="1" applyAlignment="1">
      <alignment horizontal="right"/>
    </xf>
    <xf numFmtId="37" fontId="5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10" fillId="2" borderId="0" xfId="0" applyFont="1" applyFill="1" applyAlignment="1"/>
    <xf numFmtId="0" fontId="8" fillId="0" borderId="0" xfId="0" applyFont="1" applyFill="1" applyBorder="1" applyAlignment="1"/>
    <xf numFmtId="7" fontId="5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/>
    <xf numFmtId="7" fontId="8" fillId="0" borderId="0" xfId="0" applyNumberFormat="1" applyFont="1" applyBorder="1" applyAlignment="1">
      <alignment horizontal="right"/>
    </xf>
    <xf numFmtId="0" fontId="0" fillId="0" borderId="0" xfId="0" applyFill="1" applyBorder="1" applyAlignment="1"/>
    <xf numFmtId="0" fontId="11" fillId="0" borderId="0" xfId="0" applyFont="1" applyFill="1" applyBorder="1" applyAlignment="1">
      <alignment horizontal="right"/>
    </xf>
    <xf numFmtId="0" fontId="5" fillId="0" borderId="0" xfId="0" applyFont="1" applyAlignment="1">
      <alignment horizontal="fill"/>
    </xf>
    <xf numFmtId="49" fontId="5" fillId="0" borderId="0" xfId="2" applyNumberFormat="1" applyFont="1" applyAlignment="1">
      <alignment horizontal="left"/>
    </xf>
    <xf numFmtId="0" fontId="1" fillId="0" borderId="0" xfId="1" applyNumberFormat="1" applyFont="1" applyAlignment="1"/>
    <xf numFmtId="0" fontId="1" fillId="0" borderId="0" xfId="1" applyFont="1" applyAlignment="1"/>
    <xf numFmtId="49" fontId="1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0" fillId="2" borderId="0" xfId="0" applyFill="1" applyAlignment="1"/>
    <xf numFmtId="0" fontId="13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3" applyFont="1" applyAlignment="1"/>
    <xf numFmtId="49" fontId="1" fillId="0" borderId="0" xfId="3" applyNumberFormat="1" applyFont="1" applyAlignment="1"/>
    <xf numFmtId="49" fontId="1" fillId="0" borderId="0" xfId="3" applyNumberFormat="1" applyFont="1" applyAlignment="1">
      <alignment horizontal="right"/>
    </xf>
    <xf numFmtId="0" fontId="3" fillId="0" borderId="0" xfId="3" applyNumberFormat="1" applyFont="1" applyAlignment="1"/>
    <xf numFmtId="0" fontId="9" fillId="0" borderId="0" xfId="3" applyNumberFormat="1" applyFont="1" applyAlignment="1">
      <alignment horizontal="left"/>
    </xf>
    <xf numFmtId="0" fontId="2" fillId="0" borderId="0" xfId="3" applyNumberFormat="1" applyFont="1" applyAlignment="1">
      <alignment horizontal="right"/>
    </xf>
    <xf numFmtId="0" fontId="2" fillId="0" borderId="0" xfId="3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2" applyFont="1" applyFill="1" applyAlignment="1"/>
    <xf numFmtId="0" fontId="7" fillId="0" borderId="0" xfId="2" applyFont="1" applyFill="1" applyAlignment="1"/>
    <xf numFmtId="0" fontId="1" fillId="0" borderId="0" xfId="2" applyFont="1" applyFill="1" applyAlignment="1"/>
    <xf numFmtId="0" fontId="4" fillId="0" borderId="0" xfId="2" applyFont="1" applyFill="1" applyAlignment="1"/>
    <xf numFmtId="49" fontId="2" fillId="0" borderId="0" xfId="2" applyNumberFormat="1" applyFont="1" applyFill="1" applyAlignment="1">
      <alignment horizontal="left"/>
    </xf>
    <xf numFmtId="0" fontId="9" fillId="0" borderId="0" xfId="2" applyFont="1" applyFill="1" applyAlignment="1"/>
    <xf numFmtId="0" fontId="5" fillId="0" borderId="0" xfId="2" applyNumberFormat="1" applyFont="1" applyBorder="1" applyAlignment="1"/>
    <xf numFmtId="0" fontId="2" fillId="0" borderId="0" xfId="2" applyNumberFormat="1" applyFont="1" applyBorder="1" applyAlignment="1"/>
    <xf numFmtId="37" fontId="7" fillId="3" borderId="4" xfId="2" applyNumberFormat="1" applyFont="1" applyFill="1" applyBorder="1" applyAlignment="1"/>
    <xf numFmtId="37" fontId="7" fillId="3" borderId="6" xfId="2" applyNumberFormat="1" applyFont="1" applyFill="1" applyBorder="1" applyAlignment="1"/>
    <xf numFmtId="37" fontId="7" fillId="0" borderId="0" xfId="2" applyNumberFormat="1" applyFont="1" applyFill="1" applyAlignment="1"/>
    <xf numFmtId="37" fontId="8" fillId="0" borderId="0" xfId="2" applyNumberFormat="1" applyFont="1" applyFill="1" applyAlignment="1"/>
    <xf numFmtId="37" fontId="7" fillId="3" borderId="8" xfId="2" applyNumberFormat="1" applyFont="1" applyFill="1" applyBorder="1" applyAlignment="1"/>
    <xf numFmtId="0" fontId="8" fillId="0" borderId="0" xfId="1" applyFont="1" applyAlignment="1">
      <alignment wrapText="1"/>
    </xf>
    <xf numFmtId="0" fontId="8" fillId="3" borderId="4" xfId="0" applyFont="1" applyFill="1" applyBorder="1" applyAlignment="1"/>
    <xf numFmtId="37" fontId="8" fillId="3" borderId="4" xfId="0" applyNumberFormat="1" applyFont="1" applyFill="1" applyBorder="1" applyAlignment="1"/>
    <xf numFmtId="7" fontId="8" fillId="3" borderId="4" xfId="0" applyNumberFormat="1" applyFont="1" applyFill="1" applyBorder="1" applyAlignment="1"/>
    <xf numFmtId="37" fontId="8" fillId="3" borderId="7" xfId="0" applyNumberFormat="1" applyFont="1" applyFill="1" applyBorder="1" applyAlignment="1"/>
    <xf numFmtId="7" fontId="8" fillId="3" borderId="7" xfId="0" applyNumberFormat="1" applyFont="1" applyFill="1" applyBorder="1" applyAlignment="1"/>
    <xf numFmtId="0" fontId="2" fillId="0" borderId="0" xfId="2" applyFont="1" applyFill="1" applyAlignment="1"/>
    <xf numFmtId="49" fontId="2" fillId="0" borderId="0" xfId="3" applyNumberFormat="1" applyFont="1" applyAlignment="1"/>
    <xf numFmtId="0" fontId="9" fillId="0" borderId="0" xfId="3" applyNumberFormat="1" applyFont="1" applyAlignment="1"/>
    <xf numFmtId="49" fontId="2" fillId="0" borderId="0" xfId="3" applyNumberFormat="1" applyFont="1" applyFill="1" applyAlignment="1"/>
    <xf numFmtId="49" fontId="5" fillId="0" borderId="0" xfId="2" applyNumberFormat="1" applyFont="1" applyAlignment="1">
      <alignment horizontal="right"/>
    </xf>
    <xf numFmtId="7" fontId="7" fillId="3" borderId="0" xfId="1" applyNumberFormat="1" applyFont="1" applyFill="1" applyBorder="1" applyAlignment="1"/>
    <xf numFmtId="7" fontId="7" fillId="3" borderId="4" xfId="1" applyNumberFormat="1" applyFont="1" applyFill="1" applyBorder="1" applyAlignment="1"/>
    <xf numFmtId="0" fontId="2" fillId="0" borderId="4" xfId="3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7" fontId="7" fillId="3" borderId="8" xfId="1" applyNumberFormat="1" applyFont="1" applyFill="1" applyBorder="1" applyAlignment="1"/>
    <xf numFmtId="0" fontId="2" fillId="0" borderId="0" xfId="2" applyNumberFormat="1" applyFont="1" applyAlignment="1">
      <alignment horizontal="right"/>
    </xf>
    <xf numFmtId="49" fontId="1" fillId="0" borderId="0" xfId="2" applyNumberFormat="1" applyFont="1" applyAlignment="1">
      <alignment horizontal="right"/>
    </xf>
    <xf numFmtId="49" fontId="8" fillId="0" borderId="0" xfId="2" applyNumberFormat="1" applyFont="1" applyAlignment="1">
      <alignment horizontal="right"/>
    </xf>
    <xf numFmtId="0" fontId="10" fillId="0" borderId="0" xfId="0" applyFont="1" applyFill="1" applyAlignment="1"/>
    <xf numFmtId="0" fontId="2" fillId="0" borderId="0" xfId="0" applyNumberFormat="1" applyFont="1" applyAlignment="1">
      <alignment horizontal="right"/>
    </xf>
    <xf numFmtId="0" fontId="15" fillId="0" borderId="0" xfId="10" applyAlignment="1"/>
    <xf numFmtId="0" fontId="2" fillId="0" borderId="0" xfId="10" applyFont="1" applyAlignment="1">
      <alignment horizontal="right"/>
    </xf>
    <xf numFmtId="0" fontId="2" fillId="0" borderId="0" xfId="10" quotePrefix="1" applyFont="1" applyAlignment="1">
      <alignment horizontal="center"/>
    </xf>
    <xf numFmtId="0" fontId="15" fillId="0" borderId="0" xfId="10" applyAlignment="1">
      <alignment horizontal="center"/>
    </xf>
    <xf numFmtId="0" fontId="2" fillId="0" borderId="0" xfId="10" applyFont="1" applyAlignment="1">
      <alignment horizontal="center"/>
    </xf>
    <xf numFmtId="0" fontId="2" fillId="0" borderId="0" xfId="10" applyFont="1" applyAlignment="1"/>
    <xf numFmtId="0" fontId="2" fillId="0" borderId="1" xfId="10" applyFont="1" applyBorder="1" applyAlignment="1">
      <alignment horizontal="center"/>
    </xf>
    <xf numFmtId="0" fontId="12" fillId="0" borderId="0" xfId="10" applyFont="1" applyAlignment="1"/>
    <xf numFmtId="0" fontId="15" fillId="0" borderId="0" xfId="10" quotePrefix="1" applyAlignment="1"/>
    <xf numFmtId="166" fontId="15" fillId="3" borderId="4" xfId="10" applyNumberFormat="1" applyFont="1" applyFill="1" applyBorder="1" applyAlignment="1"/>
    <xf numFmtId="7" fontId="15" fillId="3" borderId="4" xfId="10" applyNumberFormat="1" applyFont="1" applyFill="1" applyBorder="1" applyAlignment="1"/>
    <xf numFmtId="37" fontId="15" fillId="3" borderId="4" xfId="10" applyNumberFormat="1" applyFont="1" applyFill="1" applyBorder="1" applyAlignment="1"/>
    <xf numFmtId="5" fontId="15" fillId="3" borderId="4" xfId="10" applyNumberFormat="1" applyFont="1" applyFill="1" applyBorder="1" applyAlignment="1"/>
    <xf numFmtId="166" fontId="15" fillId="0" borderId="0" xfId="10" applyNumberFormat="1" applyFont="1" applyBorder="1" applyAlignment="1"/>
    <xf numFmtId="0" fontId="15" fillId="0" borderId="0" xfId="10" applyFont="1" applyBorder="1" applyAlignment="1"/>
    <xf numFmtId="166" fontId="15" fillId="0" borderId="0" xfId="10" applyNumberFormat="1" applyBorder="1" applyAlignment="1"/>
    <xf numFmtId="0" fontId="15" fillId="0" borderId="0" xfId="10" applyBorder="1" applyAlignment="1"/>
    <xf numFmtId="166" fontId="15" fillId="0" borderId="0" xfId="10" applyNumberFormat="1" applyAlignment="1"/>
    <xf numFmtId="0" fontId="15" fillId="0" borderId="0" xfId="10" applyAlignment="1">
      <alignment horizontal="left"/>
    </xf>
    <xf numFmtId="0" fontId="1" fillId="0" borderId="0" xfId="10" applyFont="1" applyAlignment="1"/>
    <xf numFmtId="37" fontId="15" fillId="3" borderId="7" xfId="10" applyNumberFormat="1" applyFont="1" applyFill="1" applyBorder="1" applyAlignment="1"/>
    <xf numFmtId="0" fontId="15" fillId="0" borderId="0" xfId="10" applyFont="1" applyBorder="1" applyAlignment="1">
      <alignment horizontal="fill"/>
    </xf>
    <xf numFmtId="5" fontId="15" fillId="3" borderId="7" xfId="10" applyNumberFormat="1" applyFont="1" applyFill="1" applyBorder="1" applyAlignment="1"/>
    <xf numFmtId="0" fontId="15" fillId="0" borderId="0" xfId="10" quotePrefix="1" applyAlignment="1">
      <alignment horizontal="right"/>
    </xf>
    <xf numFmtId="0" fontId="15" fillId="0" borderId="0" xfId="10" applyAlignment="1">
      <alignment horizontal="right"/>
    </xf>
    <xf numFmtId="37" fontId="7" fillId="3" borderId="4" xfId="0" applyNumberFormat="1" applyFont="1" applyFill="1" applyBorder="1" applyAlignment="1"/>
    <xf numFmtId="37" fontId="9" fillId="3" borderId="6" xfId="0" applyNumberFormat="1" applyFont="1" applyFill="1" applyBorder="1" applyAlignment="1"/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0" fontId="8" fillId="0" borderId="0" xfId="0" applyNumberFormat="1" applyFont="1" applyFill="1" applyAlignment="1"/>
    <xf numFmtId="37" fontId="9" fillId="0" borderId="6" xfId="0" applyNumberFormat="1" applyFont="1" applyFill="1" applyBorder="1" applyAlignment="1"/>
    <xf numFmtId="0" fontId="2" fillId="0" borderId="0" xfId="0" applyNumberFormat="1" applyFont="1" applyAlignment="1"/>
    <xf numFmtId="37" fontId="9" fillId="3" borderId="4" xfId="0" applyNumberFormat="1" applyFont="1" applyFill="1" applyBorder="1" applyAlignme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quotePrefix="1" applyFont="1" applyBorder="1" applyAlignment="1">
      <alignment horizontal="right"/>
    </xf>
    <xf numFmtId="0" fontId="4" fillId="0" borderId="0" xfId="0" applyFont="1" applyBorder="1" applyAlignment="1"/>
    <xf numFmtId="0" fontId="1" fillId="0" borderId="0" xfId="0" applyFont="1" applyAlignment="1">
      <alignment horizontal="right"/>
    </xf>
    <xf numFmtId="0" fontId="2" fillId="0" borderId="0" xfId="10" applyNumberFormat="1" applyFont="1" applyAlignment="1"/>
    <xf numFmtId="0" fontId="15" fillId="0" borderId="0" xfId="10" applyNumberFormat="1" applyFont="1" applyAlignment="1">
      <alignment horizontal="centerContinuous"/>
    </xf>
    <xf numFmtId="0" fontId="2" fillId="0" borderId="0" xfId="10" applyNumberFormat="1" applyFont="1" applyAlignment="1">
      <alignment horizontal="left"/>
    </xf>
    <xf numFmtId="0" fontId="15" fillId="0" borderId="0" xfId="10" applyFont="1" applyAlignment="1"/>
    <xf numFmtId="0" fontId="15" fillId="0" borderId="4" xfId="10" applyFont="1" applyBorder="1" applyAlignment="1"/>
    <xf numFmtId="0" fontId="15" fillId="0" borderId="4" xfId="10" applyBorder="1" applyAlignment="1"/>
    <xf numFmtId="0" fontId="15" fillId="0" borderId="0" xfId="10" applyFont="1" applyBorder="1" applyAlignment="1">
      <alignment horizontal="center"/>
    </xf>
    <xf numFmtId="0" fontId="15" fillId="0" borderId="0" xfId="10" applyBorder="1" applyAlignment="1">
      <alignment horizontal="left"/>
    </xf>
    <xf numFmtId="0" fontId="15" fillId="0" borderId="0" xfId="10" applyBorder="1" applyAlignment="1">
      <alignment horizontal="center"/>
    </xf>
    <xf numFmtId="0" fontId="1" fillId="0" borderId="0" xfId="11" applyFont="1" applyAlignment="1"/>
    <xf numFmtId="0" fontId="1" fillId="0" borderId="0" xfId="11" applyFont="1" applyAlignment="1">
      <alignment horizontal="center"/>
    </xf>
    <xf numFmtId="0" fontId="2" fillId="0" borderId="0" xfId="4" applyFont="1" applyFill="1" applyAlignment="1">
      <alignment horizontal="right"/>
    </xf>
    <xf numFmtId="0" fontId="2" fillId="0" borderId="0" xfId="11" applyFont="1" applyAlignment="1">
      <alignment horizontal="right"/>
    </xf>
    <xf numFmtId="0" fontId="1" fillId="0" borderId="0" xfId="11" applyFont="1" applyAlignment="1">
      <alignment horizontal="left"/>
    </xf>
    <xf numFmtId="49" fontId="2" fillId="0" borderId="0" xfId="11" applyNumberFormat="1" applyFont="1" applyAlignment="1">
      <alignment horizontal="center"/>
    </xf>
    <xf numFmtId="0" fontId="2" fillId="0" borderId="0" xfId="11" applyNumberFormat="1" applyFont="1" applyBorder="1" applyAlignment="1">
      <alignment horizontal="center"/>
    </xf>
    <xf numFmtId="0" fontId="2" fillId="0" borderId="0" xfId="11" applyFont="1" applyBorder="1"/>
    <xf numFmtId="0" fontId="2" fillId="0" borderId="0" xfId="11" applyFont="1" applyBorder="1" applyAlignment="1"/>
    <xf numFmtId="0" fontId="2" fillId="0" borderId="0" xfId="11" applyFont="1" applyBorder="1" applyAlignment="1">
      <alignment horizontal="center"/>
    </xf>
    <xf numFmtId="0" fontId="2" fillId="0" borderId="1" xfId="11" applyNumberFormat="1" applyFont="1" applyBorder="1" applyAlignment="1">
      <alignment horizontal="center"/>
    </xf>
    <xf numFmtId="0" fontId="9" fillId="0" borderId="1" xfId="11" applyNumberFormat="1" applyFont="1" applyBorder="1" applyAlignment="1">
      <alignment horizontal="center"/>
    </xf>
    <xf numFmtId="0" fontId="2" fillId="0" borderId="0" xfId="11" applyFont="1" applyFill="1" applyBorder="1" applyAlignment="1">
      <alignment horizontal="center"/>
    </xf>
    <xf numFmtId="0" fontId="1" fillId="0" borderId="0" xfId="11" applyFont="1" applyBorder="1"/>
    <xf numFmtId="0" fontId="1" fillId="0" borderId="5" xfId="11" applyFont="1" applyBorder="1" applyAlignment="1">
      <alignment horizontal="right"/>
    </xf>
    <xf numFmtId="0" fontId="1" fillId="0" borderId="5" xfId="11" applyFont="1" applyBorder="1" applyAlignment="1">
      <alignment horizontal="left"/>
    </xf>
    <xf numFmtId="5" fontId="1" fillId="0" borderId="5" xfId="11" applyNumberFormat="1" applyFont="1" applyBorder="1" applyAlignment="1">
      <alignment horizontal="right"/>
    </xf>
    <xf numFmtId="0" fontId="1" fillId="2" borderId="0" xfId="11" applyFont="1" applyFill="1" applyAlignment="1">
      <alignment horizontal="center"/>
    </xf>
    <xf numFmtId="0" fontId="1" fillId="0" borderId="6" xfId="11" applyFont="1" applyBorder="1" applyAlignment="1">
      <alignment horizontal="right"/>
    </xf>
    <xf numFmtId="0" fontId="1" fillId="0" borderId="6" xfId="11" applyFont="1" applyBorder="1" applyAlignment="1">
      <alignment horizontal="left"/>
    </xf>
    <xf numFmtId="5" fontId="1" fillId="0" borderId="6" xfId="11" applyNumberFormat="1" applyFont="1" applyBorder="1" applyAlignment="1">
      <alignment horizontal="right"/>
    </xf>
    <xf numFmtId="0" fontId="1" fillId="0" borderId="0" xfId="11" applyFont="1" applyAlignment="1">
      <alignment horizontal="right"/>
    </xf>
    <xf numFmtId="5" fontId="1" fillId="0" borderId="0" xfId="11" applyNumberFormat="1" applyFont="1" applyAlignment="1">
      <alignment horizontal="right"/>
    </xf>
    <xf numFmtId="0" fontId="1" fillId="0" borderId="30" xfId="11" applyFont="1" applyBorder="1"/>
    <xf numFmtId="0" fontId="1" fillId="0" borderId="30" xfId="11" applyFont="1" applyBorder="1" applyAlignment="1">
      <alignment horizontal="fill"/>
    </xf>
    <xf numFmtId="0" fontId="2" fillId="0" borderId="0" xfId="11" applyFont="1" applyAlignment="1"/>
    <xf numFmtId="164" fontId="1" fillId="4" borderId="0" xfId="0" applyNumberFormat="1" applyFont="1" applyFill="1" applyAlignment="1">
      <alignment horizontal="center"/>
    </xf>
    <xf numFmtId="37" fontId="8" fillId="4" borderId="4" xfId="0" applyNumberFormat="1" applyFont="1" applyFill="1" applyBorder="1" applyAlignment="1"/>
    <xf numFmtId="37" fontId="8" fillId="4" borderId="4" xfId="0" quotePrefix="1" applyNumberFormat="1" applyFont="1" applyFill="1" applyBorder="1" applyAlignment="1"/>
    <xf numFmtId="37" fontId="7" fillId="4" borderId="4" xfId="0" applyNumberFormat="1" applyFont="1" applyFill="1" applyBorder="1" applyAlignment="1"/>
    <xf numFmtId="37" fontId="7" fillId="4" borderId="6" xfId="0" applyNumberFormat="1" applyFont="1" applyFill="1" applyBorder="1" applyAlignment="1"/>
    <xf numFmtId="0" fontId="1" fillId="4" borderId="0" xfId="0" applyNumberFormat="1" applyFont="1" applyFill="1" applyAlignment="1"/>
    <xf numFmtId="37" fontId="9" fillId="4" borderId="6" xfId="0" applyNumberFormat="1" applyFont="1" applyFill="1" applyBorder="1" applyAlignment="1"/>
    <xf numFmtId="37" fontId="15" fillId="4" borderId="4" xfId="10" applyNumberFormat="1" applyFont="1" applyFill="1" applyBorder="1" applyAlignment="1"/>
    <xf numFmtId="5" fontId="15" fillId="4" borderId="4" xfId="10" applyNumberFormat="1" applyFont="1" applyFill="1" applyBorder="1" applyAlignment="1"/>
    <xf numFmtId="0" fontId="8" fillId="4" borderId="4" xfId="0" applyFont="1" applyFill="1" applyBorder="1" applyAlignment="1"/>
    <xf numFmtId="7" fontId="8" fillId="4" borderId="4" xfId="0" applyNumberFormat="1" applyFont="1" applyFill="1" applyBorder="1" applyAlignment="1"/>
    <xf numFmtId="167" fontId="1" fillId="3" borderId="8" xfId="3" applyNumberFormat="1" applyFont="1" applyFill="1" applyBorder="1" applyAlignment="1"/>
    <xf numFmtId="168" fontId="1" fillId="3" borderId="8" xfId="3" applyNumberFormat="1" applyFont="1" applyFill="1" applyBorder="1" applyAlignment="1"/>
    <xf numFmtId="168" fontId="1" fillId="3" borderId="0" xfId="3" applyNumberFormat="1" applyFont="1" applyFill="1" applyAlignment="1"/>
    <xf numFmtId="1" fontId="7" fillId="3" borderId="4" xfId="1" applyNumberFormat="1" applyFont="1" applyFill="1" applyBorder="1" applyAlignment="1"/>
    <xf numFmtId="7" fontId="1" fillId="3" borderId="8" xfId="1" applyNumberFormat="1" applyFont="1" applyFill="1" applyBorder="1" applyAlignment="1"/>
    <xf numFmtId="7" fontId="7" fillId="0" borderId="0" xfId="1" applyNumberFormat="1" applyFont="1" applyFill="1" applyBorder="1" applyAlignment="1"/>
    <xf numFmtId="0" fontId="18" fillId="0" borderId="0" xfId="0" applyFont="1" applyAlignment="1"/>
    <xf numFmtId="0" fontId="3" fillId="0" borderId="0" xfId="0" applyFont="1" applyFill="1" applyAlignment="1"/>
    <xf numFmtId="0" fontId="3" fillId="0" borderId="0" xfId="0" applyFont="1" applyBorder="1" applyAlignment="1"/>
    <xf numFmtId="0" fontId="3" fillId="0" borderId="0" xfId="0" applyFont="1" applyAlignment="1"/>
    <xf numFmtId="0" fontId="3" fillId="4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4" borderId="0" xfId="0" applyFont="1" applyFill="1" applyBorder="1" applyAlignment="1"/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8" xfId="0" applyFont="1" applyFill="1" applyBorder="1" applyAlignment="1"/>
    <xf numFmtId="0" fontId="3" fillId="4" borderId="19" xfId="0" applyFont="1" applyFill="1" applyBorder="1" applyAlignment="1">
      <alignment horizontal="center"/>
    </xf>
    <xf numFmtId="0" fontId="3" fillId="4" borderId="19" xfId="0" applyFont="1" applyFill="1" applyBorder="1" applyAlignment="1"/>
    <xf numFmtId="0" fontId="3" fillId="4" borderId="20" xfId="0" applyFont="1" applyFill="1" applyBorder="1" applyAlignment="1">
      <alignment horizontal="center"/>
    </xf>
    <xf numFmtId="0" fontId="3" fillId="4" borderId="20" xfId="0" applyFont="1" applyFill="1" applyBorder="1" applyAlignment="1"/>
    <xf numFmtId="14" fontId="3" fillId="4" borderId="0" xfId="0" applyNumberFormat="1" applyFont="1" applyFill="1" applyBorder="1" applyAlignment="1"/>
    <xf numFmtId="0" fontId="3" fillId="4" borderId="0" xfId="0" applyFont="1" applyFill="1" applyAlignment="1"/>
    <xf numFmtId="0" fontId="3" fillId="0" borderId="11" xfId="0" applyFont="1" applyBorder="1" applyAlignment="1"/>
    <xf numFmtId="0" fontId="18" fillId="0" borderId="0" xfId="0" applyFont="1" applyBorder="1" applyAlignment="1"/>
    <xf numFmtId="0" fontId="3" fillId="0" borderId="4" xfId="0" applyFont="1" applyBorder="1" applyAlignment="1"/>
    <xf numFmtId="0" fontId="19" fillId="4" borderId="0" xfId="12" applyFont="1" applyFill="1" applyBorder="1" applyAlignment="1">
      <alignment horizontal="right"/>
    </xf>
    <xf numFmtId="0" fontId="3" fillId="0" borderId="4" xfId="0" applyFont="1" applyFill="1" applyBorder="1" applyAlignment="1"/>
    <xf numFmtId="0" fontId="3" fillId="4" borderId="0" xfId="0" applyFont="1" applyFill="1" applyAlignment="1">
      <alignment horizontal="right"/>
    </xf>
    <xf numFmtId="167" fontId="3" fillId="4" borderId="0" xfId="0" applyNumberFormat="1" applyFont="1" applyFill="1" applyAlignment="1">
      <alignment horizontal="right"/>
    </xf>
    <xf numFmtId="14" fontId="3" fillId="4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4" borderId="18" xfId="0" applyFont="1" applyFill="1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37" fontId="7" fillId="4" borderId="4" xfId="2" applyNumberFormat="1" applyFont="1" applyFill="1" applyBorder="1" applyAlignment="1"/>
    <xf numFmtId="37" fontId="7" fillId="4" borderId="6" xfId="2" applyNumberFormat="1" applyFont="1" applyFill="1" applyBorder="1" applyAlignment="1"/>
    <xf numFmtId="37" fontId="8" fillId="4" borderId="4" xfId="2" applyNumberFormat="1" applyFont="1" applyFill="1" applyBorder="1" applyAlignment="1"/>
    <xf numFmtId="49" fontId="2" fillId="0" borderId="0" xfId="2" applyNumberFormat="1" applyFont="1" applyAlignment="1">
      <alignment horizontal="center"/>
    </xf>
    <xf numFmtId="49" fontId="1" fillId="4" borderId="4" xfId="2" applyNumberFormat="1" applyFont="1" applyFill="1" applyBorder="1" applyAlignment="1">
      <alignment horizontal="right"/>
    </xf>
    <xf numFmtId="49" fontId="1" fillId="4" borderId="6" xfId="2" applyNumberFormat="1" applyFont="1" applyFill="1" applyBorder="1" applyAlignment="1">
      <alignment horizontal="right"/>
    </xf>
    <xf numFmtId="0" fontId="8" fillId="3" borderId="4" xfId="2" applyNumberFormat="1" applyFont="1" applyFill="1" applyBorder="1" applyAlignment="1"/>
    <xf numFmtId="49" fontId="8" fillId="0" borderId="0" xfId="2" applyNumberFormat="1" applyFont="1" applyFill="1" applyBorder="1" applyAlignment="1">
      <alignment horizontal="right"/>
    </xf>
    <xf numFmtId="49" fontId="2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1" fillId="0" borderId="0" xfId="2" applyNumberFormat="1" applyFont="1" applyFill="1" applyBorder="1" applyAlignment="1">
      <alignment horizontal="right"/>
    </xf>
    <xf numFmtId="0" fontId="8" fillId="3" borderId="6" xfId="2" applyNumberFormat="1" applyFont="1" applyFill="1" applyBorder="1" applyAlignment="1"/>
    <xf numFmtId="0" fontId="1" fillId="3" borderId="6" xfId="2" applyNumberFormat="1" applyFont="1" applyFill="1" applyBorder="1" applyAlignment="1"/>
    <xf numFmtId="0" fontId="1" fillId="4" borderId="6" xfId="2" applyNumberFormat="1" applyFont="1" applyFill="1" applyBorder="1" applyAlignment="1"/>
    <xf numFmtId="0" fontId="8" fillId="4" borderId="6" xfId="2" applyNumberFormat="1" applyFont="1" applyFill="1" applyBorder="1" applyAlignment="1"/>
    <xf numFmtId="0" fontId="8" fillId="4" borderId="4" xfId="2" applyNumberFormat="1" applyFont="1" applyFill="1" applyBorder="1" applyAlignment="1"/>
    <xf numFmtId="0" fontId="8" fillId="0" borderId="0" xfId="2" applyNumberFormat="1" applyFont="1" applyFill="1" applyBorder="1" applyAlignment="1"/>
    <xf numFmtId="0" fontId="2" fillId="0" borderId="0" xfId="2" applyNumberFormat="1" applyFont="1" applyFill="1" applyBorder="1" applyAlignment="1"/>
    <xf numFmtId="0" fontId="5" fillId="0" borderId="0" xfId="2" applyNumberFormat="1" applyFont="1" applyFill="1" applyBorder="1" applyAlignment="1"/>
    <xf numFmtId="0" fontId="1" fillId="0" borderId="0" xfId="2" applyNumberFormat="1" applyFont="1" applyFill="1" applyBorder="1" applyAlignment="1"/>
    <xf numFmtId="0" fontId="9" fillId="0" borderId="0" xfId="2" applyFont="1" applyFill="1" applyBorder="1" applyAlignment="1"/>
    <xf numFmtId="49" fontId="5" fillId="0" borderId="0" xfId="2" applyNumberFormat="1" applyFont="1" applyFill="1" applyBorder="1" applyAlignment="1">
      <alignment horizontal="left"/>
    </xf>
    <xf numFmtId="0" fontId="8" fillId="0" borderId="0" xfId="2" applyFont="1" applyFill="1" applyBorder="1" applyAlignment="1"/>
    <xf numFmtId="0" fontId="7" fillId="0" borderId="0" xfId="2" applyFont="1" applyFill="1" applyBorder="1" applyAlignment="1"/>
    <xf numFmtId="0" fontId="1" fillId="0" borderId="0" xfId="2" applyFont="1" applyFill="1" applyBorder="1" applyAlignment="1"/>
    <xf numFmtId="0" fontId="4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left"/>
    </xf>
    <xf numFmtId="0" fontId="8" fillId="0" borderId="0" xfId="2" applyNumberFormat="1" applyFont="1" applyFill="1" applyBorder="1" applyAlignment="1" applyProtection="1">
      <protection locked="0"/>
    </xf>
    <xf numFmtId="0" fontId="2" fillId="0" borderId="0" xfId="2" applyFont="1" applyFill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2" applyNumberFormat="1" applyFont="1" applyAlignment="1"/>
    <xf numFmtId="169" fontId="3" fillId="4" borderId="0" xfId="0" applyNumberFormat="1" applyFont="1" applyFill="1" applyBorder="1" applyAlignment="1">
      <alignment horizontal="right"/>
    </xf>
    <xf numFmtId="169" fontId="3" fillId="4" borderId="0" xfId="0" applyNumberFormat="1" applyFont="1" applyFill="1" applyAlignment="1">
      <alignment horizontal="right"/>
    </xf>
    <xf numFmtId="37" fontId="1" fillId="3" borderId="4" xfId="3" applyNumberFormat="1" applyFont="1" applyFill="1" applyBorder="1" applyAlignment="1"/>
    <xf numFmtId="5" fontId="7" fillId="0" borderId="6" xfId="0" applyNumberFormat="1" applyFont="1" applyBorder="1" applyAlignment="1"/>
    <xf numFmtId="5" fontId="8" fillId="0" borderId="2" xfId="0" applyNumberFormat="1" applyFont="1" applyBorder="1" applyAlignment="1"/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20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3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17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4" borderId="18" xfId="0" applyFont="1" applyFill="1" applyBorder="1" applyAlignment="1">
      <alignment horizontal="right"/>
    </xf>
    <xf numFmtId="0" fontId="3" fillId="4" borderId="19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21" xfId="0" applyFont="1" applyFill="1" applyBorder="1" applyAlignment="1">
      <alignment horizontal="right"/>
    </xf>
    <xf numFmtId="0" fontId="3" fillId="4" borderId="22" xfId="0" applyFont="1" applyFill="1" applyBorder="1" applyAlignment="1">
      <alignment horizontal="right"/>
    </xf>
    <xf numFmtId="0" fontId="3" fillId="4" borderId="23" xfId="0" applyFont="1" applyFill="1" applyBorder="1" applyAlignment="1">
      <alignment horizontal="right"/>
    </xf>
    <xf numFmtId="0" fontId="3" fillId="4" borderId="24" xfId="0" applyFont="1" applyFill="1" applyBorder="1" applyAlignment="1">
      <alignment horizontal="right"/>
    </xf>
    <xf numFmtId="0" fontId="3" fillId="4" borderId="25" xfId="0" applyFont="1" applyFill="1" applyBorder="1" applyAlignment="1">
      <alignment horizontal="right"/>
    </xf>
    <xf numFmtId="0" fontId="3" fillId="4" borderId="26" xfId="0" applyFont="1" applyFill="1" applyBorder="1" applyAlignment="1">
      <alignment horizontal="right"/>
    </xf>
    <xf numFmtId="0" fontId="3" fillId="4" borderId="27" xfId="0" applyFont="1" applyFill="1" applyBorder="1" applyAlignment="1">
      <alignment horizontal="right"/>
    </xf>
    <xf numFmtId="0" fontId="3" fillId="4" borderId="28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15" fillId="0" borderId="10" xfId="10" applyBorder="1" applyAlignment="1">
      <alignment horizontal="center"/>
    </xf>
    <xf numFmtId="0" fontId="15" fillId="0" borderId="10" xfId="10" applyFont="1" applyBorder="1" applyAlignment="1">
      <alignment horizontal="center"/>
    </xf>
    <xf numFmtId="0" fontId="16" fillId="0" borderId="0" xfId="10" applyNumberFormat="1" applyFont="1" applyAlignment="1">
      <alignment horizontal="center"/>
    </xf>
    <xf numFmtId="0" fontId="2" fillId="0" borderId="4" xfId="10" applyFont="1" applyBorder="1" applyAlignment="1">
      <alignment horizontal="center"/>
    </xf>
    <xf numFmtId="0" fontId="2" fillId="0" borderId="9" xfId="10" applyNumberFormat="1" applyFont="1" applyBorder="1" applyAlignment="1">
      <alignment horizontal="center"/>
    </xf>
    <xf numFmtId="0" fontId="2" fillId="0" borderId="0" xfId="10" applyNumberFormat="1" applyFont="1" applyAlignment="1">
      <alignment horizontal="center"/>
    </xf>
    <xf numFmtId="0" fontId="15" fillId="0" borderId="0" xfId="10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9" fillId="0" borderId="0" xfId="1" applyNumberFormat="1" applyFont="1" applyAlignment="1">
      <alignment horizontal="center"/>
    </xf>
    <xf numFmtId="0" fontId="9" fillId="0" borderId="0" xfId="1" applyNumberFormat="1" applyFont="1" applyFill="1" applyAlignment="1">
      <alignment horizontal="center"/>
    </xf>
    <xf numFmtId="0" fontId="2" fillId="0" borderId="0" xfId="3" applyNumberFormat="1" applyFont="1" applyAlignment="1">
      <alignment horizontal="center"/>
    </xf>
    <xf numFmtId="0" fontId="9" fillId="0" borderId="0" xfId="3" applyNumberFormat="1" applyFont="1" applyAlignment="1">
      <alignment horizontal="center"/>
    </xf>
    <xf numFmtId="0" fontId="2" fillId="0" borderId="0" xfId="3" applyNumberFormat="1" applyFont="1" applyFill="1" applyAlignment="1">
      <alignment horizontal="center"/>
    </xf>
    <xf numFmtId="0" fontId="9" fillId="0" borderId="0" xfId="2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2" fillId="0" borderId="0" xfId="11" applyFont="1" applyAlignment="1">
      <alignment horizontal="center"/>
    </xf>
    <xf numFmtId="0" fontId="2" fillId="0" borderId="0" xfId="11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10" applyFont="1" applyAlignment="1">
      <alignment horizontal="center"/>
    </xf>
    <xf numFmtId="0" fontId="12" fillId="0" borderId="0" xfId="10" applyFont="1" applyAlignment="1">
      <alignment horizontal="left" wrapText="1"/>
    </xf>
    <xf numFmtId="0" fontId="2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2" fillId="0" borderId="0" xfId="3" applyFont="1" applyAlignment="1"/>
    <xf numFmtId="0" fontId="17" fillId="0" borderId="0" xfId="12" applyAlignment="1"/>
  </cellXfs>
  <cellStyles count="13">
    <cellStyle name="Comma 2" xfId="8"/>
    <cellStyle name="Currency 2" xfId="7"/>
    <cellStyle name="Currency 2 2" xfId="6"/>
    <cellStyle name="Hyperlink" xfId="12" builtinId="8"/>
    <cellStyle name="Normal" xfId="0" builtinId="0"/>
    <cellStyle name="Normal 2" xfId="3"/>
    <cellStyle name="Normal 2 2" xfId="4"/>
    <cellStyle name="Normal 3" xfId="5"/>
    <cellStyle name="Normal 4" xfId="10"/>
    <cellStyle name="Normal 6" xfId="9"/>
    <cellStyle name="Normal_sch a" xfId="1"/>
    <cellStyle name="Normal_sch e" xfId="2"/>
    <cellStyle name="Normal_sch g" xfId="1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0</xdr:rowOff>
    </xdr:from>
    <xdr:to>
      <xdr:col>0</xdr:col>
      <xdr:colOff>2717799</xdr:colOff>
      <xdr:row>12</xdr:row>
      <xdr:rowOff>17048</xdr:rowOff>
    </xdr:to>
    <xdr:pic>
      <xdr:nvPicPr>
        <xdr:cNvPr id="2" name="Picture 1" descr="http://inet.state.me.us/dhhs/forms/letterhead/documents/Letterhead-082418/DHHS-Logo_6x6_300dpi.jpg">
          <a:extLst>
            <a:ext uri="{FF2B5EF4-FFF2-40B4-BE49-F238E27FC236}">
              <a16:creationId xmlns:a16="http://schemas.microsoft.com/office/drawing/2014/main" id="{6DBE4B90-1F3B-401C-A2A0-AB5DD230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" y="190500"/>
          <a:ext cx="2425699" cy="24268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HS.Audit@maine.gov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49"/>
  <sheetViews>
    <sheetView showGridLines="0" tabSelected="1" zoomScaleNormal="100" workbookViewId="0"/>
  </sheetViews>
  <sheetFormatPr defaultRowHeight="15.75" x14ac:dyDescent="0.25"/>
  <cols>
    <col min="1" max="1" width="40.83203125" style="232" customWidth="1"/>
    <col min="2" max="2" width="24.6640625" style="232" customWidth="1"/>
    <col min="3" max="3" width="23.33203125" style="232" customWidth="1"/>
    <col min="4" max="4" width="24.33203125" style="232" customWidth="1"/>
    <col min="5" max="5" width="17.1640625" style="232" customWidth="1"/>
    <col min="6" max="6" width="17.5" style="232" customWidth="1"/>
    <col min="7" max="7" width="15.6640625" style="232" customWidth="1"/>
    <col min="8" max="16384" width="9.33203125" style="232"/>
  </cols>
  <sheetData>
    <row r="1" spans="1:2" x14ac:dyDescent="0.25">
      <c r="A1" s="352" t="s">
        <v>446</v>
      </c>
    </row>
    <row r="2" spans="1:2" ht="6.75" customHeight="1" x14ac:dyDescent="0.25">
      <c r="A2" s="352"/>
    </row>
    <row r="3" spans="1:2" x14ac:dyDescent="0.25">
      <c r="A3" s="92" t="s">
        <v>444</v>
      </c>
    </row>
    <row r="4" spans="1:2" x14ac:dyDescent="0.25">
      <c r="A4" s="353" t="s">
        <v>445</v>
      </c>
    </row>
    <row r="6" spans="1:2" x14ac:dyDescent="0.25">
      <c r="A6" s="230" t="s">
        <v>430</v>
      </c>
    </row>
    <row r="7" spans="1:2" x14ac:dyDescent="0.25">
      <c r="A7" s="230" t="s">
        <v>327</v>
      </c>
      <c r="B7" s="231"/>
    </row>
    <row r="8" spans="1:2" x14ac:dyDescent="0.25">
      <c r="A8" s="233" t="s">
        <v>260</v>
      </c>
      <c r="B8" s="234"/>
    </row>
    <row r="9" spans="1:2" x14ac:dyDescent="0.25">
      <c r="A9" s="233" t="s">
        <v>261</v>
      </c>
      <c r="B9" s="234"/>
    </row>
    <row r="10" spans="1:2" x14ac:dyDescent="0.25">
      <c r="A10" s="233" t="s">
        <v>328</v>
      </c>
      <c r="B10" s="234"/>
    </row>
    <row r="11" spans="1:2" x14ac:dyDescent="0.25">
      <c r="A11" s="233" t="s">
        <v>329</v>
      </c>
      <c r="B11" s="234"/>
    </row>
    <row r="12" spans="1:2" x14ac:dyDescent="0.25">
      <c r="A12" s="233" t="s">
        <v>330</v>
      </c>
      <c r="B12" s="292"/>
    </row>
    <row r="13" spans="1:2" x14ac:dyDescent="0.25">
      <c r="A13" s="233" t="s">
        <v>331</v>
      </c>
      <c r="B13" s="234"/>
    </row>
    <row r="14" spans="1:2" x14ac:dyDescent="0.25">
      <c r="A14" s="233"/>
      <c r="B14" s="256"/>
    </row>
    <row r="15" spans="1:2" x14ac:dyDescent="0.25">
      <c r="A15" s="233" t="s">
        <v>413</v>
      </c>
      <c r="B15" s="234"/>
    </row>
    <row r="16" spans="1:2" x14ac:dyDescent="0.25">
      <c r="A16" s="233" t="s">
        <v>332</v>
      </c>
      <c r="B16" s="234"/>
    </row>
    <row r="17" spans="1:3" x14ac:dyDescent="0.25">
      <c r="A17" s="233" t="s">
        <v>333</v>
      </c>
      <c r="B17" s="250"/>
    </row>
    <row r="18" spans="1:3" x14ac:dyDescent="0.25">
      <c r="A18" s="233"/>
      <c r="B18" s="235"/>
    </row>
    <row r="19" spans="1:3" x14ac:dyDescent="0.25">
      <c r="A19" s="233" t="s">
        <v>339</v>
      </c>
      <c r="B19" s="236"/>
    </row>
    <row r="20" spans="1:3" x14ac:dyDescent="0.25">
      <c r="A20" s="233"/>
      <c r="B20" s="235"/>
    </row>
    <row r="21" spans="1:3" x14ac:dyDescent="0.25">
      <c r="A21" s="233" t="s">
        <v>335</v>
      </c>
      <c r="B21" s="235"/>
    </row>
    <row r="22" spans="1:3" x14ac:dyDescent="0.25">
      <c r="A22" s="237" t="s">
        <v>336</v>
      </c>
      <c r="B22" s="238" t="s">
        <v>337</v>
      </c>
      <c r="C22" s="237" t="s">
        <v>338</v>
      </c>
    </row>
    <row r="23" spans="1:3" x14ac:dyDescent="0.25">
      <c r="A23" s="239" t="s">
        <v>142</v>
      </c>
      <c r="B23" s="239" t="s">
        <v>142</v>
      </c>
      <c r="C23" s="240"/>
    </row>
    <row r="24" spans="1:3" x14ac:dyDescent="0.25">
      <c r="A24" s="241" t="s">
        <v>142</v>
      </c>
      <c r="B24" s="241" t="s">
        <v>142</v>
      </c>
      <c r="C24" s="242"/>
    </row>
    <row r="25" spans="1:3" x14ac:dyDescent="0.25">
      <c r="A25" s="241" t="s">
        <v>142</v>
      </c>
      <c r="B25" s="241" t="s">
        <v>142</v>
      </c>
      <c r="C25" s="242"/>
    </row>
    <row r="26" spans="1:3" x14ac:dyDescent="0.25">
      <c r="A26" s="243" t="s">
        <v>142</v>
      </c>
      <c r="B26" s="243" t="s">
        <v>142</v>
      </c>
      <c r="C26" s="244"/>
    </row>
    <row r="27" spans="1:3" x14ac:dyDescent="0.25">
      <c r="A27" s="233"/>
    </row>
    <row r="28" spans="1:3" x14ac:dyDescent="0.25">
      <c r="A28" s="233" t="s">
        <v>334</v>
      </c>
      <c r="B28" s="234"/>
    </row>
    <row r="29" spans="1:3" x14ac:dyDescent="0.25">
      <c r="A29" s="233" t="s">
        <v>262</v>
      </c>
      <c r="B29" s="245"/>
    </row>
    <row r="30" spans="1:3" x14ac:dyDescent="0.25">
      <c r="A30" s="233" t="s">
        <v>263</v>
      </c>
      <c r="B30" s="245"/>
    </row>
    <row r="31" spans="1:3" x14ac:dyDescent="0.25">
      <c r="A31" s="233"/>
    </row>
    <row r="32" spans="1:3" x14ac:dyDescent="0.25">
      <c r="A32" s="230" t="s">
        <v>340</v>
      </c>
    </row>
    <row r="33" spans="1:4" x14ac:dyDescent="0.25">
      <c r="A33" s="233" t="s">
        <v>341</v>
      </c>
      <c r="B33" s="234"/>
    </row>
    <row r="34" spans="1:4" x14ac:dyDescent="0.25">
      <c r="A34" s="233" t="s">
        <v>343</v>
      </c>
      <c r="B34" s="234"/>
    </row>
    <row r="35" spans="1:4" x14ac:dyDescent="0.25">
      <c r="A35" s="233" t="s">
        <v>344</v>
      </c>
      <c r="B35" s="234"/>
    </row>
    <row r="36" spans="1:4" x14ac:dyDescent="0.25">
      <c r="A36" s="233" t="s">
        <v>328</v>
      </c>
      <c r="B36" s="234"/>
    </row>
    <row r="37" spans="1:4" x14ac:dyDescent="0.25">
      <c r="A37" s="233" t="s">
        <v>329</v>
      </c>
      <c r="B37" s="234"/>
    </row>
    <row r="38" spans="1:4" x14ac:dyDescent="0.25">
      <c r="A38" s="233" t="s">
        <v>342</v>
      </c>
      <c r="B38" s="292"/>
    </row>
    <row r="39" spans="1:4" x14ac:dyDescent="0.25">
      <c r="A39" s="233" t="s">
        <v>332</v>
      </c>
      <c r="B39" s="234"/>
    </row>
    <row r="40" spans="1:4" x14ac:dyDescent="0.25">
      <c r="A40" s="233" t="s">
        <v>333</v>
      </c>
      <c r="B40" s="250"/>
    </row>
    <row r="41" spans="1:4" x14ac:dyDescent="0.25">
      <c r="A41" s="233"/>
    </row>
    <row r="42" spans="1:4" x14ac:dyDescent="0.25">
      <c r="A42" s="233" t="s">
        <v>345</v>
      </c>
      <c r="B42" s="246"/>
    </row>
    <row r="44" spans="1:4" x14ac:dyDescent="0.25">
      <c r="A44" s="232" t="s">
        <v>346</v>
      </c>
    </row>
    <row r="45" spans="1:4" x14ac:dyDescent="0.25">
      <c r="A45" s="247" t="s">
        <v>347</v>
      </c>
      <c r="B45" s="247" t="s">
        <v>348</v>
      </c>
      <c r="C45" s="309" t="s">
        <v>349</v>
      </c>
      <c r="D45" s="309"/>
    </row>
    <row r="46" spans="1:4" x14ac:dyDescent="0.25">
      <c r="A46" s="240"/>
      <c r="B46" s="240"/>
      <c r="C46" s="310"/>
      <c r="D46" s="310"/>
    </row>
    <row r="47" spans="1:4" x14ac:dyDescent="0.25">
      <c r="A47" s="242"/>
      <c r="B47" s="242"/>
      <c r="C47" s="311"/>
      <c r="D47" s="311"/>
    </row>
    <row r="48" spans="1:4" x14ac:dyDescent="0.25">
      <c r="A48" s="242"/>
      <c r="B48" s="242"/>
      <c r="C48" s="311"/>
      <c r="D48" s="311"/>
    </row>
    <row r="49" spans="1:4" x14ac:dyDescent="0.25">
      <c r="A49" s="242"/>
      <c r="B49" s="242"/>
      <c r="C49" s="311"/>
      <c r="D49" s="311"/>
    </row>
    <row r="50" spans="1:4" x14ac:dyDescent="0.25">
      <c r="A50" s="242"/>
      <c r="B50" s="242"/>
      <c r="C50" s="311"/>
      <c r="D50" s="311"/>
    </row>
    <row r="51" spans="1:4" x14ac:dyDescent="0.25">
      <c r="A51" s="242"/>
      <c r="B51" s="242"/>
      <c r="C51" s="311"/>
      <c r="D51" s="311"/>
    </row>
    <row r="52" spans="1:4" x14ac:dyDescent="0.25">
      <c r="A52" s="242"/>
      <c r="B52" s="242"/>
      <c r="C52" s="311"/>
      <c r="D52" s="311"/>
    </row>
    <row r="53" spans="1:4" x14ac:dyDescent="0.25">
      <c r="A53" s="244"/>
      <c r="B53" s="244"/>
      <c r="C53" s="299"/>
      <c r="D53" s="299"/>
    </row>
    <row r="55" spans="1:4" x14ac:dyDescent="0.25">
      <c r="A55" s="248" t="s">
        <v>350</v>
      </c>
    </row>
    <row r="56" spans="1:4" x14ac:dyDescent="0.25">
      <c r="A56" s="232" t="s">
        <v>351</v>
      </c>
      <c r="B56" s="322"/>
      <c r="C56" s="322"/>
    </row>
    <row r="57" spans="1:4" x14ac:dyDescent="0.25">
      <c r="A57" s="232" t="s">
        <v>352</v>
      </c>
      <c r="B57" s="322"/>
      <c r="C57" s="322"/>
    </row>
    <row r="58" spans="1:4" x14ac:dyDescent="0.25">
      <c r="A58" s="232" t="s">
        <v>328</v>
      </c>
      <c r="B58" s="234"/>
    </row>
    <row r="59" spans="1:4" x14ac:dyDescent="0.25">
      <c r="A59" s="232" t="s">
        <v>329</v>
      </c>
      <c r="B59" s="234"/>
    </row>
    <row r="60" spans="1:4" x14ac:dyDescent="0.25">
      <c r="A60" s="232" t="s">
        <v>342</v>
      </c>
      <c r="B60" s="292"/>
    </row>
    <row r="61" spans="1:4" x14ac:dyDescent="0.25">
      <c r="A61" s="232" t="s">
        <v>332</v>
      </c>
      <c r="B61" s="234"/>
    </row>
    <row r="62" spans="1:4" x14ac:dyDescent="0.25">
      <c r="A62" s="232" t="s">
        <v>333</v>
      </c>
      <c r="B62" s="250"/>
    </row>
    <row r="64" spans="1:4" x14ac:dyDescent="0.25">
      <c r="A64" s="248" t="s">
        <v>353</v>
      </c>
    </row>
    <row r="65" spans="1:7" x14ac:dyDescent="0.25">
      <c r="A65" s="232" t="s">
        <v>354</v>
      </c>
    </row>
    <row r="66" spans="1:7" x14ac:dyDescent="0.25">
      <c r="A66" s="247" t="s">
        <v>347</v>
      </c>
      <c r="B66" s="247" t="s">
        <v>336</v>
      </c>
      <c r="C66" s="247" t="s">
        <v>337</v>
      </c>
      <c r="D66" s="309" t="s">
        <v>355</v>
      </c>
      <c r="E66" s="309"/>
      <c r="F66" s="309"/>
      <c r="G66" s="309"/>
    </row>
    <row r="67" spans="1:7" x14ac:dyDescent="0.25">
      <c r="A67" s="257"/>
      <c r="B67" s="254" t="s">
        <v>142</v>
      </c>
      <c r="C67" s="254" t="s">
        <v>142</v>
      </c>
      <c r="D67" s="313"/>
      <c r="E67" s="314"/>
      <c r="F67" s="314"/>
      <c r="G67" s="315"/>
    </row>
    <row r="68" spans="1:7" x14ac:dyDescent="0.25">
      <c r="A68" s="258"/>
      <c r="B68" s="241" t="s">
        <v>142</v>
      </c>
      <c r="C68" s="241" t="s">
        <v>142</v>
      </c>
      <c r="D68" s="316"/>
      <c r="E68" s="317"/>
      <c r="F68" s="317"/>
      <c r="G68" s="318"/>
    </row>
    <row r="69" spans="1:7" x14ac:dyDescent="0.25">
      <c r="A69" s="258"/>
      <c r="B69" s="241" t="s">
        <v>142</v>
      </c>
      <c r="C69" s="241" t="s">
        <v>142</v>
      </c>
      <c r="D69" s="316"/>
      <c r="E69" s="317"/>
      <c r="F69" s="317"/>
      <c r="G69" s="318"/>
    </row>
    <row r="70" spans="1:7" x14ac:dyDescent="0.25">
      <c r="A70" s="259"/>
      <c r="B70" s="243" t="s">
        <v>142</v>
      </c>
      <c r="C70" s="243" t="s">
        <v>142</v>
      </c>
      <c r="D70" s="319"/>
      <c r="E70" s="320"/>
      <c r="F70" s="320"/>
      <c r="G70" s="321"/>
    </row>
    <row r="72" spans="1:7" x14ac:dyDescent="0.25">
      <c r="A72" s="248" t="s">
        <v>356</v>
      </c>
    </row>
    <row r="73" spans="1:7" x14ac:dyDescent="0.25">
      <c r="A73" s="232" t="s">
        <v>357</v>
      </c>
    </row>
    <row r="74" spans="1:7" x14ac:dyDescent="0.25">
      <c r="A74" s="232" t="s">
        <v>358</v>
      </c>
    </row>
    <row r="75" spans="1:7" x14ac:dyDescent="0.25">
      <c r="A75" s="232" t="s">
        <v>359</v>
      </c>
    </row>
    <row r="77" spans="1:7" x14ac:dyDescent="0.25">
      <c r="A77" s="232" t="s">
        <v>360</v>
      </c>
    </row>
    <row r="79" spans="1:7" x14ac:dyDescent="0.25">
      <c r="A79" s="249" t="s">
        <v>361</v>
      </c>
      <c r="B79" s="249"/>
      <c r="C79" s="249"/>
      <c r="D79" s="249"/>
      <c r="E79" s="249"/>
      <c r="F79" s="251"/>
    </row>
    <row r="80" spans="1:7" x14ac:dyDescent="0.25">
      <c r="A80" s="233" t="s">
        <v>362</v>
      </c>
      <c r="B80" s="312"/>
      <c r="C80" s="312"/>
      <c r="D80" s="233"/>
      <c r="E80" s="233"/>
      <c r="F80" s="231"/>
    </row>
    <row r="81" spans="1:6" x14ac:dyDescent="0.25">
      <c r="A81" s="233" t="s">
        <v>363</v>
      </c>
      <c r="B81" s="312"/>
      <c r="C81" s="312"/>
      <c r="D81" s="233"/>
      <c r="E81" s="233"/>
      <c r="F81" s="231"/>
    </row>
    <row r="82" spans="1:6" x14ac:dyDescent="0.25">
      <c r="A82" s="233" t="s">
        <v>364</v>
      </c>
      <c r="B82" s="252"/>
      <c r="C82" s="255"/>
      <c r="D82" s="233"/>
      <c r="E82" s="233"/>
      <c r="F82" s="231"/>
    </row>
    <row r="83" spans="1:6" x14ac:dyDescent="0.25">
      <c r="A83" s="233" t="s">
        <v>365</v>
      </c>
      <c r="B83" s="252"/>
      <c r="C83" s="255"/>
      <c r="D83" s="233"/>
      <c r="E83" s="233"/>
      <c r="F83" s="231"/>
    </row>
    <row r="84" spans="1:6" x14ac:dyDescent="0.25">
      <c r="A84" s="233" t="s">
        <v>366</v>
      </c>
      <c r="B84" s="293"/>
      <c r="C84" s="255"/>
      <c r="D84" s="233"/>
      <c r="E84" s="233"/>
      <c r="F84" s="231"/>
    </row>
    <row r="85" spans="1:6" x14ac:dyDescent="0.25">
      <c r="A85" s="233"/>
      <c r="B85" s="233"/>
      <c r="C85" s="233"/>
      <c r="D85" s="233"/>
      <c r="E85" s="233"/>
      <c r="F85" s="231"/>
    </row>
    <row r="86" spans="1:6" x14ac:dyDescent="0.25">
      <c r="A86" s="233" t="s">
        <v>367</v>
      </c>
      <c r="B86" s="252"/>
      <c r="C86" s="233"/>
      <c r="D86" s="233"/>
      <c r="E86" s="233"/>
      <c r="F86" s="231"/>
    </row>
    <row r="87" spans="1:6" x14ac:dyDescent="0.25">
      <c r="A87" s="233" t="s">
        <v>368</v>
      </c>
      <c r="B87" s="233"/>
      <c r="C87" s="300"/>
      <c r="D87" s="301"/>
      <c r="E87" s="301"/>
      <c r="F87" s="302"/>
    </row>
    <row r="88" spans="1:6" x14ac:dyDescent="0.25">
      <c r="A88" s="233"/>
      <c r="B88" s="233"/>
      <c r="C88" s="303"/>
      <c r="D88" s="304"/>
      <c r="E88" s="304"/>
      <c r="F88" s="305"/>
    </row>
    <row r="89" spans="1:6" x14ac:dyDescent="0.25">
      <c r="A89" s="233"/>
      <c r="B89" s="233"/>
      <c r="C89" s="303"/>
      <c r="D89" s="304"/>
      <c r="E89" s="304"/>
      <c r="F89" s="305"/>
    </row>
    <row r="90" spans="1:6" x14ac:dyDescent="0.25">
      <c r="A90" s="233"/>
      <c r="B90" s="233"/>
      <c r="C90" s="306"/>
      <c r="D90" s="307"/>
      <c r="E90" s="307"/>
      <c r="F90" s="308"/>
    </row>
    <row r="91" spans="1:6" x14ac:dyDescent="0.25">
      <c r="A91" s="233"/>
      <c r="B91" s="233"/>
      <c r="C91" s="233"/>
      <c r="D91" s="233"/>
      <c r="E91" s="233"/>
      <c r="F91" s="231"/>
    </row>
    <row r="92" spans="1:6" x14ac:dyDescent="0.25">
      <c r="A92" s="233" t="s">
        <v>369</v>
      </c>
      <c r="B92" s="233"/>
      <c r="C92" s="252"/>
      <c r="D92" s="233"/>
      <c r="E92" s="233"/>
      <c r="F92" s="231"/>
    </row>
    <row r="93" spans="1:6" x14ac:dyDescent="0.25">
      <c r="A93" s="233" t="s">
        <v>370</v>
      </c>
      <c r="B93" s="233"/>
      <c r="C93" s="253"/>
      <c r="D93" s="233"/>
      <c r="E93" s="233"/>
      <c r="F93" s="231"/>
    </row>
    <row r="94" spans="1:6" x14ac:dyDescent="0.25">
      <c r="A94" s="233" t="s">
        <v>371</v>
      </c>
      <c r="B94" s="233"/>
      <c r="C94" s="253"/>
      <c r="D94" s="233"/>
      <c r="E94" s="233"/>
      <c r="F94" s="231"/>
    </row>
    <row r="95" spans="1:6" x14ac:dyDescent="0.25">
      <c r="A95" s="233" t="s">
        <v>372</v>
      </c>
      <c r="B95" s="233"/>
      <c r="C95" s="253"/>
      <c r="D95" s="233"/>
      <c r="E95" s="233"/>
      <c r="F95" s="231"/>
    </row>
    <row r="96" spans="1:6" x14ac:dyDescent="0.25">
      <c r="A96" s="233"/>
      <c r="B96" s="233"/>
      <c r="C96" s="233"/>
      <c r="D96" s="233"/>
      <c r="E96" s="233"/>
      <c r="F96" s="231"/>
    </row>
    <row r="97" spans="1:6" x14ac:dyDescent="0.25">
      <c r="A97" s="249" t="s">
        <v>373</v>
      </c>
      <c r="B97" s="249"/>
      <c r="C97" s="249"/>
      <c r="D97" s="249"/>
      <c r="E97" s="249"/>
      <c r="F97" s="251"/>
    </row>
    <row r="98" spans="1:6" x14ac:dyDescent="0.25">
      <c r="A98" s="233" t="s">
        <v>374</v>
      </c>
      <c r="B98" s="312"/>
      <c r="C98" s="312"/>
      <c r="D98" s="233"/>
      <c r="E98" s="233"/>
      <c r="F98" s="231"/>
    </row>
    <row r="99" spans="1:6" x14ac:dyDescent="0.25">
      <c r="A99" s="233" t="s">
        <v>375</v>
      </c>
      <c r="B99" s="312"/>
      <c r="C99" s="312"/>
      <c r="D99" s="233"/>
      <c r="E99" s="233"/>
      <c r="F99" s="231"/>
    </row>
    <row r="100" spans="1:6" x14ac:dyDescent="0.25">
      <c r="A100" s="233" t="s">
        <v>376</v>
      </c>
      <c r="B100" s="252"/>
      <c r="C100" s="255"/>
      <c r="D100" s="233"/>
      <c r="E100" s="233"/>
      <c r="F100" s="231"/>
    </row>
    <row r="101" spans="1:6" x14ac:dyDescent="0.25">
      <c r="A101" s="233" t="s">
        <v>377</v>
      </c>
      <c r="B101" s="252"/>
      <c r="C101" s="255"/>
      <c r="D101" s="233"/>
      <c r="E101" s="233"/>
      <c r="F101" s="231"/>
    </row>
    <row r="102" spans="1:6" x14ac:dyDescent="0.25">
      <c r="A102" s="233" t="s">
        <v>378</v>
      </c>
      <c r="B102" s="293"/>
      <c r="C102" s="255"/>
      <c r="D102" s="233"/>
      <c r="E102" s="233"/>
      <c r="F102" s="231"/>
    </row>
    <row r="103" spans="1:6" x14ac:dyDescent="0.25">
      <c r="A103" s="233"/>
      <c r="B103" s="233"/>
      <c r="C103" s="233"/>
      <c r="D103" s="233"/>
      <c r="E103" s="233"/>
      <c r="F103" s="231"/>
    </row>
    <row r="104" spans="1:6" x14ac:dyDescent="0.25">
      <c r="A104" s="233" t="s">
        <v>379</v>
      </c>
      <c r="B104" s="252"/>
      <c r="C104" s="233"/>
      <c r="D104" s="233"/>
      <c r="E104" s="233"/>
      <c r="F104" s="231"/>
    </row>
    <row r="105" spans="1:6" x14ac:dyDescent="0.25">
      <c r="A105" s="233" t="s">
        <v>368</v>
      </c>
      <c r="B105" s="233"/>
      <c r="C105" s="300"/>
      <c r="D105" s="301"/>
      <c r="E105" s="301"/>
      <c r="F105" s="302"/>
    </row>
    <row r="106" spans="1:6" x14ac:dyDescent="0.25">
      <c r="A106" s="233"/>
      <c r="B106" s="233"/>
      <c r="C106" s="303"/>
      <c r="D106" s="304"/>
      <c r="E106" s="304"/>
      <c r="F106" s="305"/>
    </row>
    <row r="107" spans="1:6" x14ac:dyDescent="0.25">
      <c r="A107" s="233"/>
      <c r="B107" s="233"/>
      <c r="C107" s="303"/>
      <c r="D107" s="304"/>
      <c r="E107" s="304"/>
      <c r="F107" s="305"/>
    </row>
    <row r="108" spans="1:6" x14ac:dyDescent="0.25">
      <c r="A108" s="233"/>
      <c r="B108" s="233"/>
      <c r="C108" s="306"/>
      <c r="D108" s="307"/>
      <c r="E108" s="307"/>
      <c r="F108" s="308"/>
    </row>
    <row r="109" spans="1:6" x14ac:dyDescent="0.25">
      <c r="A109" s="233"/>
      <c r="B109" s="233"/>
      <c r="C109" s="233"/>
      <c r="D109" s="233"/>
      <c r="E109" s="233"/>
      <c r="F109" s="231"/>
    </row>
    <row r="110" spans="1:6" x14ac:dyDescent="0.25">
      <c r="A110" s="233" t="s">
        <v>369</v>
      </c>
      <c r="B110" s="233"/>
      <c r="C110" s="252"/>
      <c r="D110" s="233"/>
      <c r="E110" s="233"/>
      <c r="F110" s="231"/>
    </row>
    <row r="111" spans="1:6" x14ac:dyDescent="0.25">
      <c r="A111" s="233" t="s">
        <v>370</v>
      </c>
      <c r="B111" s="233"/>
      <c r="C111" s="253"/>
      <c r="D111" s="233"/>
      <c r="E111" s="233"/>
      <c r="F111" s="231"/>
    </row>
    <row r="112" spans="1:6" x14ac:dyDescent="0.25">
      <c r="A112" s="233" t="s">
        <v>371</v>
      </c>
      <c r="B112" s="233"/>
      <c r="C112" s="253"/>
      <c r="D112" s="233"/>
      <c r="E112" s="233"/>
      <c r="F112" s="231"/>
    </row>
    <row r="113" spans="1:6" x14ac:dyDescent="0.25">
      <c r="A113" s="233" t="s">
        <v>372</v>
      </c>
      <c r="B113" s="233"/>
      <c r="C113" s="253"/>
      <c r="D113" s="233"/>
      <c r="E113" s="233"/>
      <c r="F113" s="231"/>
    </row>
    <row r="114" spans="1:6" x14ac:dyDescent="0.25">
      <c r="A114" s="233"/>
      <c r="B114" s="233"/>
      <c r="C114" s="233"/>
      <c r="D114" s="233"/>
      <c r="E114" s="233"/>
      <c r="F114" s="231"/>
    </row>
    <row r="115" spans="1:6" x14ac:dyDescent="0.25">
      <c r="A115" s="249" t="s">
        <v>380</v>
      </c>
      <c r="B115" s="249"/>
      <c r="C115" s="249"/>
      <c r="D115" s="249"/>
      <c r="E115" s="249"/>
      <c r="F115" s="251"/>
    </row>
    <row r="116" spans="1:6" x14ac:dyDescent="0.25">
      <c r="A116" s="233" t="s">
        <v>381</v>
      </c>
      <c r="B116" s="312"/>
      <c r="C116" s="312"/>
      <c r="D116" s="233"/>
      <c r="E116" s="233"/>
      <c r="F116" s="231"/>
    </row>
    <row r="117" spans="1:6" x14ac:dyDescent="0.25">
      <c r="A117" s="233" t="s">
        <v>382</v>
      </c>
      <c r="B117" s="312"/>
      <c r="C117" s="312"/>
      <c r="D117" s="233"/>
      <c r="E117" s="233"/>
      <c r="F117" s="231"/>
    </row>
    <row r="118" spans="1:6" x14ac:dyDescent="0.25">
      <c r="A118" s="233" t="s">
        <v>383</v>
      </c>
      <c r="B118" s="252"/>
      <c r="C118" s="255"/>
      <c r="D118" s="233"/>
      <c r="E118" s="233"/>
      <c r="F118" s="231"/>
    </row>
    <row r="119" spans="1:6" x14ac:dyDescent="0.25">
      <c r="A119" s="233" t="s">
        <v>384</v>
      </c>
      <c r="B119" s="252"/>
      <c r="C119" s="255"/>
      <c r="D119" s="233"/>
      <c r="E119" s="233"/>
      <c r="F119" s="231"/>
    </row>
    <row r="120" spans="1:6" x14ac:dyDescent="0.25">
      <c r="A120" s="233" t="s">
        <v>385</v>
      </c>
      <c r="B120" s="293"/>
      <c r="C120" s="255"/>
      <c r="D120" s="233"/>
      <c r="E120" s="233"/>
      <c r="F120" s="231"/>
    </row>
    <row r="121" spans="1:6" x14ac:dyDescent="0.25">
      <c r="A121" s="233"/>
      <c r="B121" s="233"/>
      <c r="C121" s="233"/>
      <c r="D121" s="233"/>
      <c r="E121" s="233"/>
      <c r="F121" s="231"/>
    </row>
    <row r="122" spans="1:6" x14ac:dyDescent="0.25">
      <c r="A122" s="233" t="s">
        <v>386</v>
      </c>
      <c r="B122" s="252"/>
      <c r="C122" s="233"/>
      <c r="D122" s="233"/>
      <c r="E122" s="233"/>
      <c r="F122" s="231"/>
    </row>
    <row r="123" spans="1:6" x14ac:dyDescent="0.25">
      <c r="A123" s="233" t="s">
        <v>368</v>
      </c>
      <c r="B123" s="233"/>
      <c r="C123" s="300"/>
      <c r="D123" s="301"/>
      <c r="E123" s="301"/>
      <c r="F123" s="302"/>
    </row>
    <row r="124" spans="1:6" x14ac:dyDescent="0.25">
      <c r="A124" s="233"/>
      <c r="B124" s="233"/>
      <c r="C124" s="303"/>
      <c r="D124" s="304"/>
      <c r="E124" s="304"/>
      <c r="F124" s="305"/>
    </row>
    <row r="125" spans="1:6" x14ac:dyDescent="0.25">
      <c r="A125" s="233"/>
      <c r="B125" s="233"/>
      <c r="C125" s="303"/>
      <c r="D125" s="304"/>
      <c r="E125" s="304"/>
      <c r="F125" s="305"/>
    </row>
    <row r="126" spans="1:6" x14ac:dyDescent="0.25">
      <c r="A126" s="233"/>
      <c r="B126" s="233"/>
      <c r="C126" s="306"/>
      <c r="D126" s="307"/>
      <c r="E126" s="307"/>
      <c r="F126" s="308"/>
    </row>
    <row r="127" spans="1:6" x14ac:dyDescent="0.25">
      <c r="A127" s="233"/>
      <c r="B127" s="233"/>
      <c r="C127" s="233"/>
      <c r="D127" s="233"/>
      <c r="E127" s="233"/>
      <c r="F127" s="231"/>
    </row>
    <row r="128" spans="1:6" x14ac:dyDescent="0.25">
      <c r="A128" s="233" t="s">
        <v>369</v>
      </c>
      <c r="B128" s="233"/>
      <c r="C128" s="252"/>
      <c r="D128" s="233"/>
      <c r="E128" s="233"/>
      <c r="F128" s="231"/>
    </row>
    <row r="129" spans="1:6" x14ac:dyDescent="0.25">
      <c r="A129" s="233" t="s">
        <v>370</v>
      </c>
      <c r="B129" s="233"/>
      <c r="C129" s="253"/>
      <c r="D129" s="233"/>
      <c r="E129" s="233"/>
      <c r="F129" s="231"/>
    </row>
    <row r="130" spans="1:6" x14ac:dyDescent="0.25">
      <c r="A130" s="233" t="s">
        <v>371</v>
      </c>
      <c r="B130" s="233"/>
      <c r="C130" s="253"/>
      <c r="D130" s="233"/>
      <c r="E130" s="233"/>
      <c r="F130" s="231"/>
    </row>
    <row r="131" spans="1:6" x14ac:dyDescent="0.25">
      <c r="A131" s="233" t="s">
        <v>372</v>
      </c>
      <c r="B131" s="233"/>
      <c r="C131" s="253"/>
      <c r="D131" s="233"/>
      <c r="E131" s="233"/>
      <c r="F131" s="231"/>
    </row>
    <row r="133" spans="1:6" x14ac:dyDescent="0.25">
      <c r="A133" s="248" t="s">
        <v>387</v>
      </c>
    </row>
    <row r="134" spans="1:6" x14ac:dyDescent="0.25">
      <c r="A134" s="232" t="s">
        <v>388</v>
      </c>
    </row>
    <row r="135" spans="1:6" x14ac:dyDescent="0.25">
      <c r="A135" s="232" t="s">
        <v>414</v>
      </c>
    </row>
    <row r="136" spans="1:6" x14ac:dyDescent="0.25">
      <c r="A136" s="247" t="s">
        <v>389</v>
      </c>
      <c r="B136" s="309" t="s">
        <v>390</v>
      </c>
      <c r="C136" s="309"/>
      <c r="D136" s="309"/>
      <c r="E136" s="309"/>
      <c r="F136" s="309"/>
    </row>
    <row r="137" spans="1:6" x14ac:dyDescent="0.25">
      <c r="A137" s="240"/>
      <c r="B137" s="310"/>
      <c r="C137" s="310"/>
      <c r="D137" s="310"/>
      <c r="E137" s="310"/>
      <c r="F137" s="310"/>
    </row>
    <row r="138" spans="1:6" x14ac:dyDescent="0.25">
      <c r="A138" s="242"/>
      <c r="B138" s="311"/>
      <c r="C138" s="311"/>
      <c r="D138" s="311"/>
      <c r="E138" s="311"/>
      <c r="F138" s="311"/>
    </row>
    <row r="139" spans="1:6" x14ac:dyDescent="0.25">
      <c r="A139" s="244"/>
      <c r="B139" s="299"/>
      <c r="C139" s="299"/>
      <c r="D139" s="299"/>
      <c r="E139" s="299"/>
      <c r="F139" s="299"/>
    </row>
    <row r="141" spans="1:6" x14ac:dyDescent="0.25">
      <c r="A141" s="232" t="s">
        <v>391</v>
      </c>
    </row>
    <row r="142" spans="1:6" x14ac:dyDescent="0.25">
      <c r="A142" s="232" t="s">
        <v>392</v>
      </c>
    </row>
    <row r="143" spans="1:6" x14ac:dyDescent="0.25">
      <c r="A143" s="247" t="s">
        <v>393</v>
      </c>
      <c r="B143" s="247" t="s">
        <v>394</v>
      </c>
      <c r="C143" s="309" t="s">
        <v>395</v>
      </c>
      <c r="D143" s="309"/>
      <c r="E143" s="309"/>
      <c r="F143" s="309"/>
    </row>
    <row r="144" spans="1:6" x14ac:dyDescent="0.25">
      <c r="A144" s="240"/>
      <c r="B144" s="240"/>
      <c r="C144" s="310"/>
      <c r="D144" s="310"/>
      <c r="E144" s="310"/>
      <c r="F144" s="310"/>
    </row>
    <row r="145" spans="1:6" x14ac:dyDescent="0.25">
      <c r="A145" s="242"/>
      <c r="B145" s="242"/>
      <c r="C145" s="311"/>
      <c r="D145" s="311"/>
      <c r="E145" s="311"/>
      <c r="F145" s="311"/>
    </row>
    <row r="146" spans="1:6" x14ac:dyDescent="0.25">
      <c r="A146" s="242"/>
      <c r="B146" s="242"/>
      <c r="C146" s="311"/>
      <c r="D146" s="311"/>
      <c r="E146" s="311"/>
      <c r="F146" s="311"/>
    </row>
    <row r="147" spans="1:6" x14ac:dyDescent="0.25">
      <c r="A147" s="242"/>
      <c r="B147" s="242"/>
      <c r="C147" s="311"/>
      <c r="D147" s="311"/>
      <c r="E147" s="311"/>
      <c r="F147" s="311"/>
    </row>
    <row r="148" spans="1:6" x14ac:dyDescent="0.25">
      <c r="A148" s="242"/>
      <c r="B148" s="242"/>
      <c r="C148" s="311"/>
      <c r="D148" s="311"/>
      <c r="E148" s="311"/>
      <c r="F148" s="311"/>
    </row>
    <row r="149" spans="1:6" x14ac:dyDescent="0.25">
      <c r="A149" s="244"/>
      <c r="B149" s="244"/>
      <c r="C149" s="299"/>
      <c r="D149" s="299"/>
      <c r="E149" s="299"/>
      <c r="F149" s="299"/>
    </row>
  </sheetData>
  <mergeCells count="36">
    <mergeCell ref="D66:G66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B56:C56"/>
    <mergeCell ref="B57:C57"/>
    <mergeCell ref="B117:C117"/>
    <mergeCell ref="D67:G67"/>
    <mergeCell ref="D68:G68"/>
    <mergeCell ref="D69:G69"/>
    <mergeCell ref="D70:G70"/>
    <mergeCell ref="B80:C80"/>
    <mergeCell ref="B81:C81"/>
    <mergeCell ref="C87:F90"/>
    <mergeCell ref="B98:C98"/>
    <mergeCell ref="B99:C99"/>
    <mergeCell ref="C105:F108"/>
    <mergeCell ref="B116:C116"/>
    <mergeCell ref="C149:F149"/>
    <mergeCell ref="C123:F126"/>
    <mergeCell ref="B136:F136"/>
    <mergeCell ref="B137:F137"/>
    <mergeCell ref="B138:F138"/>
    <mergeCell ref="B139:F139"/>
    <mergeCell ref="C143:F143"/>
    <mergeCell ref="C144:F144"/>
    <mergeCell ref="C145:F145"/>
    <mergeCell ref="C146:F146"/>
    <mergeCell ref="C147:F147"/>
    <mergeCell ref="C148:F148"/>
  </mergeCells>
  <phoneticPr fontId="0" type="noConversion"/>
  <dataValidations count="2">
    <dataValidation type="list" allowBlank="1" sqref="B28">
      <formula1>"AS-FILED,REVISED"</formula1>
    </dataValidation>
    <dataValidation type="list" allowBlank="1" sqref="B42">
      <formula1>"SOLE PROPRIETOR,PARTNERSHIP,CORPORATION,NON-PROFIT,GOVERNMENT"</formula1>
    </dataValidation>
  </dataValidations>
  <hyperlinks>
    <hyperlink ref="A4" r:id="rId1"/>
  </hyperlinks>
  <pageMargins left="0.75" right="0.75" top="1" bottom="1" header="0.5" footer="0.5"/>
  <pageSetup scale="5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4"/>
  <sheetViews>
    <sheetView showGridLines="0" zoomScale="75" workbookViewId="0"/>
  </sheetViews>
  <sheetFormatPr defaultColWidth="14.5" defaultRowHeight="15" x14ac:dyDescent="0.2"/>
  <cols>
    <col min="1" max="1" width="6.5" style="135" customWidth="1"/>
    <col min="2" max="2" width="44.83203125" style="135" customWidth="1"/>
    <col min="3" max="3" width="19" style="135" customWidth="1"/>
    <col min="4" max="4" width="2.5" style="135" customWidth="1"/>
    <col min="5" max="5" width="22.33203125" style="135" customWidth="1"/>
    <col min="6" max="6" width="2.33203125" style="135" customWidth="1"/>
    <col min="7" max="7" width="14.6640625" style="135" customWidth="1"/>
    <col min="8" max="8" width="2.5" style="135" customWidth="1"/>
    <col min="9" max="9" width="14.6640625" style="135" customWidth="1"/>
    <col min="10" max="15" width="14.5" style="135" customWidth="1"/>
    <col min="16" max="16" width="18.33203125" style="135" customWidth="1"/>
    <col min="17" max="17" width="14.5" style="135" customWidth="1"/>
    <col min="18" max="18" width="18.33203125" style="135" customWidth="1"/>
    <col min="19" max="16384" width="14.5" style="135"/>
  </cols>
  <sheetData>
    <row r="1" spans="1:18" ht="15.75" x14ac:dyDescent="0.25">
      <c r="I1" s="136" t="str">
        <f>IF('General Info'!B28="","",'General Info'!B28)</f>
        <v/>
      </c>
    </row>
    <row r="2" spans="1:18" ht="15.75" x14ac:dyDescent="0.25">
      <c r="I2" s="136" t="s">
        <v>404</v>
      </c>
    </row>
    <row r="3" spans="1:18" ht="15.75" x14ac:dyDescent="0.25">
      <c r="A3" s="347" t="str">
        <f>IF('General Info'!B8="","",'General Info'!B8)</f>
        <v/>
      </c>
      <c r="B3" s="347"/>
      <c r="C3" s="347"/>
      <c r="D3" s="347"/>
      <c r="E3" s="347"/>
      <c r="F3" s="347"/>
      <c r="G3" s="347"/>
      <c r="H3" s="347"/>
      <c r="I3" s="347"/>
    </row>
    <row r="4" spans="1:18" ht="15.75" x14ac:dyDescent="0.25">
      <c r="A4" s="347" t="s">
        <v>286</v>
      </c>
      <c r="B4" s="347"/>
      <c r="C4" s="347"/>
      <c r="D4" s="347"/>
      <c r="E4" s="347"/>
      <c r="F4" s="347"/>
      <c r="G4" s="347"/>
      <c r="H4" s="347"/>
      <c r="I4" s="347"/>
    </row>
    <row r="5" spans="1:18" ht="15.75" x14ac:dyDescent="0.25">
      <c r="A5" s="347" t="str">
        <f>"For the Period "&amp;TEXT('General Info'!B29,"mm/dd/yyyy")&amp;" to "&amp;TEXT('General Info'!B30,"mm/dd/yyyy")</f>
        <v>For the Period 01/00/1900 to 01/00/1900</v>
      </c>
      <c r="B5" s="347"/>
      <c r="C5" s="347"/>
      <c r="D5" s="347"/>
      <c r="E5" s="347"/>
      <c r="F5" s="347"/>
      <c r="G5" s="347"/>
      <c r="H5" s="347"/>
      <c r="I5" s="347"/>
    </row>
    <row r="7" spans="1:18" ht="15.75" x14ac:dyDescent="0.25">
      <c r="C7" s="137" t="s">
        <v>2</v>
      </c>
      <c r="D7" s="138"/>
      <c r="E7" s="137" t="s">
        <v>3</v>
      </c>
      <c r="F7" s="138"/>
      <c r="G7" s="137" t="s">
        <v>4</v>
      </c>
      <c r="H7" s="138"/>
      <c r="I7" s="137" t="s">
        <v>5</v>
      </c>
    </row>
    <row r="8" spans="1:18" ht="15.75" x14ac:dyDescent="0.25">
      <c r="C8" s="139" t="s">
        <v>71</v>
      </c>
      <c r="D8" s="138"/>
      <c r="E8" s="139" t="s">
        <v>71</v>
      </c>
      <c r="F8" s="138"/>
      <c r="G8" s="139"/>
      <c r="H8" s="138"/>
      <c r="I8" s="139" t="s">
        <v>287</v>
      </c>
    </row>
    <row r="9" spans="1:18" ht="16.5" thickBot="1" x14ac:dyDescent="0.3">
      <c r="B9" s="140" t="s">
        <v>74</v>
      </c>
      <c r="C9" s="141" t="s">
        <v>73</v>
      </c>
      <c r="D9" s="138"/>
      <c r="E9" s="141" t="s">
        <v>288</v>
      </c>
      <c r="F9" s="138"/>
      <c r="G9" s="141" t="s">
        <v>289</v>
      </c>
      <c r="H9" s="138"/>
      <c r="I9" s="141" t="s">
        <v>8</v>
      </c>
      <c r="P9" s="142"/>
      <c r="R9" s="142"/>
    </row>
    <row r="10" spans="1:18" ht="18" customHeight="1" x14ac:dyDescent="0.2">
      <c r="A10" s="143">
        <v>1</v>
      </c>
      <c r="B10" s="135" t="s">
        <v>283</v>
      </c>
      <c r="C10" s="220">
        <v>0</v>
      </c>
      <c r="E10" s="221">
        <v>0</v>
      </c>
      <c r="G10" s="144">
        <f>ROUND(C10/2080,2)</f>
        <v>0</v>
      </c>
      <c r="I10" s="145">
        <f>IF(ISERROR(ROUND(E10/C10,2)),0,ROUND(E10/C10,2))</f>
        <v>0</v>
      </c>
    </row>
    <row r="11" spans="1:18" ht="18" customHeight="1" x14ac:dyDescent="0.2">
      <c r="A11" s="143">
        <v>2</v>
      </c>
      <c r="B11" s="135" t="s">
        <v>284</v>
      </c>
      <c r="C11" s="220">
        <v>0</v>
      </c>
      <c r="E11" s="221">
        <v>0</v>
      </c>
      <c r="G11" s="144">
        <f t="shared" ref="G11" si="0">ROUND(C11/2080,2)</f>
        <v>0</v>
      </c>
      <c r="I11" s="145">
        <f t="shared" ref="I11:I17" si="1">IF(ISERROR(ROUND(E11/C11,2)),0,ROUND(E11/C11,2))</f>
        <v>0</v>
      </c>
    </row>
    <row r="12" spans="1:18" ht="18" customHeight="1" x14ac:dyDescent="0.2">
      <c r="A12" s="143">
        <v>3</v>
      </c>
      <c r="B12" s="135" t="s">
        <v>297</v>
      </c>
      <c r="C12" s="220">
        <v>0</v>
      </c>
      <c r="E12" s="221">
        <v>0</v>
      </c>
      <c r="G12" s="144">
        <f>ROUND(C12/2912,2)</f>
        <v>0</v>
      </c>
      <c r="I12" s="145">
        <f t="shared" si="1"/>
        <v>0</v>
      </c>
    </row>
    <row r="13" spans="1:18" ht="18" customHeight="1" x14ac:dyDescent="0.2">
      <c r="A13" s="143">
        <v>4</v>
      </c>
      <c r="B13" s="135" t="s">
        <v>298</v>
      </c>
      <c r="C13" s="220">
        <v>0</v>
      </c>
      <c r="E13" s="221">
        <v>0</v>
      </c>
      <c r="G13" s="144">
        <f>ROUND(C13/2912,2)</f>
        <v>0</v>
      </c>
      <c r="I13" s="145">
        <f t="shared" si="1"/>
        <v>0</v>
      </c>
    </row>
    <row r="14" spans="1:18" ht="18" customHeight="1" x14ac:dyDescent="0.2">
      <c r="A14" s="143">
        <v>5</v>
      </c>
      <c r="B14" s="135" t="s">
        <v>285</v>
      </c>
      <c r="C14" s="220">
        <v>0</v>
      </c>
      <c r="E14" s="221">
        <v>0</v>
      </c>
      <c r="G14" s="144">
        <f>ROUND(C14/2912,2)</f>
        <v>0</v>
      </c>
      <c r="I14" s="145">
        <f t="shared" si="1"/>
        <v>0</v>
      </c>
    </row>
    <row r="15" spans="1:18" ht="18" customHeight="1" x14ac:dyDescent="0.2">
      <c r="A15" s="143">
        <v>6</v>
      </c>
      <c r="B15" s="135" t="s">
        <v>299</v>
      </c>
      <c r="C15" s="220">
        <v>0</v>
      </c>
      <c r="E15" s="221">
        <v>0</v>
      </c>
      <c r="G15" s="144">
        <f>ROUND(C15/2080,2)</f>
        <v>0</v>
      </c>
      <c r="I15" s="145">
        <f t="shared" si="1"/>
        <v>0</v>
      </c>
    </row>
    <row r="16" spans="1:18" ht="18" customHeight="1" x14ac:dyDescent="0.2">
      <c r="A16" s="143">
        <v>7</v>
      </c>
      <c r="B16" s="135" t="s">
        <v>300</v>
      </c>
      <c r="C16" s="220">
        <v>0</v>
      </c>
      <c r="E16" s="221">
        <v>0</v>
      </c>
      <c r="G16" s="144">
        <f t="shared" ref="G16:G20" si="2">ROUND(C16/2080,2)</f>
        <v>0</v>
      </c>
      <c r="I16" s="145">
        <f t="shared" si="1"/>
        <v>0</v>
      </c>
    </row>
    <row r="17" spans="1:9" ht="18" customHeight="1" x14ac:dyDescent="0.2">
      <c r="A17" s="143">
        <v>8</v>
      </c>
      <c r="B17" s="135" t="s">
        <v>301</v>
      </c>
      <c r="C17" s="220">
        <v>0</v>
      </c>
      <c r="E17" s="221">
        <v>0</v>
      </c>
      <c r="G17" s="144">
        <f t="shared" si="2"/>
        <v>0</v>
      </c>
      <c r="I17" s="145">
        <f t="shared" si="1"/>
        <v>0</v>
      </c>
    </row>
    <row r="18" spans="1:9" ht="18" customHeight="1" x14ac:dyDescent="0.2">
      <c r="A18" s="143">
        <v>9</v>
      </c>
      <c r="B18" s="135" t="s">
        <v>302</v>
      </c>
      <c r="C18" s="220">
        <v>0</v>
      </c>
      <c r="E18" s="221">
        <v>0</v>
      </c>
      <c r="G18" s="144">
        <f t="shared" si="2"/>
        <v>0</v>
      </c>
      <c r="I18" s="145">
        <f>IF(ISERROR(ROUND(E18/C18,2)),0,ROUND(E18/C18,2))</f>
        <v>0</v>
      </c>
    </row>
    <row r="19" spans="1:9" ht="18" customHeight="1" x14ac:dyDescent="0.2">
      <c r="A19" s="143">
        <v>10</v>
      </c>
      <c r="B19" s="154" t="s">
        <v>18</v>
      </c>
      <c r="C19" s="220">
        <v>0</v>
      </c>
      <c r="E19" s="221">
        <v>0</v>
      </c>
      <c r="G19" s="144">
        <f t="shared" si="2"/>
        <v>0</v>
      </c>
      <c r="I19" s="145">
        <f>IF(ISERROR(ROUND(E19/C19,2)),0,ROUND(E19/C19,2))</f>
        <v>0</v>
      </c>
    </row>
    <row r="20" spans="1:9" ht="18" customHeight="1" x14ac:dyDescent="0.2">
      <c r="A20" s="143">
        <v>11</v>
      </c>
      <c r="B20" s="154" t="s">
        <v>18</v>
      </c>
      <c r="C20" s="220">
        <v>0</v>
      </c>
      <c r="E20" s="221">
        <v>0</v>
      </c>
      <c r="G20" s="144">
        <f t="shared" si="2"/>
        <v>0</v>
      </c>
      <c r="I20" s="145">
        <f>IF(ISERROR(ROUND(E20/C20,2)),0,ROUND(E20/C20,2))</f>
        <v>0</v>
      </c>
    </row>
    <row r="21" spans="1:9" ht="18" customHeight="1" x14ac:dyDescent="0.2">
      <c r="A21" s="143">
        <v>12</v>
      </c>
      <c r="B21" s="135" t="s">
        <v>290</v>
      </c>
      <c r="C21" s="146">
        <f>SUM(C10:C20)</f>
        <v>0</v>
      </c>
      <c r="E21" s="147">
        <f>SUM(E10:E20)</f>
        <v>0</v>
      </c>
      <c r="G21" s="148"/>
      <c r="I21" s="149"/>
    </row>
    <row r="22" spans="1:9" x14ac:dyDescent="0.2">
      <c r="G22" s="150"/>
      <c r="I22" s="151"/>
    </row>
    <row r="23" spans="1:9" ht="15.75" x14ac:dyDescent="0.25">
      <c r="B23" s="140" t="s">
        <v>291</v>
      </c>
      <c r="G23" s="152"/>
    </row>
    <row r="24" spans="1:9" ht="18" customHeight="1" x14ac:dyDescent="0.2">
      <c r="A24" s="143">
        <v>13</v>
      </c>
      <c r="B24" s="135" t="s">
        <v>292</v>
      </c>
      <c r="C24" s="220">
        <v>0</v>
      </c>
      <c r="E24" s="221">
        <v>0</v>
      </c>
      <c r="G24" s="144">
        <f t="shared" ref="G24:G30" si="3">ROUND(C24/2080,2)</f>
        <v>0</v>
      </c>
      <c r="I24" s="145">
        <f t="shared" ref="I24:I30" si="4">IF(ISERROR(ROUND(E24/C24,2)),0,ROUND(E24/C24,2))</f>
        <v>0</v>
      </c>
    </row>
    <row r="25" spans="1:9" ht="18" customHeight="1" x14ac:dyDescent="0.2">
      <c r="A25" s="143">
        <v>14</v>
      </c>
      <c r="B25" s="135" t="s">
        <v>75</v>
      </c>
      <c r="C25" s="220">
        <v>0</v>
      </c>
      <c r="E25" s="221">
        <v>0</v>
      </c>
      <c r="G25" s="144">
        <f t="shared" si="3"/>
        <v>0</v>
      </c>
      <c r="I25" s="145">
        <f t="shared" si="4"/>
        <v>0</v>
      </c>
    </row>
    <row r="26" spans="1:9" ht="18" customHeight="1" x14ac:dyDescent="0.2">
      <c r="A26" s="143">
        <v>15</v>
      </c>
      <c r="B26" s="135" t="s">
        <v>76</v>
      </c>
      <c r="C26" s="220">
        <v>0</v>
      </c>
      <c r="E26" s="221">
        <v>0</v>
      </c>
      <c r="G26" s="144">
        <f t="shared" si="3"/>
        <v>0</v>
      </c>
      <c r="I26" s="145">
        <f t="shared" si="4"/>
        <v>0</v>
      </c>
    </row>
    <row r="27" spans="1:9" ht="18" customHeight="1" x14ac:dyDescent="0.2">
      <c r="A27" s="143">
        <v>16</v>
      </c>
      <c r="B27" s="135" t="s">
        <v>79</v>
      </c>
      <c r="C27" s="220">
        <v>0</v>
      </c>
      <c r="E27" s="221">
        <v>0</v>
      </c>
      <c r="G27" s="144">
        <f t="shared" si="3"/>
        <v>0</v>
      </c>
      <c r="I27" s="145">
        <f>IF(ISERROR(ROUND(E27/C27,2)),0,ROUND(E27/C27,2))</f>
        <v>0</v>
      </c>
    </row>
    <row r="28" spans="1:9" ht="18" customHeight="1" x14ac:dyDescent="0.2">
      <c r="A28" s="143">
        <v>17</v>
      </c>
      <c r="B28" s="135" t="s">
        <v>293</v>
      </c>
      <c r="C28" s="220">
        <v>0</v>
      </c>
      <c r="E28" s="221">
        <v>0</v>
      </c>
      <c r="G28" s="144">
        <f t="shared" si="3"/>
        <v>0</v>
      </c>
      <c r="I28" s="145">
        <f t="shared" si="4"/>
        <v>0</v>
      </c>
    </row>
    <row r="29" spans="1:9" ht="18" customHeight="1" x14ac:dyDescent="0.2">
      <c r="A29" s="143">
        <v>18</v>
      </c>
      <c r="B29" s="135" t="s">
        <v>294</v>
      </c>
      <c r="C29" s="220">
        <v>0</v>
      </c>
      <c r="E29" s="221">
        <v>0</v>
      </c>
      <c r="G29" s="144">
        <f t="shared" si="3"/>
        <v>0</v>
      </c>
      <c r="I29" s="145">
        <f t="shared" si="4"/>
        <v>0</v>
      </c>
    </row>
    <row r="30" spans="1:9" ht="18" customHeight="1" x14ac:dyDescent="0.2">
      <c r="A30" s="143">
        <v>19</v>
      </c>
      <c r="B30" s="135" t="s">
        <v>80</v>
      </c>
      <c r="C30" s="220">
        <v>0</v>
      </c>
      <c r="E30" s="221">
        <v>0</v>
      </c>
      <c r="G30" s="144">
        <f t="shared" si="3"/>
        <v>0</v>
      </c>
      <c r="I30" s="145">
        <f t="shared" si="4"/>
        <v>0</v>
      </c>
    </row>
    <row r="31" spans="1:9" ht="18" customHeight="1" x14ac:dyDescent="0.2">
      <c r="A31" s="143">
        <v>20</v>
      </c>
      <c r="B31" s="135" t="s">
        <v>295</v>
      </c>
      <c r="C31" s="146">
        <f>SUM(C24:C30)</f>
        <v>0</v>
      </c>
      <c r="E31" s="147">
        <f>SUM(E24:E30)</f>
        <v>0</v>
      </c>
      <c r="G31" s="148"/>
      <c r="I31" s="149"/>
    </row>
    <row r="32" spans="1:9" x14ac:dyDescent="0.2">
      <c r="G32" s="152"/>
    </row>
    <row r="33" spans="1:9" ht="18" customHeight="1" x14ac:dyDescent="0.2">
      <c r="A33" s="143">
        <v>21</v>
      </c>
      <c r="B33" s="135" t="s">
        <v>303</v>
      </c>
      <c r="C33" s="220">
        <v>0</v>
      </c>
      <c r="E33" s="221">
        <v>0</v>
      </c>
      <c r="G33" s="144">
        <f>ROUND(C33/2080,2)</f>
        <v>0</v>
      </c>
      <c r="I33" s="145">
        <f>IF(ISERROR(ROUND(E33/C33,2)),0,ROUND(E33/C33,2))</f>
        <v>0</v>
      </c>
    </row>
    <row r="34" spans="1:9" x14ac:dyDescent="0.2">
      <c r="A34" s="153"/>
    </row>
    <row r="35" spans="1:9" ht="18" customHeight="1" thickBot="1" x14ac:dyDescent="0.25">
      <c r="A35" s="158">
        <v>22</v>
      </c>
      <c r="B35" s="154" t="s">
        <v>433</v>
      </c>
      <c r="C35" s="155">
        <f>+C21+C31+C33</f>
        <v>0</v>
      </c>
      <c r="E35" s="147">
        <f>+E21+E31+E33</f>
        <v>0</v>
      </c>
      <c r="G35" s="156"/>
    </row>
    <row r="36" spans="1:9" ht="15.75" thickTop="1" x14ac:dyDescent="0.2">
      <c r="A36" s="159"/>
    </row>
    <row r="37" spans="1:9" ht="18" customHeight="1" x14ac:dyDescent="0.2">
      <c r="A37" s="158">
        <v>23</v>
      </c>
      <c r="B37" s="154" t="s">
        <v>434</v>
      </c>
      <c r="E37" s="147">
        <f>'Sch H'!I36</f>
        <v>0</v>
      </c>
    </row>
    <row r="38" spans="1:9" x14ac:dyDescent="0.2">
      <c r="A38" s="159"/>
      <c r="E38" s="156"/>
    </row>
    <row r="39" spans="1:9" ht="18" customHeight="1" thickBot="1" x14ac:dyDescent="0.25">
      <c r="A39" s="158">
        <v>24</v>
      </c>
      <c r="B39" s="154" t="s">
        <v>128</v>
      </c>
      <c r="E39" s="157">
        <f>+E35+E37</f>
        <v>0</v>
      </c>
    </row>
    <row r="40" spans="1:9" ht="15.75" thickTop="1" x14ac:dyDescent="0.2"/>
    <row r="41" spans="1:9" ht="15" customHeight="1" x14ac:dyDescent="0.2">
      <c r="A41" s="348" t="s">
        <v>296</v>
      </c>
      <c r="B41" s="348"/>
      <c r="C41" s="348"/>
      <c r="D41" s="348"/>
      <c r="E41" s="348"/>
    </row>
    <row r="42" spans="1:9" x14ac:dyDescent="0.2">
      <c r="A42" s="348"/>
      <c r="B42" s="348"/>
      <c r="C42" s="348"/>
      <c r="D42" s="348"/>
      <c r="E42" s="348"/>
    </row>
    <row r="43" spans="1:9" x14ac:dyDescent="0.2">
      <c r="A43" s="348"/>
      <c r="B43" s="348"/>
      <c r="C43" s="348"/>
      <c r="D43" s="348"/>
      <c r="E43" s="348"/>
    </row>
    <row r="44" spans="1:9" x14ac:dyDescent="0.2">
      <c r="A44" s="348"/>
      <c r="B44" s="348"/>
      <c r="C44" s="348"/>
      <c r="D44" s="348"/>
      <c r="E44" s="348"/>
    </row>
  </sheetData>
  <mergeCells count="4">
    <mergeCell ref="A3:I3"/>
    <mergeCell ref="A4:I4"/>
    <mergeCell ref="A5:I5"/>
    <mergeCell ref="A41:E44"/>
  </mergeCells>
  <printOptions horizontalCentered="1"/>
  <pageMargins left="0.5" right="0.5" top="1" bottom="0.5" header="0.5" footer="0.5"/>
  <pageSetup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IM36"/>
  <sheetViews>
    <sheetView showGridLines="0" zoomScale="65" zoomScaleNormal="50" workbookViewId="0"/>
  </sheetViews>
  <sheetFormatPr defaultColWidth="8.6640625" defaultRowHeight="15" x14ac:dyDescent="0.2"/>
  <cols>
    <col min="1" max="1" width="4.83203125" style="162" bestFit="1" customWidth="1"/>
    <col min="2" max="2" width="5" style="5" customWidth="1"/>
    <col min="3" max="3" width="43.6640625" style="5" customWidth="1"/>
    <col min="4" max="11" width="23.1640625" style="5" customWidth="1"/>
    <col min="12" max="16384" width="8.6640625" style="5"/>
  </cols>
  <sheetData>
    <row r="1" spans="1:247" ht="15.75" x14ac:dyDescent="0.25">
      <c r="K1" s="15" t="str">
        <f>IF('General Info'!B28="","",'General Info'!B28)</f>
        <v/>
      </c>
    </row>
    <row r="2" spans="1:247" ht="15.75" x14ac:dyDescent="0.25">
      <c r="A2" s="163"/>
      <c r="B2" s="46"/>
      <c r="C2" s="46"/>
      <c r="D2" s="46"/>
      <c r="E2" s="46"/>
      <c r="F2" s="46"/>
      <c r="G2" s="46"/>
      <c r="H2" s="46"/>
      <c r="I2" s="46"/>
      <c r="K2" s="91" t="s">
        <v>54</v>
      </c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</row>
    <row r="3" spans="1:247" ht="15.75" customHeight="1" x14ac:dyDescent="0.25">
      <c r="A3" s="349" t="str">
        <f>IF('General Info'!B8="","",'General Info'!B8)</f>
        <v/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</row>
    <row r="4" spans="1:247" ht="15.75" x14ac:dyDescent="0.25">
      <c r="A4" s="343" t="s">
        <v>119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7"/>
      <c r="M4" s="7"/>
      <c r="N4" s="7"/>
      <c r="O4" s="7"/>
    </row>
    <row r="5" spans="1:247" ht="15.75" x14ac:dyDescent="0.25">
      <c r="A5" s="343" t="s">
        <v>82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7"/>
      <c r="M5" s="7"/>
      <c r="N5" s="7"/>
      <c r="O5" s="7"/>
    </row>
    <row r="6" spans="1:247" ht="15.75" x14ac:dyDescent="0.25">
      <c r="A6" s="341" t="str">
        <f>"For the Period "&amp;TEXT('General Info'!B29,"mm/dd/yyyy")&amp;" to "&amp;TEXT('General Info'!B30,"mm/dd/yyyy")</f>
        <v>For the Period 01/00/1900 to 01/00/1900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</row>
    <row r="7" spans="1:247" ht="15.75" x14ac:dyDescent="0.25">
      <c r="D7" s="297" t="s">
        <v>173</v>
      </c>
      <c r="E7" s="297" t="s">
        <v>174</v>
      </c>
      <c r="F7" s="297" t="s">
        <v>175</v>
      </c>
      <c r="G7" s="297" t="s">
        <v>176</v>
      </c>
      <c r="H7" s="297" t="s">
        <v>177</v>
      </c>
      <c r="I7" s="297" t="s">
        <v>178</v>
      </c>
      <c r="J7" s="297" t="s">
        <v>179</v>
      </c>
      <c r="K7" s="297" t="s">
        <v>180</v>
      </c>
      <c r="L7" s="42"/>
    </row>
    <row r="8" spans="1:247" ht="15.75" x14ac:dyDescent="0.25">
      <c r="D8" s="47"/>
      <c r="E8" s="47"/>
      <c r="F8" s="47"/>
      <c r="G8" s="49" t="s">
        <v>112</v>
      </c>
      <c r="H8" s="49" t="s">
        <v>114</v>
      </c>
      <c r="I8" s="49"/>
      <c r="J8" s="49" t="s">
        <v>107</v>
      </c>
      <c r="K8" s="49"/>
    </row>
    <row r="9" spans="1:247" ht="15.75" x14ac:dyDescent="0.25">
      <c r="D9" s="39" t="s">
        <v>57</v>
      </c>
      <c r="E9" s="49" t="s">
        <v>108</v>
      </c>
      <c r="F9" s="49" t="s">
        <v>111</v>
      </c>
      <c r="G9" s="49" t="s">
        <v>113</v>
      </c>
      <c r="H9" s="49" t="s">
        <v>115</v>
      </c>
      <c r="I9" s="49" t="s">
        <v>72</v>
      </c>
      <c r="J9" s="49" t="s">
        <v>143</v>
      </c>
      <c r="K9" s="49" t="s">
        <v>116</v>
      </c>
    </row>
    <row r="10" spans="1:247" ht="16.5" thickBot="1" x14ac:dyDescent="0.3">
      <c r="A10" s="164"/>
      <c r="D10" s="50" t="s">
        <v>110</v>
      </c>
      <c r="E10" s="50" t="s">
        <v>109</v>
      </c>
      <c r="F10" s="50" t="s">
        <v>109</v>
      </c>
      <c r="G10" s="50" t="s">
        <v>109</v>
      </c>
      <c r="H10" s="50" t="s">
        <v>41</v>
      </c>
      <c r="I10" s="50" t="s">
        <v>63</v>
      </c>
      <c r="J10" s="50" t="s">
        <v>118</v>
      </c>
      <c r="K10" s="50" t="s">
        <v>117</v>
      </c>
    </row>
    <row r="11" spans="1:247" ht="26.25" customHeight="1" x14ac:dyDescent="0.25">
      <c r="B11" s="11" t="s">
        <v>83</v>
      </c>
      <c r="D11" s="36"/>
      <c r="E11" s="36"/>
      <c r="F11" s="36"/>
      <c r="G11" s="36"/>
      <c r="H11" s="36"/>
      <c r="I11" s="36"/>
      <c r="J11" s="36"/>
      <c r="K11" s="36"/>
    </row>
    <row r="12" spans="1:247" ht="26.25" customHeight="1" x14ac:dyDescent="0.2">
      <c r="A12" s="165" t="s">
        <v>173</v>
      </c>
      <c r="C12" s="2" t="s">
        <v>283</v>
      </c>
      <c r="D12" s="216">
        <v>0</v>
      </c>
      <c r="E12" s="216">
        <v>0</v>
      </c>
      <c r="F12" s="216">
        <v>0</v>
      </c>
      <c r="G12" s="216">
        <v>0</v>
      </c>
      <c r="H12" s="216">
        <v>0</v>
      </c>
      <c r="I12" s="216">
        <v>0</v>
      </c>
      <c r="J12" s="160">
        <f t="shared" ref="J12:J22" si="0">SUM(D12:I12)</f>
        <v>0</v>
      </c>
      <c r="K12" s="216">
        <v>0</v>
      </c>
    </row>
    <row r="13" spans="1:247" ht="26.25" customHeight="1" x14ac:dyDescent="0.2">
      <c r="A13" s="165" t="s">
        <v>174</v>
      </c>
      <c r="C13" s="2" t="s">
        <v>284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160">
        <f t="shared" si="0"/>
        <v>0</v>
      </c>
      <c r="K13" s="217">
        <v>0</v>
      </c>
    </row>
    <row r="14" spans="1:247" ht="26.25" customHeight="1" x14ac:dyDescent="0.2">
      <c r="A14" s="165" t="s">
        <v>175</v>
      </c>
      <c r="C14" s="2" t="s">
        <v>297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160">
        <f t="shared" si="0"/>
        <v>0</v>
      </c>
      <c r="K14" s="217">
        <v>0</v>
      </c>
    </row>
    <row r="15" spans="1:247" ht="26.25" customHeight="1" x14ac:dyDescent="0.2">
      <c r="A15" s="165" t="s">
        <v>176</v>
      </c>
      <c r="C15" s="2" t="s">
        <v>298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160">
        <f t="shared" si="0"/>
        <v>0</v>
      </c>
      <c r="K15" s="217">
        <v>0</v>
      </c>
    </row>
    <row r="16" spans="1:247" ht="26.25" customHeight="1" x14ac:dyDescent="0.2">
      <c r="A16" s="165" t="s">
        <v>177</v>
      </c>
      <c r="C16" s="2" t="s">
        <v>285</v>
      </c>
      <c r="D16" s="217">
        <v>0</v>
      </c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160">
        <f t="shared" si="0"/>
        <v>0</v>
      </c>
      <c r="K16" s="217">
        <v>0</v>
      </c>
    </row>
    <row r="17" spans="1:11" ht="26.25" customHeight="1" x14ac:dyDescent="0.2">
      <c r="A17" s="165" t="s">
        <v>178</v>
      </c>
      <c r="C17" s="2" t="s">
        <v>299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160">
        <f t="shared" si="0"/>
        <v>0</v>
      </c>
      <c r="K17" s="217">
        <v>0</v>
      </c>
    </row>
    <row r="18" spans="1:11" ht="26.25" customHeight="1" x14ac:dyDescent="0.2">
      <c r="A18" s="165" t="s">
        <v>179</v>
      </c>
      <c r="C18" s="2" t="s">
        <v>300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160">
        <f t="shared" si="0"/>
        <v>0</v>
      </c>
      <c r="K18" s="217">
        <v>0</v>
      </c>
    </row>
    <row r="19" spans="1:11" ht="26.25" customHeight="1" x14ac:dyDescent="0.2">
      <c r="A19" s="165" t="s">
        <v>180</v>
      </c>
      <c r="C19" s="2" t="s">
        <v>301</v>
      </c>
      <c r="D19" s="217">
        <v>0</v>
      </c>
      <c r="E19" s="217">
        <v>0</v>
      </c>
      <c r="F19" s="217">
        <v>0</v>
      </c>
      <c r="G19" s="217">
        <v>0</v>
      </c>
      <c r="H19" s="217">
        <v>0</v>
      </c>
      <c r="I19" s="217">
        <v>0</v>
      </c>
      <c r="J19" s="160">
        <f t="shared" si="0"/>
        <v>0</v>
      </c>
      <c r="K19" s="217">
        <v>0</v>
      </c>
    </row>
    <row r="20" spans="1:11" ht="26.25" customHeight="1" x14ac:dyDescent="0.2">
      <c r="A20" s="165" t="s">
        <v>181</v>
      </c>
      <c r="C20" s="2" t="s">
        <v>302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160">
        <f t="shared" si="0"/>
        <v>0</v>
      </c>
      <c r="K20" s="217">
        <v>0</v>
      </c>
    </row>
    <row r="21" spans="1:11" ht="26.25" customHeight="1" x14ac:dyDescent="0.2">
      <c r="A21" s="165" t="s">
        <v>182</v>
      </c>
      <c r="C21" s="218" t="s">
        <v>18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160">
        <f t="shared" si="0"/>
        <v>0</v>
      </c>
      <c r="K21" s="217">
        <v>0</v>
      </c>
    </row>
    <row r="22" spans="1:11" ht="26.25" customHeight="1" x14ac:dyDescent="0.2">
      <c r="A22" s="165" t="s">
        <v>183</v>
      </c>
      <c r="C22" s="218" t="s">
        <v>18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160">
        <f t="shared" si="0"/>
        <v>0</v>
      </c>
      <c r="K22" s="217">
        <v>0</v>
      </c>
    </row>
    <row r="23" spans="1:11" ht="26.25" customHeight="1" x14ac:dyDescent="0.25">
      <c r="A23" s="165" t="s">
        <v>184</v>
      </c>
      <c r="B23" s="25" t="s">
        <v>77</v>
      </c>
      <c r="D23" s="161">
        <f t="shared" ref="D23:I23" si="1">SUM(D12:D22)</f>
        <v>0</v>
      </c>
      <c r="E23" s="161">
        <f t="shared" si="1"/>
        <v>0</v>
      </c>
      <c r="F23" s="161">
        <f t="shared" si="1"/>
        <v>0</v>
      </c>
      <c r="G23" s="161">
        <f t="shared" si="1"/>
        <v>0</v>
      </c>
      <c r="H23" s="161">
        <f t="shared" si="1"/>
        <v>0</v>
      </c>
      <c r="I23" s="161">
        <f t="shared" si="1"/>
        <v>0</v>
      </c>
      <c r="J23" s="161">
        <f>SUM(J12:J22)</f>
        <v>0</v>
      </c>
      <c r="K23" s="161">
        <f>SUM(K12:K22)</f>
        <v>0</v>
      </c>
    </row>
    <row r="24" spans="1:11" ht="26.25" customHeight="1" x14ac:dyDescent="0.25">
      <c r="B24" s="51" t="s">
        <v>78</v>
      </c>
      <c r="D24" s="68"/>
      <c r="E24" s="68"/>
      <c r="F24" s="68"/>
      <c r="G24" s="68"/>
      <c r="H24" s="68"/>
      <c r="I24" s="68"/>
      <c r="J24" s="68"/>
      <c r="K24" s="68"/>
    </row>
    <row r="25" spans="1:11" ht="26.25" customHeight="1" x14ac:dyDescent="0.2">
      <c r="A25" s="165" t="s">
        <v>185</v>
      </c>
      <c r="C25" s="2" t="s">
        <v>292</v>
      </c>
      <c r="D25" s="216">
        <v>0</v>
      </c>
      <c r="E25" s="216">
        <v>0</v>
      </c>
      <c r="F25" s="216">
        <v>0</v>
      </c>
      <c r="G25" s="216">
        <v>0</v>
      </c>
      <c r="H25" s="216">
        <v>0</v>
      </c>
      <c r="I25" s="216">
        <v>0</v>
      </c>
      <c r="J25" s="160">
        <f>SUM(D25:I25)</f>
        <v>0</v>
      </c>
      <c r="K25" s="216">
        <v>0</v>
      </c>
    </row>
    <row r="26" spans="1:11" ht="26.25" customHeight="1" x14ac:dyDescent="0.2">
      <c r="A26" s="165" t="s">
        <v>186</v>
      </c>
      <c r="C26" s="2" t="s">
        <v>75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160">
        <f t="shared" ref="J26:J31" si="2">SUM(D26:I26)</f>
        <v>0</v>
      </c>
      <c r="K26" s="217">
        <v>0</v>
      </c>
    </row>
    <row r="27" spans="1:11" ht="26.25" customHeight="1" x14ac:dyDescent="0.2">
      <c r="A27" s="165" t="s">
        <v>187</v>
      </c>
      <c r="C27" s="2" t="s">
        <v>76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160">
        <f t="shared" si="2"/>
        <v>0</v>
      </c>
      <c r="K27" s="217">
        <v>0</v>
      </c>
    </row>
    <row r="28" spans="1:11" ht="26.25" customHeight="1" x14ac:dyDescent="0.2">
      <c r="A28" s="165" t="s">
        <v>188</v>
      </c>
      <c r="C28" s="2" t="s">
        <v>79</v>
      </c>
      <c r="D28" s="217">
        <v>0</v>
      </c>
      <c r="E28" s="217">
        <v>0</v>
      </c>
      <c r="F28" s="217">
        <v>0</v>
      </c>
      <c r="G28" s="217">
        <v>0</v>
      </c>
      <c r="H28" s="217">
        <v>0</v>
      </c>
      <c r="I28" s="217">
        <v>0</v>
      </c>
      <c r="J28" s="160">
        <f t="shared" si="2"/>
        <v>0</v>
      </c>
      <c r="K28" s="217">
        <v>0</v>
      </c>
    </row>
    <row r="29" spans="1:11" ht="26.25" customHeight="1" x14ac:dyDescent="0.2">
      <c r="A29" s="165" t="s">
        <v>189</v>
      </c>
      <c r="C29" s="2" t="s">
        <v>293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217">
        <v>0</v>
      </c>
      <c r="J29" s="160">
        <f t="shared" si="2"/>
        <v>0</v>
      </c>
      <c r="K29" s="217">
        <v>0</v>
      </c>
    </row>
    <row r="30" spans="1:11" ht="26.25" customHeight="1" x14ac:dyDescent="0.2">
      <c r="A30" s="165" t="s">
        <v>190</v>
      </c>
      <c r="C30" s="2" t="s">
        <v>294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160">
        <f t="shared" si="2"/>
        <v>0</v>
      </c>
      <c r="K30" s="217">
        <v>0</v>
      </c>
    </row>
    <row r="31" spans="1:11" ht="26.25" customHeight="1" x14ac:dyDescent="0.2">
      <c r="A31" s="165" t="s">
        <v>191</v>
      </c>
      <c r="C31" s="2" t="s">
        <v>80</v>
      </c>
      <c r="D31" s="217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160">
        <f t="shared" si="2"/>
        <v>0</v>
      </c>
      <c r="K31" s="217">
        <v>0</v>
      </c>
    </row>
    <row r="32" spans="1:11" ht="26.25" customHeight="1" x14ac:dyDescent="0.25">
      <c r="A32" s="165" t="s">
        <v>192</v>
      </c>
      <c r="B32" s="25" t="s">
        <v>81</v>
      </c>
      <c r="D32" s="161">
        <f t="shared" ref="D32:K32" si="3">SUM(D25:D31)</f>
        <v>0</v>
      </c>
      <c r="E32" s="161">
        <f t="shared" si="3"/>
        <v>0</v>
      </c>
      <c r="F32" s="161">
        <f t="shared" si="3"/>
        <v>0</v>
      </c>
      <c r="G32" s="161">
        <f t="shared" si="3"/>
        <v>0</v>
      </c>
      <c r="H32" s="161">
        <f t="shared" si="3"/>
        <v>0</v>
      </c>
      <c r="I32" s="161">
        <f t="shared" si="3"/>
        <v>0</v>
      </c>
      <c r="J32" s="161">
        <f t="shared" si="3"/>
        <v>0</v>
      </c>
      <c r="K32" s="161">
        <f t="shared" si="3"/>
        <v>0</v>
      </c>
    </row>
    <row r="33" spans="1:11" s="168" customFormat="1" ht="13.5" customHeight="1" x14ac:dyDescent="0.25">
      <c r="A33" s="166"/>
      <c r="B33" s="167"/>
      <c r="D33" s="169"/>
      <c r="E33" s="169"/>
      <c r="F33" s="169"/>
      <c r="G33" s="169"/>
      <c r="H33" s="169"/>
      <c r="I33" s="169"/>
      <c r="J33" s="169"/>
      <c r="K33" s="169"/>
    </row>
    <row r="34" spans="1:11" ht="30.75" customHeight="1" x14ac:dyDescent="0.25">
      <c r="A34" s="165" t="s">
        <v>193</v>
      </c>
      <c r="B34" s="25" t="s">
        <v>304</v>
      </c>
      <c r="C34" s="170"/>
      <c r="D34" s="219">
        <v>0</v>
      </c>
      <c r="E34" s="219">
        <v>0</v>
      </c>
      <c r="F34" s="219">
        <v>0</v>
      </c>
      <c r="G34" s="219">
        <v>0</v>
      </c>
      <c r="H34" s="219">
        <v>0</v>
      </c>
      <c r="I34" s="219">
        <v>0</v>
      </c>
      <c r="J34" s="171">
        <f>SUM(J27:J33)</f>
        <v>0</v>
      </c>
      <c r="K34" s="219">
        <v>0</v>
      </c>
    </row>
    <row r="35" spans="1:11" s="168" customFormat="1" ht="13.5" customHeight="1" x14ac:dyDescent="0.25">
      <c r="A35" s="166"/>
      <c r="B35" s="167"/>
      <c r="D35" s="169"/>
      <c r="E35" s="169"/>
      <c r="F35" s="169"/>
      <c r="G35" s="169"/>
      <c r="H35" s="169"/>
      <c r="I35" s="169"/>
      <c r="J35" s="169"/>
      <c r="K35" s="169"/>
    </row>
    <row r="36" spans="1:11" ht="26.25" customHeight="1" x14ac:dyDescent="0.25">
      <c r="A36" s="165" t="s">
        <v>194</v>
      </c>
      <c r="B36" s="25" t="s">
        <v>435</v>
      </c>
      <c r="D36" s="161">
        <f t="shared" ref="D36:J36" si="4">+D23+D32+D34</f>
        <v>0</v>
      </c>
      <c r="E36" s="161">
        <f t="shared" si="4"/>
        <v>0</v>
      </c>
      <c r="F36" s="161">
        <f t="shared" si="4"/>
        <v>0</v>
      </c>
      <c r="G36" s="161">
        <f t="shared" si="4"/>
        <v>0</v>
      </c>
      <c r="H36" s="161">
        <f t="shared" si="4"/>
        <v>0</v>
      </c>
      <c r="I36" s="161">
        <f t="shared" si="4"/>
        <v>0</v>
      </c>
      <c r="J36" s="161">
        <f t="shared" si="4"/>
        <v>0</v>
      </c>
      <c r="K36" s="161">
        <f>+K23+K32+K34</f>
        <v>0</v>
      </c>
    </row>
  </sheetData>
  <mergeCells count="4">
    <mergeCell ref="A3:K3"/>
    <mergeCell ref="A6:K6"/>
    <mergeCell ref="A4:K4"/>
    <mergeCell ref="A5:K5"/>
  </mergeCells>
  <phoneticPr fontId="0" type="noConversion"/>
  <printOptions horizontalCentered="1"/>
  <pageMargins left="0.25" right="0.25" top="0.75" bottom="0.25" header="0.5" footer="0.5"/>
  <pageSetup scale="58" fitToHeight="0" orientation="landscape" r:id="rId1"/>
  <headerFooter alignWithMargins="0">
    <oddFooter xml:space="preserve">&amp;R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J28"/>
  <sheetViews>
    <sheetView showGridLines="0" zoomScale="65" workbookViewId="0"/>
  </sheetViews>
  <sheetFormatPr defaultColWidth="14.5" defaultRowHeight="15" x14ac:dyDescent="0.2"/>
  <cols>
    <col min="1" max="1" width="4.83203125" style="7" bestFit="1" customWidth="1"/>
    <col min="2" max="2" width="17" style="7" customWidth="1"/>
    <col min="3" max="3" width="18.6640625" style="7" bestFit="1" customWidth="1"/>
    <col min="4" max="4" width="24.33203125" style="7" bestFit="1" customWidth="1"/>
    <col min="5" max="5" width="18.5" style="7" customWidth="1"/>
    <col min="6" max="6" width="23.1640625" style="7" bestFit="1" customWidth="1"/>
    <col min="7" max="7" width="18.5" style="7" customWidth="1"/>
    <col min="8" max="8" width="18.33203125" style="7" customWidth="1"/>
    <col min="9" max="9" width="18.1640625" style="7" customWidth="1"/>
    <col min="10" max="10" width="18.33203125" style="7" customWidth="1"/>
    <col min="11" max="16384" width="14.5" style="7"/>
  </cols>
  <sheetData>
    <row r="1" spans="1:10" ht="15.75" x14ac:dyDescent="0.25">
      <c r="J1" s="23" t="str">
        <f>IF('General Info'!B28="","",'General Info'!$B$28)</f>
        <v/>
      </c>
    </row>
    <row r="2" spans="1:10" ht="15.75" x14ac:dyDescent="0.25">
      <c r="J2" s="91" t="s">
        <v>405</v>
      </c>
    </row>
    <row r="3" spans="1:10" ht="15.75" customHeight="1" x14ac:dyDescent="0.25">
      <c r="A3" s="351">
        <f>'General Info'!B8</f>
        <v>0</v>
      </c>
      <c r="B3" s="351"/>
      <c r="C3" s="351"/>
      <c r="D3" s="351"/>
      <c r="E3" s="351"/>
      <c r="F3" s="351"/>
      <c r="G3" s="351"/>
      <c r="H3" s="351"/>
      <c r="I3" s="351"/>
      <c r="J3" s="351"/>
    </row>
    <row r="4" spans="1:10" ht="15.75" x14ac:dyDescent="0.25">
      <c r="A4" s="351" t="s">
        <v>120</v>
      </c>
      <c r="B4" s="351"/>
      <c r="C4" s="351"/>
      <c r="D4" s="351"/>
      <c r="E4" s="351"/>
      <c r="F4" s="351"/>
      <c r="G4" s="351"/>
      <c r="H4" s="351"/>
      <c r="I4" s="351"/>
      <c r="J4" s="351"/>
    </row>
    <row r="5" spans="1:10" ht="15.75" x14ac:dyDescent="0.25">
      <c r="A5" s="351" t="str">
        <f>"For the Period "&amp;TEXT('General Info'!B29,"mm/dd/yyyy")&amp;" to "&amp;TEXT('General Info'!B30,"mm/dd/yyyy")</f>
        <v>For the Period 01/00/1900 to 01/00/1900</v>
      </c>
      <c r="B5" s="351"/>
      <c r="C5" s="351"/>
      <c r="D5" s="351"/>
      <c r="E5" s="351"/>
      <c r="F5" s="351"/>
      <c r="G5" s="351"/>
      <c r="H5" s="351"/>
      <c r="I5" s="351"/>
      <c r="J5" s="351"/>
    </row>
    <row r="7" spans="1:10" ht="15.75" x14ac:dyDescent="0.25">
      <c r="B7" s="173">
        <v>1</v>
      </c>
      <c r="C7" s="40">
        <v>2</v>
      </c>
      <c r="D7" s="40">
        <v>3</v>
      </c>
      <c r="E7" s="40">
        <v>4</v>
      </c>
      <c r="F7" s="40">
        <v>5</v>
      </c>
      <c r="G7" s="40">
        <v>6</v>
      </c>
      <c r="H7" s="40">
        <v>7</v>
      </c>
      <c r="I7" s="40">
        <v>8</v>
      </c>
      <c r="J7" s="40">
        <v>9</v>
      </c>
    </row>
    <row r="8" spans="1:10" ht="15.75" x14ac:dyDescent="0.25">
      <c r="C8" s="39"/>
      <c r="D8" s="39" t="s">
        <v>55</v>
      </c>
      <c r="E8" s="39" t="s">
        <v>55</v>
      </c>
      <c r="F8" s="39" t="s">
        <v>121</v>
      </c>
      <c r="G8" s="39"/>
      <c r="H8" s="39"/>
      <c r="I8" s="39" t="s">
        <v>56</v>
      </c>
      <c r="J8" s="39" t="s">
        <v>57</v>
      </c>
    </row>
    <row r="9" spans="1:10" ht="15.75" x14ac:dyDescent="0.25">
      <c r="C9" s="39" t="s">
        <v>122</v>
      </c>
      <c r="D9" s="39" t="s">
        <v>123</v>
      </c>
      <c r="E9" s="39" t="s">
        <v>59</v>
      </c>
      <c r="F9" s="39" t="s">
        <v>63</v>
      </c>
      <c r="G9" s="39" t="s">
        <v>121</v>
      </c>
      <c r="H9" s="39" t="s">
        <v>60</v>
      </c>
      <c r="I9" s="39" t="s">
        <v>59</v>
      </c>
      <c r="J9" s="39" t="s">
        <v>61</v>
      </c>
    </row>
    <row r="10" spans="1:10" ht="16.5" thickBot="1" x14ac:dyDescent="0.3">
      <c r="B10" s="4" t="s">
        <v>58</v>
      </c>
      <c r="C10" s="4" t="s">
        <v>63</v>
      </c>
      <c r="D10" s="4" t="s">
        <v>62</v>
      </c>
      <c r="E10" s="4" t="s">
        <v>61</v>
      </c>
      <c r="F10" s="4" t="s">
        <v>124</v>
      </c>
      <c r="G10" s="4" t="s">
        <v>61</v>
      </c>
      <c r="H10" s="4" t="s">
        <v>61</v>
      </c>
      <c r="I10" s="4" t="s">
        <v>64</v>
      </c>
      <c r="J10" s="4" t="s">
        <v>64</v>
      </c>
    </row>
    <row r="11" spans="1:10" ht="30" customHeight="1" x14ac:dyDescent="0.2">
      <c r="A11" s="52">
        <v>1</v>
      </c>
      <c r="B11" s="213" t="s">
        <v>142</v>
      </c>
      <c r="C11" s="214">
        <v>0</v>
      </c>
      <c r="D11" s="214">
        <v>0</v>
      </c>
      <c r="E11" s="214">
        <v>0</v>
      </c>
      <c r="F11" s="214">
        <v>0</v>
      </c>
      <c r="G11" s="214">
        <v>0</v>
      </c>
      <c r="H11" s="214">
        <v>0</v>
      </c>
      <c r="I11" s="214">
        <v>0</v>
      </c>
      <c r="J11" s="116">
        <f t="shared" ref="J11:J16" si="0">SUM(+G11+H11+I11)</f>
        <v>0</v>
      </c>
    </row>
    <row r="12" spans="1:10" ht="30" customHeight="1" x14ac:dyDescent="0.2">
      <c r="A12" s="52">
        <v>2</v>
      </c>
      <c r="B12" s="213" t="s">
        <v>142</v>
      </c>
      <c r="C12" s="214">
        <v>0</v>
      </c>
      <c r="D12" s="214">
        <v>0</v>
      </c>
      <c r="E12" s="214">
        <v>0</v>
      </c>
      <c r="F12" s="214">
        <v>0</v>
      </c>
      <c r="G12" s="214">
        <v>0</v>
      </c>
      <c r="H12" s="214">
        <v>0</v>
      </c>
      <c r="I12" s="214">
        <v>0</v>
      </c>
      <c r="J12" s="116">
        <f t="shared" si="0"/>
        <v>0</v>
      </c>
    </row>
    <row r="13" spans="1:10" ht="30" customHeight="1" x14ac:dyDescent="0.2">
      <c r="A13" s="52">
        <v>3</v>
      </c>
      <c r="B13" s="213" t="s">
        <v>142</v>
      </c>
      <c r="C13" s="214">
        <v>0</v>
      </c>
      <c r="D13" s="214">
        <v>0</v>
      </c>
      <c r="E13" s="214">
        <v>0</v>
      </c>
      <c r="F13" s="214">
        <v>0</v>
      </c>
      <c r="G13" s="214">
        <v>0</v>
      </c>
      <c r="H13" s="214">
        <v>0</v>
      </c>
      <c r="I13" s="214">
        <v>0</v>
      </c>
      <c r="J13" s="116">
        <f t="shared" si="0"/>
        <v>0</v>
      </c>
    </row>
    <row r="14" spans="1:10" ht="30" customHeight="1" x14ac:dyDescent="0.2">
      <c r="A14" s="52">
        <v>4</v>
      </c>
      <c r="B14" s="213" t="s">
        <v>142</v>
      </c>
      <c r="C14" s="214">
        <v>0</v>
      </c>
      <c r="D14" s="214">
        <v>0</v>
      </c>
      <c r="E14" s="214">
        <v>0</v>
      </c>
      <c r="F14" s="214">
        <v>0</v>
      </c>
      <c r="G14" s="214">
        <v>0</v>
      </c>
      <c r="H14" s="214">
        <v>0</v>
      </c>
      <c r="I14" s="214">
        <v>0</v>
      </c>
      <c r="J14" s="116">
        <f t="shared" si="0"/>
        <v>0</v>
      </c>
    </row>
    <row r="15" spans="1:10" ht="30" customHeight="1" x14ac:dyDescent="0.2">
      <c r="A15" s="52">
        <v>5</v>
      </c>
      <c r="B15" s="213" t="s">
        <v>142</v>
      </c>
      <c r="C15" s="214">
        <v>0</v>
      </c>
      <c r="D15" s="214">
        <v>0</v>
      </c>
      <c r="E15" s="214">
        <v>0</v>
      </c>
      <c r="F15" s="214">
        <v>0</v>
      </c>
      <c r="G15" s="214">
        <v>0</v>
      </c>
      <c r="H15" s="214">
        <v>0</v>
      </c>
      <c r="I15" s="214">
        <v>0</v>
      </c>
      <c r="J15" s="116">
        <f t="shared" si="0"/>
        <v>0</v>
      </c>
    </row>
    <row r="16" spans="1:10" ht="30" customHeight="1" x14ac:dyDescent="0.2">
      <c r="A16" s="52">
        <v>6</v>
      </c>
      <c r="B16" s="213" t="s">
        <v>142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  <c r="H16" s="214">
        <v>0</v>
      </c>
      <c r="I16" s="214">
        <v>0</v>
      </c>
      <c r="J16" s="116">
        <f t="shared" si="0"/>
        <v>0</v>
      </c>
    </row>
    <row r="17" spans="1:10" ht="30" customHeight="1" x14ac:dyDescent="0.2">
      <c r="A17" s="52">
        <v>7</v>
      </c>
      <c r="B17" s="7" t="s">
        <v>65</v>
      </c>
      <c r="C17" s="116">
        <f t="shared" ref="C17:J17" si="1">SUM(C11:C16)</f>
        <v>0</v>
      </c>
      <c r="D17" s="116">
        <f t="shared" si="1"/>
        <v>0</v>
      </c>
      <c r="E17" s="116">
        <f t="shared" si="1"/>
        <v>0</v>
      </c>
      <c r="F17" s="116">
        <f t="shared" si="1"/>
        <v>0</v>
      </c>
      <c r="G17" s="116">
        <f t="shared" si="1"/>
        <v>0</v>
      </c>
      <c r="H17" s="116">
        <f t="shared" si="1"/>
        <v>0</v>
      </c>
      <c r="I17" s="116">
        <f t="shared" si="1"/>
        <v>0</v>
      </c>
      <c r="J17" s="116">
        <f t="shared" si="1"/>
        <v>0</v>
      </c>
    </row>
    <row r="18" spans="1:10" ht="30" customHeight="1" x14ac:dyDescent="0.2">
      <c r="A18" s="52">
        <v>8</v>
      </c>
      <c r="B18" s="7" t="s">
        <v>125</v>
      </c>
      <c r="C18" s="41"/>
      <c r="D18" s="116">
        <f>+C17</f>
        <v>0</v>
      </c>
      <c r="E18" s="41"/>
      <c r="F18" s="41"/>
      <c r="G18" s="41"/>
      <c r="H18" s="41"/>
      <c r="I18" s="41"/>
      <c r="J18" s="41"/>
    </row>
    <row r="19" spans="1:10" ht="30" customHeight="1" x14ac:dyDescent="0.2">
      <c r="A19" s="52">
        <v>9</v>
      </c>
      <c r="B19" s="7" t="s">
        <v>66</v>
      </c>
      <c r="C19" s="41"/>
      <c r="D19" s="214">
        <v>0</v>
      </c>
      <c r="E19" s="41"/>
      <c r="F19" s="41"/>
      <c r="G19" s="41"/>
      <c r="H19" s="41"/>
      <c r="I19" s="41"/>
      <c r="J19" s="41"/>
    </row>
    <row r="20" spans="1:10" ht="30" customHeight="1" x14ac:dyDescent="0.2">
      <c r="A20" s="52">
        <v>10</v>
      </c>
      <c r="B20" s="7" t="s">
        <v>67</v>
      </c>
      <c r="D20" s="214">
        <v>0</v>
      </c>
    </row>
    <row r="21" spans="1:10" ht="30" customHeight="1" x14ac:dyDescent="0.2">
      <c r="A21" s="52">
        <v>11</v>
      </c>
      <c r="B21" s="7" t="s">
        <v>68</v>
      </c>
      <c r="D21" s="214">
        <v>0</v>
      </c>
    </row>
    <row r="22" spans="1:10" ht="30" customHeight="1" x14ac:dyDescent="0.2">
      <c r="A22" s="52">
        <v>12</v>
      </c>
      <c r="B22" s="7" t="s">
        <v>69</v>
      </c>
      <c r="D22" s="214">
        <v>0</v>
      </c>
      <c r="F22" s="177" t="s">
        <v>306</v>
      </c>
      <c r="G22" s="27" t="s">
        <v>126</v>
      </c>
      <c r="H22" s="27"/>
      <c r="J22" s="215">
        <v>0</v>
      </c>
    </row>
    <row r="23" spans="1:10" ht="30" customHeight="1" x14ac:dyDescent="0.2">
      <c r="A23" s="52">
        <v>13</v>
      </c>
      <c r="B23" s="7" t="s">
        <v>70</v>
      </c>
      <c r="D23" s="214">
        <v>0</v>
      </c>
      <c r="F23" s="177" t="s">
        <v>307</v>
      </c>
      <c r="G23" s="7" t="s">
        <v>127</v>
      </c>
      <c r="J23" s="214">
        <v>0</v>
      </c>
    </row>
    <row r="24" spans="1:10" ht="30" customHeight="1" x14ac:dyDescent="0.2">
      <c r="A24" s="52">
        <v>14</v>
      </c>
      <c r="B24" s="7" t="s">
        <v>139</v>
      </c>
      <c r="F24" s="177" t="s">
        <v>308</v>
      </c>
      <c r="G24" s="7" t="s">
        <v>141</v>
      </c>
    </row>
    <row r="25" spans="1:10" ht="30" customHeight="1" x14ac:dyDescent="0.2">
      <c r="A25" s="52"/>
      <c r="B25" s="7" t="s">
        <v>138</v>
      </c>
      <c r="D25" s="116">
        <f>SUM(D17:D23)</f>
        <v>0</v>
      </c>
      <c r="F25" s="9"/>
      <c r="G25" s="7" t="s">
        <v>140</v>
      </c>
      <c r="J25" s="116">
        <f>SUM(J17+J22+J23)</f>
        <v>0</v>
      </c>
    </row>
    <row r="26" spans="1:10" ht="30" customHeight="1" x14ac:dyDescent="0.2">
      <c r="A26" s="52">
        <v>15</v>
      </c>
      <c r="B26" s="24" t="s">
        <v>128</v>
      </c>
      <c r="D26" s="43"/>
      <c r="F26" s="177" t="s">
        <v>309</v>
      </c>
      <c r="G26" s="7" t="s">
        <v>132</v>
      </c>
      <c r="J26" s="43"/>
    </row>
    <row r="27" spans="1:10" ht="30" customHeight="1" x14ac:dyDescent="0.2">
      <c r="A27" s="52"/>
      <c r="B27" s="176" t="s">
        <v>406</v>
      </c>
      <c r="D27" s="116">
        <f>'Sch G'!E39</f>
        <v>0</v>
      </c>
      <c r="F27" s="9"/>
      <c r="G27" s="1" t="s">
        <v>407</v>
      </c>
      <c r="J27" s="116">
        <f>+'Sch H'!D36</f>
        <v>0</v>
      </c>
    </row>
    <row r="28" spans="1:10" ht="30" customHeight="1" x14ac:dyDescent="0.2">
      <c r="A28" s="52">
        <v>16</v>
      </c>
      <c r="B28" s="7" t="s">
        <v>49</v>
      </c>
      <c r="D28" s="116">
        <f>SUM(D25-D27)</f>
        <v>0</v>
      </c>
      <c r="F28" s="177" t="s">
        <v>310</v>
      </c>
      <c r="G28" s="7" t="s">
        <v>49</v>
      </c>
      <c r="J28" s="116">
        <f>SUM(J25-J27)</f>
        <v>0</v>
      </c>
    </row>
  </sheetData>
  <mergeCells count="3">
    <mergeCell ref="A4:J4"/>
    <mergeCell ref="A3:J3"/>
    <mergeCell ref="A5:J5"/>
  </mergeCells>
  <phoneticPr fontId="0" type="noConversion"/>
  <printOptions horizontalCentered="1"/>
  <pageMargins left="0.25" right="0.25" top="0.5" bottom="0.5" header="0.5" footer="0.5"/>
  <pageSetup scale="77" orientation="landscape" r:id="rId1"/>
  <headerFooter alignWithMargins="0">
    <oddFooter xml:space="preserve">&amp;R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6:K45"/>
  <sheetViews>
    <sheetView showGridLines="0" showOutlineSymbols="0" zoomScale="75" zoomScaleNormal="75" workbookViewId="0"/>
  </sheetViews>
  <sheetFormatPr defaultColWidth="14.5" defaultRowHeight="15" x14ac:dyDescent="0.2"/>
  <cols>
    <col min="1" max="1" width="51.33203125" style="135" customWidth="1"/>
    <col min="2" max="2" width="27.83203125" style="135" customWidth="1"/>
    <col min="3" max="3" width="2.5" style="135" customWidth="1"/>
    <col min="4" max="4" width="19.83203125" style="135" customWidth="1"/>
    <col min="5" max="5" width="12.83203125" style="135" customWidth="1"/>
    <col min="6" max="6" width="15.5" style="135" customWidth="1"/>
    <col min="7" max="7" width="16" style="135" customWidth="1"/>
    <col min="8" max="8" width="16.33203125" style="135" customWidth="1"/>
    <col min="9" max="9" width="13.1640625" style="135" customWidth="1"/>
    <col min="10" max="10" width="20.6640625" style="135" customWidth="1"/>
    <col min="11" max="15" width="14.5" style="135" customWidth="1"/>
    <col min="16" max="16" width="18.33203125" style="135" customWidth="1"/>
    <col min="17" max="17" width="14.5" style="135" customWidth="1"/>
    <col min="18" max="18" width="18.33203125" style="135" customWidth="1"/>
    <col min="19" max="16384" width="14.5" style="135"/>
  </cols>
  <sheetData>
    <row r="6" spans="2:10" ht="23.25" x14ac:dyDescent="0.35">
      <c r="B6" s="325" t="s">
        <v>312</v>
      </c>
      <c r="C6" s="325"/>
      <c r="D6" s="325"/>
      <c r="E6" s="325"/>
      <c r="F6" s="325"/>
      <c r="G6" s="325"/>
      <c r="H6" s="325"/>
      <c r="I6" s="325"/>
      <c r="J6" s="325"/>
    </row>
    <row r="7" spans="2:10" ht="23.25" x14ac:dyDescent="0.35">
      <c r="B7" s="325" t="s">
        <v>313</v>
      </c>
      <c r="C7" s="325"/>
      <c r="D7" s="325"/>
      <c r="E7" s="325"/>
      <c r="F7" s="325"/>
      <c r="G7" s="325"/>
      <c r="H7" s="325"/>
      <c r="I7" s="325"/>
      <c r="J7" s="325"/>
    </row>
    <row r="8" spans="2:10" ht="23.25" x14ac:dyDescent="0.35">
      <c r="B8" s="325" t="s">
        <v>326</v>
      </c>
      <c r="C8" s="325"/>
      <c r="D8" s="325"/>
      <c r="E8" s="325"/>
      <c r="F8" s="325"/>
      <c r="G8" s="325"/>
      <c r="H8" s="325"/>
      <c r="I8" s="325"/>
      <c r="J8" s="325"/>
    </row>
    <row r="9" spans="2:10" x14ac:dyDescent="0.2">
      <c r="B9" s="179"/>
      <c r="C9" s="179"/>
      <c r="D9" s="179"/>
      <c r="E9" s="179"/>
      <c r="F9" s="179"/>
      <c r="G9" s="179"/>
      <c r="H9" s="179"/>
      <c r="I9" s="179"/>
    </row>
    <row r="10" spans="2:10" x14ac:dyDescent="0.2">
      <c r="B10" s="179"/>
      <c r="C10" s="179"/>
      <c r="D10" s="179"/>
      <c r="E10" s="179"/>
      <c r="F10" s="179"/>
      <c r="G10" s="179"/>
      <c r="H10" s="179"/>
      <c r="I10" s="179"/>
    </row>
    <row r="11" spans="2:10" x14ac:dyDescent="0.2">
      <c r="B11" s="179"/>
      <c r="C11" s="179"/>
      <c r="D11" s="179"/>
      <c r="E11" s="179"/>
      <c r="F11" s="179"/>
      <c r="G11" s="179"/>
      <c r="H11" s="179"/>
      <c r="I11" s="179"/>
    </row>
    <row r="12" spans="2:10" x14ac:dyDescent="0.2">
      <c r="B12" s="179"/>
      <c r="C12" s="179"/>
      <c r="D12" s="179"/>
      <c r="E12" s="179"/>
      <c r="F12" s="179"/>
      <c r="G12" s="179"/>
      <c r="H12" s="179"/>
      <c r="I12" s="179"/>
    </row>
    <row r="13" spans="2:10" x14ac:dyDescent="0.2">
      <c r="B13" s="179"/>
      <c r="C13" s="179"/>
      <c r="D13" s="179"/>
      <c r="E13" s="179"/>
      <c r="F13" s="179"/>
      <c r="G13" s="179"/>
      <c r="H13" s="179"/>
      <c r="I13" s="179"/>
    </row>
    <row r="14" spans="2:10" x14ac:dyDescent="0.2">
      <c r="B14" s="179"/>
      <c r="C14" s="179"/>
      <c r="D14" s="179"/>
      <c r="E14" s="179"/>
      <c r="F14" s="179"/>
      <c r="G14" s="179"/>
      <c r="H14" s="179"/>
      <c r="I14" s="179"/>
    </row>
    <row r="15" spans="2:10" ht="15.75" x14ac:dyDescent="0.25">
      <c r="B15" s="180" t="s">
        <v>314</v>
      </c>
      <c r="D15" s="326">
        <f>'General Info'!B8</f>
        <v>0</v>
      </c>
      <c r="E15" s="326"/>
      <c r="F15" s="326"/>
      <c r="G15" s="326"/>
      <c r="H15" s="179"/>
      <c r="I15" s="179"/>
    </row>
    <row r="16" spans="2:10" ht="15.75" x14ac:dyDescent="0.25">
      <c r="B16" s="178" t="s">
        <v>315</v>
      </c>
      <c r="D16" s="327" t="str">
        <f>TEXT('General Info'!B29,"mm/dd/yyyy")&amp;" to "&amp;TEXT('General Info'!B30,"mm/dd/yyyy")</f>
        <v>01/00/1900 to 01/00/1900</v>
      </c>
      <c r="E16" s="327"/>
      <c r="F16" s="327"/>
      <c r="G16" s="327"/>
      <c r="H16" s="178"/>
      <c r="I16" s="178"/>
      <c r="J16" s="178"/>
    </row>
    <row r="17" spans="1:10" x14ac:dyDescent="0.2">
      <c r="B17" s="181"/>
    </row>
    <row r="20" spans="1:10" ht="15.75" x14ac:dyDescent="0.25">
      <c r="A20" s="328" t="str">
        <f>UPPER("misrepresentation or falsification of any information contained in this cost report")</f>
        <v>MISREPRESENTATION OR FALSIFICATION OF ANY INFORMATION CONTAINED IN THIS COST REPORT</v>
      </c>
      <c r="B20" s="328"/>
      <c r="C20" s="328"/>
      <c r="D20" s="328"/>
      <c r="E20" s="328"/>
      <c r="F20" s="328"/>
      <c r="G20" s="328"/>
      <c r="H20" s="328"/>
      <c r="I20" s="328"/>
      <c r="J20" s="328"/>
    </row>
    <row r="21" spans="1:10" ht="15.75" x14ac:dyDescent="0.25">
      <c r="A21" s="328" t="str">
        <f>UPPER("may be punishable by fine and/or imprisonment under state or federal law")</f>
        <v>MAY BE PUNISHABLE BY FINE AND/OR IMPRISONMENT UNDER STATE OR FEDERAL LAW</v>
      </c>
      <c r="B21" s="328"/>
      <c r="C21" s="328"/>
      <c r="D21" s="328"/>
      <c r="E21" s="328"/>
      <c r="F21" s="328"/>
      <c r="G21" s="328"/>
      <c r="H21" s="328"/>
      <c r="I21" s="328"/>
      <c r="J21" s="328"/>
    </row>
    <row r="24" spans="1:10" ht="15.75" x14ac:dyDescent="0.25">
      <c r="A24" s="328" t="s">
        <v>316</v>
      </c>
      <c r="B24" s="328"/>
      <c r="C24" s="328"/>
      <c r="D24" s="328"/>
      <c r="E24" s="328"/>
      <c r="F24" s="328"/>
      <c r="G24" s="328"/>
      <c r="H24" s="328"/>
      <c r="I24" s="328"/>
      <c r="J24" s="328"/>
    </row>
    <row r="25" spans="1:10" x14ac:dyDescent="0.2">
      <c r="A25" s="329" t="s">
        <v>317</v>
      </c>
      <c r="B25" s="329"/>
      <c r="C25" s="329"/>
      <c r="D25" s="329"/>
      <c r="E25" s="329"/>
      <c r="F25" s="329"/>
      <c r="G25" s="329"/>
      <c r="H25" s="329"/>
      <c r="I25" s="329"/>
      <c r="J25" s="329"/>
    </row>
    <row r="26" spans="1:10" x14ac:dyDescent="0.2">
      <c r="A26" s="329"/>
      <c r="B26" s="329"/>
      <c r="C26" s="329"/>
      <c r="D26" s="329"/>
      <c r="E26" s="329"/>
      <c r="F26" s="329"/>
      <c r="G26" s="329"/>
      <c r="H26" s="329"/>
      <c r="I26" s="329"/>
      <c r="J26" s="329"/>
    </row>
    <row r="27" spans="1:10" x14ac:dyDescent="0.2">
      <c r="A27" s="329"/>
      <c r="B27" s="329"/>
      <c r="C27" s="329"/>
      <c r="D27" s="329"/>
      <c r="E27" s="329"/>
      <c r="F27" s="329"/>
      <c r="G27" s="329"/>
      <c r="H27" s="329"/>
      <c r="I27" s="329"/>
      <c r="J27" s="329"/>
    </row>
    <row r="28" spans="1:10" x14ac:dyDescent="0.2">
      <c r="A28" s="329"/>
      <c r="B28" s="329"/>
      <c r="C28" s="329"/>
      <c r="D28" s="329"/>
      <c r="E28" s="329"/>
      <c r="F28" s="329"/>
      <c r="G28" s="329"/>
      <c r="H28" s="329"/>
      <c r="I28" s="329"/>
      <c r="J28" s="329"/>
    </row>
    <row r="29" spans="1:10" x14ac:dyDescent="0.2">
      <c r="A29" s="329"/>
      <c r="B29" s="329"/>
      <c r="C29" s="329"/>
      <c r="D29" s="329"/>
      <c r="E29" s="329"/>
      <c r="F29" s="329"/>
      <c r="G29" s="329"/>
      <c r="H29" s="329"/>
      <c r="I29" s="329"/>
      <c r="J29" s="329"/>
    </row>
    <row r="30" spans="1:10" x14ac:dyDescent="0.2">
      <c r="A30" s="329"/>
      <c r="B30" s="329"/>
      <c r="C30" s="329"/>
      <c r="D30" s="329"/>
      <c r="E30" s="329"/>
      <c r="F30" s="329"/>
      <c r="G30" s="329"/>
      <c r="H30" s="329"/>
      <c r="I30" s="329"/>
      <c r="J30" s="329"/>
    </row>
    <row r="31" spans="1:10" x14ac:dyDescent="0.2">
      <c r="A31" s="329"/>
      <c r="B31" s="329"/>
      <c r="C31" s="329"/>
      <c r="D31" s="329"/>
      <c r="E31" s="329"/>
      <c r="F31" s="329"/>
      <c r="G31" s="329"/>
      <c r="H31" s="329"/>
      <c r="I31" s="329"/>
      <c r="J31" s="329"/>
    </row>
    <row r="32" spans="1:10" ht="21.75" customHeight="1" x14ac:dyDescent="0.2">
      <c r="A32" s="182"/>
      <c r="B32" s="183"/>
      <c r="C32" s="183"/>
      <c r="F32" s="182"/>
      <c r="G32" s="183"/>
      <c r="H32" s="183"/>
      <c r="I32" s="183"/>
      <c r="J32" s="183"/>
    </row>
    <row r="33" spans="1:11" ht="15" customHeight="1" x14ac:dyDescent="0.2">
      <c r="A33" s="324" t="s">
        <v>318</v>
      </c>
      <c r="B33" s="324"/>
      <c r="C33" s="324"/>
      <c r="D33" s="153"/>
      <c r="F33" s="323" t="s">
        <v>319</v>
      </c>
      <c r="G33" s="323"/>
      <c r="H33" s="323"/>
      <c r="I33" s="323"/>
      <c r="J33" s="323"/>
      <c r="K33" s="151"/>
    </row>
    <row r="34" spans="1:11" ht="15" customHeight="1" x14ac:dyDescent="0.2">
      <c r="A34" s="184"/>
      <c r="B34" s="184"/>
      <c r="C34" s="184"/>
      <c r="D34" s="153"/>
      <c r="F34" s="185"/>
      <c r="G34" s="185"/>
      <c r="H34" s="185"/>
      <c r="I34" s="185"/>
      <c r="J34" s="185"/>
      <c r="K34" s="151"/>
    </row>
    <row r="35" spans="1:11" ht="15" customHeight="1" x14ac:dyDescent="0.2">
      <c r="A35" s="184"/>
      <c r="B35" s="184"/>
      <c r="C35" s="184"/>
      <c r="D35" s="153"/>
      <c r="F35" s="185"/>
      <c r="G35" s="185"/>
      <c r="H35" s="185"/>
      <c r="I35" s="185"/>
      <c r="J35" s="185"/>
      <c r="K35" s="151"/>
    </row>
    <row r="36" spans="1:11" ht="18" customHeight="1" x14ac:dyDescent="0.2">
      <c r="A36" s="182"/>
      <c r="B36" s="183"/>
      <c r="C36" s="183"/>
      <c r="F36" s="182"/>
      <c r="G36" s="183"/>
      <c r="H36" s="183"/>
      <c r="I36" s="183"/>
      <c r="J36" s="183"/>
    </row>
    <row r="37" spans="1:11" x14ac:dyDescent="0.2">
      <c r="A37" s="323" t="s">
        <v>320</v>
      </c>
      <c r="B37" s="323"/>
      <c r="C37" s="323"/>
      <c r="F37" s="323" t="s">
        <v>321</v>
      </c>
      <c r="G37" s="323"/>
      <c r="H37" s="323"/>
      <c r="I37" s="323"/>
      <c r="J37" s="323"/>
    </row>
    <row r="38" spans="1:11" x14ac:dyDescent="0.2">
      <c r="A38" s="186"/>
      <c r="B38" s="186"/>
      <c r="C38" s="186"/>
      <c r="F38" s="186"/>
      <c r="G38" s="186"/>
      <c r="H38" s="186"/>
      <c r="I38" s="186"/>
      <c r="J38" s="186"/>
    </row>
    <row r="39" spans="1:11" x14ac:dyDescent="0.2">
      <c r="A39" s="186"/>
      <c r="B39" s="186"/>
      <c r="C39" s="186"/>
      <c r="F39" s="186"/>
      <c r="G39" s="186"/>
      <c r="H39" s="186"/>
      <c r="I39" s="186"/>
      <c r="J39" s="186"/>
    </row>
    <row r="40" spans="1:11" ht="18" customHeight="1" x14ac:dyDescent="0.2">
      <c r="A40" s="182"/>
      <c r="B40" s="183"/>
      <c r="C40" s="183"/>
      <c r="F40" s="182"/>
      <c r="G40" s="183"/>
      <c r="H40" s="183"/>
      <c r="I40" s="183"/>
      <c r="J40" s="183"/>
    </row>
    <row r="41" spans="1:11" x14ac:dyDescent="0.2">
      <c r="A41" s="323" t="s">
        <v>322</v>
      </c>
      <c r="B41" s="324"/>
      <c r="C41" s="324"/>
      <c r="F41" s="323" t="s">
        <v>323</v>
      </c>
      <c r="G41" s="323"/>
      <c r="H41" s="323"/>
      <c r="I41" s="323"/>
      <c r="J41" s="323"/>
    </row>
    <row r="42" spans="1:11" x14ac:dyDescent="0.2">
      <c r="A42" s="186"/>
      <c r="B42" s="184"/>
      <c r="C42" s="184"/>
      <c r="F42" s="186"/>
      <c r="G42" s="186"/>
      <c r="H42" s="186"/>
      <c r="I42" s="186"/>
      <c r="J42" s="186"/>
    </row>
    <row r="43" spans="1:11" x14ac:dyDescent="0.2">
      <c r="A43" s="186"/>
      <c r="B43" s="184"/>
      <c r="C43" s="184"/>
      <c r="F43" s="186"/>
      <c r="G43" s="186"/>
      <c r="H43" s="186"/>
      <c r="I43" s="186"/>
      <c r="J43" s="186"/>
    </row>
    <row r="44" spans="1:11" ht="18" customHeight="1" x14ac:dyDescent="0.2">
      <c r="A44" s="182"/>
      <c r="B44" s="183"/>
      <c r="C44" s="183"/>
      <c r="F44" s="182"/>
      <c r="G44" s="183"/>
      <c r="H44" s="183"/>
      <c r="I44" s="183"/>
      <c r="J44" s="183"/>
    </row>
    <row r="45" spans="1:11" x14ac:dyDescent="0.2">
      <c r="A45" s="323" t="s">
        <v>324</v>
      </c>
      <c r="B45" s="323"/>
      <c r="C45" s="323"/>
      <c r="F45" s="323" t="s">
        <v>325</v>
      </c>
      <c r="G45" s="323"/>
      <c r="H45" s="323"/>
      <c r="I45" s="323"/>
      <c r="J45" s="323"/>
    </row>
  </sheetData>
  <mergeCells count="17">
    <mergeCell ref="B6:J6"/>
    <mergeCell ref="B7:J7"/>
    <mergeCell ref="A21:J21"/>
    <mergeCell ref="A24:J24"/>
    <mergeCell ref="A25:J31"/>
    <mergeCell ref="A41:C41"/>
    <mergeCell ref="F41:J41"/>
    <mergeCell ref="A45:C45"/>
    <mergeCell ref="F45:J45"/>
    <mergeCell ref="B8:J8"/>
    <mergeCell ref="A37:C37"/>
    <mergeCell ref="F37:J37"/>
    <mergeCell ref="A33:C33"/>
    <mergeCell ref="F33:J33"/>
    <mergeCell ref="D15:G15"/>
    <mergeCell ref="D16:G16"/>
    <mergeCell ref="A20:J20"/>
  </mergeCells>
  <printOptions horizontalCentered="1"/>
  <pageMargins left="0.5" right="0.5" top="0.5" bottom="1" header="0.5" footer="0.5"/>
  <pageSetup scale="5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>
      <selection sqref="A1:C1"/>
    </sheetView>
  </sheetViews>
  <sheetFormatPr defaultRowHeight="15.75" x14ac:dyDescent="0.25"/>
  <cols>
    <col min="1" max="1" width="15.33203125" style="233" customWidth="1"/>
    <col min="2" max="2" width="13.83203125" style="233" bestFit="1" customWidth="1"/>
    <col min="3" max="3" width="116.1640625" style="233" customWidth="1"/>
    <col min="4" max="16384" width="9.33203125" style="233"/>
  </cols>
  <sheetData>
    <row r="1" spans="1:3" x14ac:dyDescent="0.25">
      <c r="A1" s="330">
        <f>'General Info'!B8</f>
        <v>0</v>
      </c>
      <c r="B1" s="330"/>
      <c r="C1" s="330"/>
    </row>
    <row r="2" spans="1:3" x14ac:dyDescent="0.25">
      <c r="A2" s="330" t="str">
        <f>"FOR THE PERIOD "&amp;TEXT('General Info'!B29,"mm/dd/yyyy")&amp;" TO "&amp;TEXT('General Info'!B30,"mm/dd/yyyy")</f>
        <v>FOR THE PERIOD 01/00/1900 TO 01/00/1900</v>
      </c>
      <c r="B2" s="330"/>
      <c r="C2" s="330"/>
    </row>
    <row r="3" spans="1:3" x14ac:dyDescent="0.25">
      <c r="A3" s="298"/>
      <c r="B3" s="298"/>
      <c r="C3" s="298"/>
    </row>
    <row r="4" spans="1:3" x14ac:dyDescent="0.25">
      <c r="A4" s="331" t="s">
        <v>437</v>
      </c>
      <c r="B4" s="331"/>
      <c r="C4" s="331"/>
    </row>
    <row r="5" spans="1:3" x14ac:dyDescent="0.25">
      <c r="A5" s="247" t="s">
        <v>436</v>
      </c>
      <c r="B5" s="247" t="s">
        <v>17</v>
      </c>
      <c r="C5" s="247" t="str">
        <f>IF('Sch C'!J136='Sch D'!G38,"","Schedule D doesn't match Schedule E Total Adjustments")</f>
        <v/>
      </c>
    </row>
  </sheetData>
  <mergeCells count="3">
    <mergeCell ref="A1:C1"/>
    <mergeCell ref="A2:C2"/>
    <mergeCell ref="A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showGridLines="0" zoomScale="70" zoomScaleNormal="70" workbookViewId="0"/>
  </sheetViews>
  <sheetFormatPr defaultColWidth="14.5" defaultRowHeight="15" x14ac:dyDescent="0.2"/>
  <cols>
    <col min="1" max="1" width="3" style="54" bestFit="1" customWidth="1"/>
    <col min="2" max="2" width="84.5" style="13" customWidth="1"/>
    <col min="3" max="3" width="23" style="13" bestFit="1" customWidth="1"/>
    <col min="4" max="4" width="15.5" style="13" bestFit="1" customWidth="1"/>
    <col min="5" max="5" width="28.6640625" style="13" bestFit="1" customWidth="1"/>
    <col min="6" max="16384" width="14.5" style="13"/>
  </cols>
  <sheetData>
    <row r="1" spans="1:5" ht="15.75" x14ac:dyDescent="0.25">
      <c r="E1" s="44" t="str">
        <f>IF('General Info'!B28="","",'General Info'!B28)</f>
        <v/>
      </c>
    </row>
    <row r="2" spans="1:5" ht="15.75" x14ac:dyDescent="0.25">
      <c r="E2" s="14" t="s">
        <v>0</v>
      </c>
    </row>
    <row r="3" spans="1:5" ht="15.75" customHeight="1" x14ac:dyDescent="0.25">
      <c r="A3" s="332" t="str">
        <f>IF('General Info'!B8="","",'General Info'!B8)</f>
        <v/>
      </c>
      <c r="B3" s="333"/>
      <c r="C3" s="333"/>
      <c r="D3" s="333"/>
      <c r="E3" s="333"/>
    </row>
    <row r="4" spans="1:5" ht="15.75" x14ac:dyDescent="0.25">
      <c r="A4" s="334" t="s">
        <v>311</v>
      </c>
      <c r="B4" s="334"/>
      <c r="C4" s="334"/>
      <c r="D4" s="334"/>
      <c r="E4" s="334"/>
    </row>
    <row r="5" spans="1:5" ht="15.75" x14ac:dyDescent="0.25">
      <c r="A5" s="335" t="str">
        <f>"For the Period "&amp;TEXT('General Info'!B29,"mm/dd/yyyy")&amp;" to "&amp;TEXT('General Info'!B30,"mm/dd/yyyy")</f>
        <v>For the Period 01/00/1900 to 01/00/1900</v>
      </c>
      <c r="B5" s="335"/>
      <c r="C5" s="335"/>
      <c r="D5" s="335"/>
      <c r="E5" s="335"/>
    </row>
    <row r="6" spans="1:5" x14ac:dyDescent="0.2">
      <c r="D6" s="114"/>
    </row>
    <row r="7" spans="1:5" ht="15.75" x14ac:dyDescent="0.25">
      <c r="A7" s="124"/>
      <c r="C7" s="85"/>
    </row>
    <row r="8" spans="1:5" ht="15.75" x14ac:dyDescent="0.25">
      <c r="A8" s="124"/>
      <c r="C8" s="128" t="s">
        <v>410</v>
      </c>
    </row>
    <row r="9" spans="1:5" ht="23.25" customHeight="1" x14ac:dyDescent="0.2">
      <c r="A9" s="84" t="s">
        <v>173</v>
      </c>
      <c r="B9" s="82" t="s">
        <v>429</v>
      </c>
      <c r="C9" s="125">
        <f>'Sch B'!D14</f>
        <v>0</v>
      </c>
    </row>
    <row r="10" spans="1:5" ht="23.25" customHeight="1" x14ac:dyDescent="0.2">
      <c r="A10" s="84" t="s">
        <v>174</v>
      </c>
      <c r="B10" s="82" t="s">
        <v>438</v>
      </c>
      <c r="C10" s="227">
        <f>'Sch F'!F23+'Sch F'!L23</f>
        <v>0</v>
      </c>
    </row>
    <row r="11" spans="1:5" ht="23.25" customHeight="1" thickBot="1" x14ac:dyDescent="0.25">
      <c r="A11" s="84" t="s">
        <v>175</v>
      </c>
      <c r="B11" s="82" t="s">
        <v>253</v>
      </c>
      <c r="C11" s="228">
        <f>ROUND(C9*C10,2)</f>
        <v>0</v>
      </c>
    </row>
    <row r="12" spans="1:5" ht="17.25" customHeight="1" x14ac:dyDescent="0.2"/>
    <row r="13" spans="1:5" ht="21.75" customHeight="1" x14ac:dyDescent="0.2">
      <c r="A13" s="84" t="s">
        <v>176</v>
      </c>
      <c r="B13" s="82" t="s">
        <v>441</v>
      </c>
      <c r="C13" s="126">
        <f>'Sch F'!J23+'Sch F'!N23</f>
        <v>0</v>
      </c>
    </row>
    <row r="14" spans="1:5" ht="21.75" customHeight="1" x14ac:dyDescent="0.2">
      <c r="A14" s="84"/>
      <c r="B14" s="82"/>
      <c r="C14" s="229"/>
    </row>
    <row r="15" spans="1:5" ht="23.25" customHeight="1" thickBot="1" x14ac:dyDescent="0.25">
      <c r="A15" s="84" t="s">
        <v>177</v>
      </c>
      <c r="B15" s="83" t="s">
        <v>411</v>
      </c>
      <c r="C15" s="129">
        <f>C11-C13</f>
        <v>0</v>
      </c>
    </row>
  </sheetData>
  <mergeCells count="3">
    <mergeCell ref="A3:E3"/>
    <mergeCell ref="A4:E4"/>
    <mergeCell ref="A5:E5"/>
  </mergeCells>
  <printOptions horizontalCentered="1"/>
  <pageMargins left="0.25" right="0.25" top="0.75" bottom="0.75" header="0.5" footer="0.5"/>
  <pageSetup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4"/>
  <sheetViews>
    <sheetView showGridLines="0" zoomScale="75" zoomScaleNormal="65" workbookViewId="0"/>
  </sheetViews>
  <sheetFormatPr defaultColWidth="8.6640625" defaultRowHeight="15" x14ac:dyDescent="0.2"/>
  <cols>
    <col min="1" max="1" width="3" style="94" bestFit="1" customWidth="1"/>
    <col min="2" max="2" width="6.33203125" style="93" customWidth="1"/>
    <col min="3" max="3" width="66.5" style="92" customWidth="1"/>
    <col min="4" max="4" width="22.33203125" style="92" customWidth="1"/>
    <col min="5" max="5" width="25.33203125" style="92" customWidth="1"/>
    <col min="6" max="6" width="27.6640625" style="92" bestFit="1" customWidth="1"/>
    <col min="7" max="7" width="18.33203125" style="92" customWidth="1"/>
    <col min="8" max="8" width="16.1640625" style="92" customWidth="1"/>
    <col min="9" max="9" width="12.5" style="92" customWidth="1"/>
    <col min="10" max="16384" width="8.6640625" style="92"/>
  </cols>
  <sheetData>
    <row r="1" spans="1:10" ht="15.75" x14ac:dyDescent="0.25">
      <c r="F1" s="98" t="str">
        <f>IF('General Info'!$B$28="","",'General Info'!$B$28)</f>
        <v/>
      </c>
    </row>
    <row r="2" spans="1:10" ht="15.75" x14ac:dyDescent="0.25">
      <c r="F2" s="97" t="s">
        <v>6</v>
      </c>
    </row>
    <row r="3" spans="1:10" ht="15.75" customHeight="1" x14ac:dyDescent="0.25">
      <c r="A3" s="336" t="str">
        <f>IF('General Info'!B8="","",'General Info'!B8)</f>
        <v/>
      </c>
      <c r="B3" s="336"/>
      <c r="C3" s="336"/>
      <c r="D3" s="336"/>
      <c r="E3" s="336"/>
      <c r="F3" s="336"/>
      <c r="G3" s="121"/>
    </row>
    <row r="4" spans="1:10" ht="15.75" x14ac:dyDescent="0.25">
      <c r="A4" s="337" t="s">
        <v>256</v>
      </c>
      <c r="B4" s="337"/>
      <c r="C4" s="337"/>
      <c r="D4" s="337"/>
      <c r="E4" s="337"/>
      <c r="F4" s="337"/>
      <c r="G4" s="122"/>
      <c r="H4" s="96"/>
      <c r="I4" s="96"/>
      <c r="J4" s="95"/>
    </row>
    <row r="5" spans="1:10" ht="15.75" x14ac:dyDescent="0.25">
      <c r="A5" s="338" t="str">
        <f>"For the Period "&amp;TEXT('General Info'!B29,"mm/dd/yyyy")&amp;" to "&amp;TEXT('General Info'!B30,"mm/dd/yyyy")</f>
        <v>For the Period 01/00/1900 to 01/00/1900</v>
      </c>
      <c r="B5" s="338"/>
      <c r="C5" s="338"/>
      <c r="D5" s="338"/>
      <c r="E5" s="338"/>
      <c r="F5" s="338"/>
      <c r="G5" s="123"/>
    </row>
    <row r="7" spans="1:10" ht="15.75" x14ac:dyDescent="0.25">
      <c r="D7" s="127" t="s">
        <v>410</v>
      </c>
    </row>
    <row r="8" spans="1:10" x14ac:dyDescent="0.2">
      <c r="A8" s="94" t="s">
        <v>173</v>
      </c>
      <c r="B8" s="93" t="s">
        <v>425</v>
      </c>
      <c r="D8" s="226">
        <f>'Sch C'!L107</f>
        <v>0</v>
      </c>
    </row>
    <row r="9" spans="1:10" x14ac:dyDescent="0.2">
      <c r="A9" s="94" t="s">
        <v>174</v>
      </c>
      <c r="B9" s="93" t="s">
        <v>426</v>
      </c>
      <c r="D9" s="226">
        <f>'Sch C'!L132</f>
        <v>0</v>
      </c>
    </row>
    <row r="10" spans="1:10" ht="15.75" thickBot="1" x14ac:dyDescent="0.25">
      <c r="A10" s="94" t="s">
        <v>175</v>
      </c>
      <c r="B10" s="93" t="s">
        <v>427</v>
      </c>
      <c r="D10" s="225">
        <f>SUM(D8:D9)</f>
        <v>0</v>
      </c>
    </row>
    <row r="12" spans="1:10" x14ac:dyDescent="0.2">
      <c r="A12" s="94" t="s">
        <v>176</v>
      </c>
      <c r="B12" s="93" t="s">
        <v>443</v>
      </c>
      <c r="D12" s="294">
        <f>'Sch F'!R23</f>
        <v>0</v>
      </c>
    </row>
    <row r="14" spans="1:10" ht="15.75" thickBot="1" x14ac:dyDescent="0.25">
      <c r="A14" s="94" t="s">
        <v>177</v>
      </c>
      <c r="B14" s="93" t="s">
        <v>428</v>
      </c>
      <c r="D14" s="224">
        <f>IFERROR(ROUND(D10/D12,2),0)</f>
        <v>0</v>
      </c>
    </row>
  </sheetData>
  <mergeCells count="3">
    <mergeCell ref="A3:F3"/>
    <mergeCell ref="A4:F4"/>
    <mergeCell ref="A5:F5"/>
  </mergeCells>
  <printOptions horizontalCentered="1"/>
  <pageMargins left="0.5" right="0.5" top="1" bottom="1" header="0.5" footer="0.5"/>
  <pageSetup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IQ152"/>
  <sheetViews>
    <sheetView showGridLines="0" zoomScale="65" zoomScaleNormal="65" workbookViewId="0"/>
  </sheetViews>
  <sheetFormatPr defaultColWidth="14.5" defaultRowHeight="15" x14ac:dyDescent="0.2"/>
  <cols>
    <col min="1" max="1" width="4.83203125" style="132" bestFit="1" customWidth="1"/>
    <col min="2" max="2" width="15.33203125" style="132" customWidth="1"/>
    <col min="3" max="3" width="1.6640625" style="267" customWidth="1"/>
    <col min="4" max="4" width="58.83203125" style="8" bestFit="1" customWidth="1"/>
    <col min="5" max="5" width="2.1640625" style="276" customWidth="1"/>
    <col min="6" max="6" width="18.5" style="8" customWidth="1"/>
    <col min="7" max="7" width="1.5" style="8" customWidth="1"/>
    <col min="8" max="8" width="8.6640625" style="8" customWidth="1"/>
    <col min="9" max="9" width="1.5" style="8" customWidth="1"/>
    <col min="10" max="10" width="18.5" style="8" customWidth="1"/>
    <col min="11" max="11" width="1.5" style="8" customWidth="1"/>
    <col min="12" max="12" width="21" style="8" bestFit="1" customWidth="1"/>
    <col min="13" max="13" width="13.6640625" style="8" customWidth="1"/>
    <col min="14" max="251" width="14.5" style="8" customWidth="1"/>
    <col min="252" max="16384" width="14.5" style="18"/>
  </cols>
  <sheetData>
    <row r="1" spans="1:15" ht="15.75" x14ac:dyDescent="0.25">
      <c r="L1" s="17" t="str">
        <f>IF('General Info'!$B$28="","",'General Info'!$B$28)</f>
        <v/>
      </c>
    </row>
    <row r="2" spans="1:15" ht="15.75" x14ac:dyDescent="0.25">
      <c r="L2" s="130" t="s">
        <v>9</v>
      </c>
    </row>
    <row r="3" spans="1:15" ht="15.75" x14ac:dyDescent="0.25">
      <c r="L3" s="130" t="s">
        <v>259</v>
      </c>
    </row>
    <row r="4" spans="1:15" ht="15.75" x14ac:dyDescent="0.25">
      <c r="A4" s="340" t="str">
        <f>IF('General Info'!B8="","",'General Info'!B8)</f>
        <v/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N4" s="17"/>
    </row>
    <row r="5" spans="1:15" ht="15.75" x14ac:dyDescent="0.25">
      <c r="A5" s="339" t="s">
        <v>12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5"/>
      <c r="N5" s="16"/>
    </row>
    <row r="6" spans="1:15" ht="15.75" x14ac:dyDescent="0.25">
      <c r="A6" s="340" t="str">
        <f>"For the Period "&amp;TEXT('General Info'!B29,"mm/dd/yyyy")&amp;" to "&amp;TEXT('General Info'!B30,"mm/dd/yyyy")</f>
        <v>For the Period 01/00/1900 to 01/00/1900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</row>
    <row r="7" spans="1:15" ht="15.75" x14ac:dyDescent="0.25">
      <c r="A7" s="124"/>
      <c r="B7" s="263" t="s">
        <v>173</v>
      </c>
      <c r="C7" s="268"/>
      <c r="F7" s="40">
        <v>2</v>
      </c>
      <c r="G7" s="80"/>
      <c r="H7" s="40">
        <v>3</v>
      </c>
      <c r="I7" s="11"/>
      <c r="J7" s="40">
        <v>4</v>
      </c>
      <c r="K7" s="7"/>
      <c r="L7" s="40">
        <v>5</v>
      </c>
    </row>
    <row r="8" spans="1:15" ht="15.75" x14ac:dyDescent="0.25">
      <c r="B8" s="172" t="s">
        <v>417</v>
      </c>
      <c r="C8" s="269"/>
      <c r="F8" s="39" t="s">
        <v>13</v>
      </c>
      <c r="G8" s="57"/>
      <c r="H8" s="57"/>
      <c r="I8" s="57"/>
      <c r="J8" s="57"/>
      <c r="K8" s="57"/>
      <c r="L8" s="39" t="s">
        <v>1</v>
      </c>
    </row>
    <row r="9" spans="1:15" ht="15.75" x14ac:dyDescent="0.25">
      <c r="B9" s="172" t="s">
        <v>418</v>
      </c>
      <c r="C9" s="269"/>
      <c r="D9" s="30"/>
      <c r="F9" s="39" t="s">
        <v>15</v>
      </c>
      <c r="G9" s="39"/>
      <c r="H9" s="39" t="s">
        <v>14</v>
      </c>
      <c r="I9" s="39"/>
      <c r="J9" s="39" t="s">
        <v>15</v>
      </c>
      <c r="K9" s="39"/>
      <c r="L9" s="39" t="s">
        <v>134</v>
      </c>
      <c r="M9" s="30"/>
      <c r="N9" s="31"/>
      <c r="O9" s="30"/>
    </row>
    <row r="10" spans="1:15" ht="16.5" thickBot="1" x14ac:dyDescent="0.3">
      <c r="B10" s="174" t="s">
        <v>419</v>
      </c>
      <c r="C10" s="269"/>
      <c r="D10" s="55" t="s">
        <v>144</v>
      </c>
      <c r="E10" s="278"/>
      <c r="F10" s="4" t="s">
        <v>98</v>
      </c>
      <c r="G10" s="39"/>
      <c r="H10" s="4" t="s">
        <v>16</v>
      </c>
      <c r="I10" s="3"/>
      <c r="J10" s="4" t="s">
        <v>17</v>
      </c>
      <c r="K10" s="39"/>
      <c r="L10" s="4" t="s">
        <v>135</v>
      </c>
      <c r="M10" s="30"/>
      <c r="N10" s="31"/>
      <c r="O10" s="30"/>
    </row>
    <row r="11" spans="1:15" ht="15.75" x14ac:dyDescent="0.25">
      <c r="D11" s="108" t="s">
        <v>265</v>
      </c>
      <c r="E11" s="277"/>
      <c r="F11" s="3"/>
      <c r="G11" s="99"/>
      <c r="H11" s="3"/>
      <c r="I11" s="3"/>
      <c r="J11" s="3"/>
      <c r="K11" s="99"/>
      <c r="L11" s="3"/>
      <c r="M11" s="30"/>
      <c r="N11" s="31"/>
      <c r="O11" s="30"/>
    </row>
    <row r="12" spans="1:15" ht="21" customHeight="1" x14ac:dyDescent="0.2">
      <c r="A12" s="131" t="s">
        <v>173</v>
      </c>
      <c r="B12" s="264"/>
      <c r="C12" s="270"/>
      <c r="D12" s="266" t="s">
        <v>267</v>
      </c>
      <c r="F12" s="260"/>
      <c r="G12" s="62"/>
      <c r="H12" s="260"/>
      <c r="I12" s="64"/>
      <c r="J12" s="260"/>
      <c r="K12" s="64"/>
      <c r="L12" s="109">
        <f>F12+J12</f>
        <v>0</v>
      </c>
    </row>
    <row r="13" spans="1:15" ht="21" customHeight="1" x14ac:dyDescent="0.2">
      <c r="A13" s="131" t="s">
        <v>174</v>
      </c>
      <c r="B13" s="265"/>
      <c r="C13" s="270"/>
      <c r="D13" s="271" t="s">
        <v>268</v>
      </c>
      <c r="F13" s="260"/>
      <c r="G13" s="62"/>
      <c r="H13" s="260"/>
      <c r="I13" s="64"/>
      <c r="J13" s="260"/>
      <c r="K13" s="64"/>
      <c r="L13" s="109">
        <f t="shared" ref="L13:L23" si="0">F13+J13</f>
        <v>0</v>
      </c>
    </row>
    <row r="14" spans="1:15" ht="21" customHeight="1" x14ac:dyDescent="0.2">
      <c r="A14" s="131" t="s">
        <v>175</v>
      </c>
      <c r="B14" s="265"/>
      <c r="C14" s="270"/>
      <c r="D14" s="272" t="s">
        <v>271</v>
      </c>
      <c r="E14" s="279"/>
      <c r="F14" s="260"/>
      <c r="G14" s="62"/>
      <c r="H14" s="260"/>
      <c r="I14" s="64"/>
      <c r="J14" s="260"/>
      <c r="K14" s="64"/>
      <c r="L14" s="109">
        <f t="shared" si="0"/>
        <v>0</v>
      </c>
    </row>
    <row r="15" spans="1:15" ht="21" customHeight="1" x14ac:dyDescent="0.2">
      <c r="A15" s="131" t="s">
        <v>176</v>
      </c>
      <c r="B15" s="265"/>
      <c r="C15" s="270"/>
      <c r="D15" s="271" t="s">
        <v>269</v>
      </c>
      <c r="F15" s="260"/>
      <c r="G15" s="62"/>
      <c r="H15" s="260"/>
      <c r="I15" s="64"/>
      <c r="J15" s="260"/>
      <c r="K15" s="64"/>
      <c r="L15" s="109">
        <f t="shared" si="0"/>
        <v>0</v>
      </c>
    </row>
    <row r="16" spans="1:15" ht="21" customHeight="1" x14ac:dyDescent="0.2">
      <c r="A16" s="131" t="s">
        <v>177</v>
      </c>
      <c r="B16" s="265"/>
      <c r="C16" s="270"/>
      <c r="D16" s="272" t="s">
        <v>305</v>
      </c>
      <c r="E16" s="279"/>
      <c r="F16" s="260"/>
      <c r="G16" s="62"/>
      <c r="H16" s="260"/>
      <c r="I16" s="64"/>
      <c r="J16" s="260"/>
      <c r="K16" s="64"/>
      <c r="L16" s="109">
        <f t="shared" si="0"/>
        <v>0</v>
      </c>
    </row>
    <row r="17" spans="1:15" ht="21" customHeight="1" x14ac:dyDescent="0.2">
      <c r="A17" s="131" t="s">
        <v>178</v>
      </c>
      <c r="B17" s="265"/>
      <c r="C17" s="270"/>
      <c r="D17" s="271" t="s">
        <v>266</v>
      </c>
      <c r="F17" s="260"/>
      <c r="G17" s="62"/>
      <c r="H17" s="260"/>
      <c r="I17" s="64"/>
      <c r="J17" s="260"/>
      <c r="K17" s="64"/>
      <c r="L17" s="109">
        <f t="shared" si="0"/>
        <v>0</v>
      </c>
    </row>
    <row r="18" spans="1:15" ht="21" customHeight="1" x14ac:dyDescent="0.2">
      <c r="A18" s="131" t="s">
        <v>179</v>
      </c>
      <c r="B18" s="265"/>
      <c r="C18" s="270"/>
      <c r="D18" s="272" t="s">
        <v>431</v>
      </c>
      <c r="E18" s="279"/>
      <c r="F18" s="260"/>
      <c r="G18" s="62"/>
      <c r="H18" s="260"/>
      <c r="I18" s="64"/>
      <c r="J18" s="260"/>
      <c r="K18" s="64"/>
      <c r="L18" s="109">
        <f t="shared" si="0"/>
        <v>0</v>
      </c>
    </row>
    <row r="19" spans="1:15" ht="21" customHeight="1" x14ac:dyDescent="0.2">
      <c r="A19" s="131" t="s">
        <v>180</v>
      </c>
      <c r="B19" s="265"/>
      <c r="C19" s="270"/>
      <c r="D19" s="272" t="s">
        <v>424</v>
      </c>
      <c r="E19" s="279"/>
      <c r="F19" s="260"/>
      <c r="G19" s="62"/>
      <c r="H19" s="260"/>
      <c r="I19" s="64"/>
      <c r="J19" s="260"/>
      <c r="K19" s="64"/>
      <c r="L19" s="109">
        <f t="shared" si="0"/>
        <v>0</v>
      </c>
    </row>
    <row r="20" spans="1:15" ht="21" customHeight="1" x14ac:dyDescent="0.2">
      <c r="A20" s="131" t="s">
        <v>181</v>
      </c>
      <c r="B20" s="265"/>
      <c r="C20" s="270"/>
      <c r="D20" s="272" t="s">
        <v>415</v>
      </c>
      <c r="E20" s="279"/>
      <c r="F20" s="260"/>
      <c r="G20" s="62"/>
      <c r="H20" s="260"/>
      <c r="I20" s="64"/>
      <c r="J20" s="260"/>
      <c r="K20" s="64"/>
      <c r="L20" s="109">
        <f t="shared" si="0"/>
        <v>0</v>
      </c>
    </row>
    <row r="21" spans="1:15" ht="21" customHeight="1" x14ac:dyDescent="0.2">
      <c r="A21" s="131" t="s">
        <v>182</v>
      </c>
      <c r="B21" s="265"/>
      <c r="C21" s="270"/>
      <c r="D21" s="273" t="s">
        <v>18</v>
      </c>
      <c r="E21" s="279"/>
      <c r="F21" s="260"/>
      <c r="G21" s="62"/>
      <c r="H21" s="260"/>
      <c r="I21" s="64"/>
      <c r="J21" s="260"/>
      <c r="K21" s="64"/>
      <c r="L21" s="109">
        <f t="shared" si="0"/>
        <v>0</v>
      </c>
    </row>
    <row r="22" spans="1:15" ht="21" customHeight="1" x14ac:dyDescent="0.2">
      <c r="A22" s="131" t="s">
        <v>183</v>
      </c>
      <c r="B22" s="265"/>
      <c r="C22" s="270"/>
      <c r="D22" s="273" t="s">
        <v>18</v>
      </c>
      <c r="E22" s="279"/>
      <c r="F22" s="260"/>
      <c r="G22" s="62"/>
      <c r="H22" s="261"/>
      <c r="I22" s="64"/>
      <c r="J22" s="260"/>
      <c r="K22" s="64"/>
      <c r="L22" s="109">
        <f t="shared" si="0"/>
        <v>0</v>
      </c>
    </row>
    <row r="23" spans="1:15" ht="21" customHeight="1" x14ac:dyDescent="0.2">
      <c r="A23" s="131" t="s">
        <v>184</v>
      </c>
      <c r="B23" s="265"/>
      <c r="C23" s="270"/>
      <c r="D23" s="273" t="s">
        <v>18</v>
      </c>
      <c r="E23" s="279"/>
      <c r="F23" s="260"/>
      <c r="G23" s="62"/>
      <c r="H23" s="261"/>
      <c r="I23" s="64"/>
      <c r="J23" s="260"/>
      <c r="K23" s="64"/>
      <c r="L23" s="109">
        <f t="shared" si="0"/>
        <v>0</v>
      </c>
    </row>
    <row r="24" spans="1:15" ht="21" customHeight="1" x14ac:dyDescent="0.25">
      <c r="A24" s="131" t="s">
        <v>185</v>
      </c>
      <c r="B24" s="131"/>
      <c r="C24" s="270"/>
      <c r="D24" s="106" t="s">
        <v>270</v>
      </c>
      <c r="E24" s="280"/>
      <c r="F24" s="110">
        <f>SUM(F12:F23)</f>
        <v>0</v>
      </c>
      <c r="G24" s="62"/>
      <c r="H24" s="64"/>
      <c r="I24" s="64"/>
      <c r="J24" s="110">
        <f>SUM(J12:J23)</f>
        <v>0</v>
      </c>
      <c r="K24" s="64"/>
      <c r="L24" s="110">
        <f>SUM(L12:L23)</f>
        <v>0</v>
      </c>
      <c r="N24" s="32"/>
    </row>
    <row r="25" spans="1:15" ht="15.75" x14ac:dyDescent="0.25">
      <c r="D25" s="107"/>
      <c r="E25" s="278"/>
      <c r="F25" s="3"/>
      <c r="G25" s="99"/>
      <c r="H25" s="3"/>
      <c r="I25" s="3"/>
      <c r="J25" s="3"/>
      <c r="K25" s="99"/>
      <c r="L25" s="3"/>
      <c r="M25" s="30"/>
      <c r="N25" s="31"/>
      <c r="O25" s="30"/>
    </row>
    <row r="26" spans="1:15" ht="21" customHeight="1" x14ac:dyDescent="0.25">
      <c r="D26" s="81" t="s">
        <v>20</v>
      </c>
      <c r="E26" s="281"/>
      <c r="F26" s="62"/>
      <c r="G26" s="62"/>
      <c r="H26" s="64"/>
      <c r="I26" s="64"/>
      <c r="J26" s="62"/>
      <c r="K26" s="64"/>
      <c r="L26" s="62"/>
      <c r="N26" s="32"/>
    </row>
    <row r="27" spans="1:15" ht="20.25" customHeight="1" x14ac:dyDescent="0.2">
      <c r="D27" s="101" t="s">
        <v>24</v>
      </c>
      <c r="E27" s="282"/>
      <c r="F27" s="64"/>
      <c r="G27" s="64"/>
      <c r="H27" s="64"/>
      <c r="I27" s="64"/>
      <c r="J27" s="64"/>
      <c r="K27" s="64"/>
      <c r="L27" s="64"/>
    </row>
    <row r="28" spans="1:15" ht="21" customHeight="1" x14ac:dyDescent="0.2">
      <c r="A28" s="131" t="s">
        <v>186</v>
      </c>
      <c r="B28" s="264"/>
      <c r="C28" s="270"/>
      <c r="D28" s="266" t="s">
        <v>25</v>
      </c>
      <c r="F28" s="260"/>
      <c r="G28" s="62"/>
      <c r="H28" s="260"/>
      <c r="I28" s="64"/>
      <c r="J28" s="260"/>
      <c r="K28" s="64"/>
      <c r="L28" s="109">
        <f t="shared" ref="L28:L38" si="1">F28+J28</f>
        <v>0</v>
      </c>
    </row>
    <row r="29" spans="1:15" ht="21" customHeight="1" x14ac:dyDescent="0.2">
      <c r="A29" s="131" t="s">
        <v>187</v>
      </c>
      <c r="B29" s="265"/>
      <c r="C29" s="270"/>
      <c r="D29" s="271" t="s">
        <v>105</v>
      </c>
      <c r="F29" s="260"/>
      <c r="G29" s="62"/>
      <c r="H29" s="260"/>
      <c r="I29" s="64"/>
      <c r="J29" s="260"/>
      <c r="K29" s="64"/>
      <c r="L29" s="109">
        <f t="shared" si="1"/>
        <v>0</v>
      </c>
    </row>
    <row r="30" spans="1:15" ht="21" customHeight="1" x14ac:dyDescent="0.2">
      <c r="A30" s="131" t="s">
        <v>188</v>
      </c>
      <c r="B30" s="265"/>
      <c r="C30" s="270"/>
      <c r="D30" s="271" t="s">
        <v>26</v>
      </c>
      <c r="F30" s="260"/>
      <c r="G30" s="62"/>
      <c r="H30" s="260"/>
      <c r="I30" s="64"/>
      <c r="J30" s="260"/>
      <c r="K30" s="64"/>
      <c r="L30" s="109">
        <f t="shared" si="1"/>
        <v>0</v>
      </c>
    </row>
    <row r="31" spans="1:15" ht="21" customHeight="1" x14ac:dyDescent="0.2">
      <c r="A31" s="131" t="s">
        <v>189</v>
      </c>
      <c r="B31" s="265"/>
      <c r="C31" s="270"/>
      <c r="D31" s="271" t="s">
        <v>27</v>
      </c>
      <c r="F31" s="260"/>
      <c r="G31" s="62"/>
      <c r="H31" s="260"/>
      <c r="I31" s="64"/>
      <c r="J31" s="260"/>
      <c r="K31" s="64"/>
      <c r="L31" s="109">
        <f t="shared" si="1"/>
        <v>0</v>
      </c>
    </row>
    <row r="32" spans="1:15" ht="21" customHeight="1" x14ac:dyDescent="0.2">
      <c r="A32" s="131" t="s">
        <v>190</v>
      </c>
      <c r="B32" s="265"/>
      <c r="C32" s="270"/>
      <c r="D32" s="271" t="s">
        <v>133</v>
      </c>
      <c r="F32" s="260"/>
      <c r="G32" s="62"/>
      <c r="H32" s="260"/>
      <c r="I32" s="64"/>
      <c r="J32" s="260"/>
      <c r="K32" s="64"/>
      <c r="L32" s="109">
        <f t="shared" si="1"/>
        <v>0</v>
      </c>
    </row>
    <row r="33" spans="1:14" ht="21" customHeight="1" x14ac:dyDescent="0.2">
      <c r="A33" s="131" t="s">
        <v>191</v>
      </c>
      <c r="B33" s="265"/>
      <c r="C33" s="270"/>
      <c r="D33" s="271" t="s">
        <v>28</v>
      </c>
      <c r="F33" s="260"/>
      <c r="G33" s="62"/>
      <c r="H33" s="260"/>
      <c r="I33" s="64"/>
      <c r="J33" s="260"/>
      <c r="K33" s="64"/>
      <c r="L33" s="109">
        <f t="shared" si="1"/>
        <v>0</v>
      </c>
    </row>
    <row r="34" spans="1:14" ht="21" customHeight="1" x14ac:dyDescent="0.2">
      <c r="A34" s="131" t="s">
        <v>192</v>
      </c>
      <c r="B34" s="265"/>
      <c r="C34" s="270"/>
      <c r="D34" s="271" t="s">
        <v>29</v>
      </c>
      <c r="F34" s="260"/>
      <c r="G34" s="62"/>
      <c r="H34" s="260"/>
      <c r="I34" s="64"/>
      <c r="J34" s="260"/>
      <c r="K34" s="64"/>
      <c r="L34" s="109">
        <f t="shared" si="1"/>
        <v>0</v>
      </c>
    </row>
    <row r="35" spans="1:14" ht="21" customHeight="1" x14ac:dyDescent="0.2">
      <c r="A35" s="131" t="s">
        <v>193</v>
      </c>
      <c r="B35" s="265"/>
      <c r="C35" s="270"/>
      <c r="D35" s="271" t="s">
        <v>30</v>
      </c>
      <c r="F35" s="260"/>
      <c r="G35" s="62"/>
      <c r="H35" s="260"/>
      <c r="I35" s="64"/>
      <c r="J35" s="260"/>
      <c r="K35" s="64"/>
      <c r="L35" s="109">
        <f t="shared" si="1"/>
        <v>0</v>
      </c>
    </row>
    <row r="36" spans="1:14" ht="21" customHeight="1" x14ac:dyDescent="0.2">
      <c r="A36" s="131" t="s">
        <v>194</v>
      </c>
      <c r="B36" s="265"/>
      <c r="C36" s="270"/>
      <c r="D36" s="271" t="s">
        <v>31</v>
      </c>
      <c r="F36" s="260"/>
      <c r="G36" s="62"/>
      <c r="H36" s="260"/>
      <c r="I36" s="64"/>
      <c r="J36" s="260"/>
      <c r="K36" s="64"/>
      <c r="L36" s="109">
        <f t="shared" si="1"/>
        <v>0</v>
      </c>
    </row>
    <row r="37" spans="1:14" ht="21" customHeight="1" x14ac:dyDescent="0.2">
      <c r="A37" s="131" t="s">
        <v>195</v>
      </c>
      <c r="B37" s="265"/>
      <c r="C37" s="270"/>
      <c r="D37" s="273" t="s">
        <v>18</v>
      </c>
      <c r="E37" s="279"/>
      <c r="F37" s="260"/>
      <c r="G37" s="62"/>
      <c r="H37" s="260"/>
      <c r="I37" s="64"/>
      <c r="J37" s="260"/>
      <c r="K37" s="64"/>
      <c r="L37" s="109">
        <f t="shared" si="1"/>
        <v>0</v>
      </c>
    </row>
    <row r="38" spans="1:14" ht="21" customHeight="1" x14ac:dyDescent="0.2">
      <c r="A38" s="131" t="s">
        <v>196</v>
      </c>
      <c r="B38" s="265"/>
      <c r="C38" s="270"/>
      <c r="D38" s="273" t="s">
        <v>18</v>
      </c>
      <c r="E38" s="279"/>
      <c r="F38" s="260"/>
      <c r="G38" s="62"/>
      <c r="H38" s="260"/>
      <c r="I38" s="64"/>
      <c r="J38" s="260"/>
      <c r="K38" s="64"/>
      <c r="L38" s="109">
        <f t="shared" si="1"/>
        <v>0</v>
      </c>
    </row>
    <row r="39" spans="1:14" ht="21" customHeight="1" x14ac:dyDescent="0.2">
      <c r="A39" s="131" t="s">
        <v>197</v>
      </c>
      <c r="B39" s="131"/>
      <c r="C39" s="270"/>
      <c r="D39" s="102" t="s">
        <v>32</v>
      </c>
      <c r="E39" s="283"/>
      <c r="F39" s="110">
        <f>SUM(F28:F38)</f>
        <v>0</v>
      </c>
      <c r="G39" s="62"/>
      <c r="H39" s="64"/>
      <c r="I39" s="64"/>
      <c r="J39" s="110">
        <f>SUM(J28:J38)</f>
        <v>0</v>
      </c>
      <c r="K39" s="64"/>
      <c r="L39" s="110">
        <f>SUM(L28:L38)</f>
        <v>0</v>
      </c>
      <c r="N39" s="32"/>
    </row>
    <row r="40" spans="1:14" ht="9.75" customHeight="1" x14ac:dyDescent="0.2">
      <c r="D40" s="102"/>
      <c r="E40" s="283"/>
      <c r="F40" s="62"/>
      <c r="G40" s="62"/>
      <c r="H40" s="64"/>
      <c r="I40" s="64"/>
      <c r="J40" s="62"/>
      <c r="K40" s="64"/>
      <c r="L40" s="62"/>
      <c r="N40" s="32"/>
    </row>
    <row r="41" spans="1:14" ht="20.25" customHeight="1" x14ac:dyDescent="0.2">
      <c r="D41" s="103" t="s">
        <v>147</v>
      </c>
      <c r="E41" s="284"/>
      <c r="F41" s="64"/>
      <c r="G41" s="64"/>
      <c r="H41" s="64"/>
      <c r="I41" s="64"/>
      <c r="J41" s="64"/>
      <c r="K41" s="64"/>
      <c r="L41" s="64"/>
    </row>
    <row r="42" spans="1:14" ht="21" customHeight="1" x14ac:dyDescent="0.2">
      <c r="A42" s="131" t="s">
        <v>198</v>
      </c>
      <c r="B42" s="264"/>
      <c r="C42" s="270"/>
      <c r="D42" s="266" t="s">
        <v>150</v>
      </c>
      <c r="F42" s="260"/>
      <c r="G42" s="62"/>
      <c r="H42" s="260"/>
      <c r="I42" s="64"/>
      <c r="J42" s="260"/>
      <c r="K42" s="64"/>
      <c r="L42" s="109">
        <f>F42+J42</f>
        <v>0</v>
      </c>
    </row>
    <row r="43" spans="1:14" ht="21" customHeight="1" x14ac:dyDescent="0.2">
      <c r="A43" s="131" t="s">
        <v>199</v>
      </c>
      <c r="B43" s="265"/>
      <c r="C43" s="270"/>
      <c r="D43" s="271" t="s">
        <v>148</v>
      </c>
      <c r="F43" s="260"/>
      <c r="G43" s="62"/>
      <c r="H43" s="260"/>
      <c r="I43" s="64"/>
      <c r="J43" s="260"/>
      <c r="K43" s="64"/>
      <c r="L43" s="109">
        <f>F43+J43</f>
        <v>0</v>
      </c>
    </row>
    <row r="44" spans="1:14" ht="21" customHeight="1" x14ac:dyDescent="0.2">
      <c r="A44" s="131" t="s">
        <v>200</v>
      </c>
      <c r="B44" s="264"/>
      <c r="C44" s="270"/>
      <c r="D44" s="271" t="s">
        <v>21</v>
      </c>
      <c r="F44" s="260"/>
      <c r="G44" s="62"/>
      <c r="H44" s="260"/>
      <c r="I44" s="64"/>
      <c r="J44" s="260"/>
      <c r="K44" s="64"/>
      <c r="L44" s="109">
        <f t="shared" ref="L44:L47" si="2">F44+J44</f>
        <v>0</v>
      </c>
    </row>
    <row r="45" spans="1:14" ht="21" customHeight="1" x14ac:dyDescent="0.2">
      <c r="A45" s="131" t="s">
        <v>201</v>
      </c>
      <c r="B45" s="265"/>
      <c r="C45" s="270"/>
      <c r="D45" s="271" t="s">
        <v>149</v>
      </c>
      <c r="F45" s="260"/>
      <c r="G45" s="62"/>
      <c r="H45" s="260"/>
      <c r="I45" s="64"/>
      <c r="J45" s="260"/>
      <c r="K45" s="64"/>
      <c r="L45" s="109">
        <f t="shared" si="2"/>
        <v>0</v>
      </c>
    </row>
    <row r="46" spans="1:14" ht="21" customHeight="1" x14ac:dyDescent="0.2">
      <c r="A46" s="131" t="s">
        <v>202</v>
      </c>
      <c r="B46" s="265"/>
      <c r="C46" s="270"/>
      <c r="D46" s="274" t="s">
        <v>18</v>
      </c>
      <c r="F46" s="260"/>
      <c r="G46" s="62"/>
      <c r="H46" s="260"/>
      <c r="I46" s="64"/>
      <c r="J46" s="260"/>
      <c r="K46" s="64"/>
      <c r="L46" s="109">
        <f t="shared" si="2"/>
        <v>0</v>
      </c>
    </row>
    <row r="47" spans="1:14" ht="21" customHeight="1" x14ac:dyDescent="0.2">
      <c r="A47" s="131" t="s">
        <v>203</v>
      </c>
      <c r="B47" s="265"/>
      <c r="C47" s="270"/>
      <c r="D47" s="274" t="s">
        <v>18</v>
      </c>
      <c r="F47" s="260"/>
      <c r="G47" s="62"/>
      <c r="H47" s="260"/>
      <c r="I47" s="64"/>
      <c r="J47" s="260"/>
      <c r="K47" s="64"/>
      <c r="L47" s="109">
        <f t="shared" si="2"/>
        <v>0</v>
      </c>
    </row>
    <row r="48" spans="1:14" ht="21" customHeight="1" x14ac:dyDescent="0.2">
      <c r="A48" s="131" t="s">
        <v>204</v>
      </c>
      <c r="B48" s="131"/>
      <c r="C48" s="270"/>
      <c r="D48" s="102" t="s">
        <v>151</v>
      </c>
      <c r="E48" s="283"/>
      <c r="F48" s="110">
        <f>SUM(F42:F47)</f>
        <v>0</v>
      </c>
      <c r="G48" s="62"/>
      <c r="H48" s="64"/>
      <c r="I48" s="64"/>
      <c r="J48" s="110">
        <f>SUM(J42:J47)</f>
        <v>0</v>
      </c>
      <c r="K48" s="64"/>
      <c r="L48" s="110">
        <f>SUM(L42:L47)</f>
        <v>0</v>
      </c>
      <c r="N48" s="32"/>
    </row>
    <row r="49" spans="1:15" ht="9.75" customHeight="1" x14ac:dyDescent="0.2">
      <c r="D49" s="104"/>
      <c r="E49" s="285"/>
      <c r="F49" s="62"/>
      <c r="G49" s="62"/>
      <c r="H49" s="64"/>
      <c r="I49" s="64"/>
      <c r="J49" s="62"/>
      <c r="K49" s="64"/>
      <c r="L49" s="62"/>
      <c r="N49" s="32"/>
    </row>
    <row r="50" spans="1:15" ht="21" customHeight="1" x14ac:dyDescent="0.25">
      <c r="D50" s="102"/>
      <c r="E50" s="283"/>
      <c r="F50" s="62"/>
      <c r="G50" s="62"/>
      <c r="H50" s="64"/>
      <c r="I50" s="64"/>
      <c r="J50" s="62"/>
      <c r="K50" s="64"/>
      <c r="L50" s="17" t="str">
        <f>$L$1</f>
        <v/>
      </c>
      <c r="N50" s="32"/>
    </row>
    <row r="51" spans="1:15" ht="21" customHeight="1" x14ac:dyDescent="0.25">
      <c r="D51" s="102"/>
      <c r="E51" s="283"/>
      <c r="F51" s="62"/>
      <c r="G51" s="62"/>
      <c r="H51" s="64"/>
      <c r="I51" s="64"/>
      <c r="J51" s="62"/>
      <c r="K51" s="64"/>
      <c r="L51" s="130" t="s">
        <v>9</v>
      </c>
      <c r="N51" s="32"/>
    </row>
    <row r="52" spans="1:15" ht="21" customHeight="1" x14ac:dyDescent="0.25">
      <c r="D52" s="102"/>
      <c r="E52" s="283"/>
      <c r="F52" s="62"/>
      <c r="G52" s="62"/>
      <c r="H52" s="64"/>
      <c r="I52" s="64"/>
      <c r="J52" s="62"/>
      <c r="K52" s="64"/>
      <c r="L52" s="130" t="s">
        <v>258</v>
      </c>
      <c r="N52" s="32"/>
    </row>
    <row r="53" spans="1:15" ht="15.75" x14ac:dyDescent="0.25">
      <c r="A53" s="340" t="str">
        <f>A4</f>
        <v/>
      </c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N53" s="17"/>
    </row>
    <row r="54" spans="1:15" ht="15.75" x14ac:dyDescent="0.25">
      <c r="A54" s="339" t="s">
        <v>12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5"/>
      <c r="N54" s="16"/>
    </row>
    <row r="55" spans="1:15" ht="15.75" x14ac:dyDescent="0.25">
      <c r="A55" s="340" t="str">
        <f>A6</f>
        <v>For the Period 01/00/1900 to 01/00/1900</v>
      </c>
      <c r="B55" s="340"/>
      <c r="C55" s="340"/>
      <c r="D55" s="340"/>
      <c r="E55" s="340"/>
      <c r="F55" s="340"/>
      <c r="G55" s="340"/>
      <c r="H55" s="340"/>
      <c r="I55" s="340"/>
      <c r="J55" s="340"/>
      <c r="K55" s="340"/>
      <c r="L55" s="340"/>
    </row>
    <row r="56" spans="1:15" ht="15.75" x14ac:dyDescent="0.25">
      <c r="A56" s="124"/>
      <c r="B56" s="263" t="s">
        <v>173</v>
      </c>
      <c r="C56" s="268"/>
      <c r="F56" s="40">
        <v>2</v>
      </c>
      <c r="G56" s="80"/>
      <c r="H56" s="40">
        <v>3</v>
      </c>
      <c r="I56" s="11"/>
      <c r="J56" s="40">
        <v>4</v>
      </c>
      <c r="K56" s="7"/>
      <c r="L56" s="40">
        <v>5</v>
      </c>
    </row>
    <row r="57" spans="1:15" ht="15.75" x14ac:dyDescent="0.25">
      <c r="B57" s="290" t="s">
        <v>417</v>
      </c>
      <c r="F57" s="99" t="s">
        <v>13</v>
      </c>
      <c r="G57" s="57"/>
      <c r="H57" s="57"/>
      <c r="I57" s="57"/>
      <c r="J57" s="57"/>
      <c r="K57" s="57"/>
      <c r="L57" s="99" t="s">
        <v>1</v>
      </c>
    </row>
    <row r="58" spans="1:15" ht="15.75" x14ac:dyDescent="0.25">
      <c r="B58" s="290" t="s">
        <v>418</v>
      </c>
      <c r="D58" s="30"/>
      <c r="F58" s="99" t="s">
        <v>15</v>
      </c>
      <c r="G58" s="99"/>
      <c r="H58" s="99" t="s">
        <v>14</v>
      </c>
      <c r="I58" s="99"/>
      <c r="J58" s="99" t="s">
        <v>15</v>
      </c>
      <c r="K58" s="99"/>
      <c r="L58" s="99" t="s">
        <v>134</v>
      </c>
      <c r="M58" s="30"/>
      <c r="N58" s="31"/>
      <c r="O58" s="30"/>
    </row>
    <row r="59" spans="1:15" ht="16.5" thickBot="1" x14ac:dyDescent="0.3">
      <c r="B59" s="289" t="s">
        <v>419</v>
      </c>
      <c r="D59" s="55" t="s">
        <v>144</v>
      </c>
      <c r="E59" s="278"/>
      <c r="F59" s="100" t="s">
        <v>98</v>
      </c>
      <c r="G59" s="99"/>
      <c r="H59" s="100" t="s">
        <v>16</v>
      </c>
      <c r="I59" s="3"/>
      <c r="J59" s="100" t="s">
        <v>17</v>
      </c>
      <c r="K59" s="99"/>
      <c r="L59" s="100" t="s">
        <v>135</v>
      </c>
      <c r="M59" s="30"/>
      <c r="N59" s="31"/>
      <c r="O59" s="30"/>
    </row>
    <row r="60" spans="1:15" ht="15.75" x14ac:dyDescent="0.25">
      <c r="D60" s="105" t="s">
        <v>251</v>
      </c>
      <c r="E60" s="286"/>
      <c r="F60" s="3"/>
      <c r="G60" s="99"/>
      <c r="H60" s="3"/>
      <c r="I60" s="3"/>
      <c r="J60" s="3"/>
      <c r="K60" s="99"/>
      <c r="L60" s="3"/>
      <c r="M60" s="30"/>
      <c r="N60" s="31"/>
      <c r="O60" s="30"/>
    </row>
    <row r="61" spans="1:15" ht="21" customHeight="1" x14ac:dyDescent="0.2">
      <c r="D61" s="104" t="s">
        <v>152</v>
      </c>
      <c r="E61" s="285"/>
      <c r="F61" s="62"/>
      <c r="G61" s="62"/>
      <c r="H61" s="64"/>
      <c r="I61" s="64"/>
      <c r="J61" s="62"/>
      <c r="K61" s="64"/>
      <c r="L61" s="62"/>
      <c r="N61" s="32"/>
    </row>
    <row r="62" spans="1:15" ht="21" customHeight="1" x14ac:dyDescent="0.2">
      <c r="A62" s="131" t="s">
        <v>205</v>
      </c>
      <c r="B62" s="264"/>
      <c r="C62" s="270"/>
      <c r="D62" s="266" t="s">
        <v>153</v>
      </c>
      <c r="F62" s="260"/>
      <c r="G62" s="62"/>
      <c r="H62" s="260"/>
      <c r="I62" s="64"/>
      <c r="J62" s="260"/>
      <c r="K62" s="64"/>
      <c r="L62" s="109">
        <f>F62+J62</f>
        <v>0</v>
      </c>
    </row>
    <row r="63" spans="1:15" ht="21" customHeight="1" x14ac:dyDescent="0.2">
      <c r="A63" s="131" t="s">
        <v>206</v>
      </c>
      <c r="B63" s="265"/>
      <c r="C63" s="270"/>
      <c r="D63" s="271" t="s">
        <v>154</v>
      </c>
      <c r="F63" s="260"/>
      <c r="G63" s="62"/>
      <c r="H63" s="260"/>
      <c r="I63" s="64"/>
      <c r="J63" s="260"/>
      <c r="K63" s="64"/>
      <c r="L63" s="109">
        <f t="shared" ref="L63:L69" si="3">F63+J63</f>
        <v>0</v>
      </c>
    </row>
    <row r="64" spans="1:15" ht="21" customHeight="1" x14ac:dyDescent="0.2">
      <c r="A64" s="131" t="s">
        <v>207</v>
      </c>
      <c r="B64" s="265"/>
      <c r="C64" s="270"/>
      <c r="D64" s="271" t="s">
        <v>155</v>
      </c>
      <c r="F64" s="260"/>
      <c r="G64" s="62"/>
      <c r="H64" s="260"/>
      <c r="I64" s="64"/>
      <c r="J64" s="260"/>
      <c r="K64" s="64"/>
      <c r="L64" s="109">
        <f t="shared" si="3"/>
        <v>0</v>
      </c>
    </row>
    <row r="65" spans="1:15" ht="21" customHeight="1" x14ac:dyDescent="0.2">
      <c r="A65" s="131" t="s">
        <v>208</v>
      </c>
      <c r="B65" s="265"/>
      <c r="C65" s="270"/>
      <c r="D65" s="271" t="s">
        <v>22</v>
      </c>
      <c r="F65" s="260"/>
      <c r="G65" s="62"/>
      <c r="H65" s="260"/>
      <c r="I65" s="64"/>
      <c r="J65" s="260"/>
      <c r="K65" s="64"/>
      <c r="L65" s="109">
        <f t="shared" si="3"/>
        <v>0</v>
      </c>
    </row>
    <row r="66" spans="1:15" ht="21" customHeight="1" x14ac:dyDescent="0.2">
      <c r="A66" s="131" t="s">
        <v>209</v>
      </c>
      <c r="B66" s="265"/>
      <c r="C66" s="270"/>
      <c r="D66" s="271" t="s">
        <v>156</v>
      </c>
      <c r="F66" s="260"/>
      <c r="G66" s="62"/>
      <c r="H66" s="260"/>
      <c r="I66" s="64"/>
      <c r="J66" s="260"/>
      <c r="K66" s="64"/>
      <c r="L66" s="109">
        <f t="shared" si="3"/>
        <v>0</v>
      </c>
    </row>
    <row r="67" spans="1:15" ht="21" customHeight="1" x14ac:dyDescent="0.2">
      <c r="A67" s="131" t="s">
        <v>210</v>
      </c>
      <c r="B67" s="265"/>
      <c r="C67" s="270"/>
      <c r="D67" s="271" t="s">
        <v>157</v>
      </c>
      <c r="F67" s="260"/>
      <c r="G67" s="62"/>
      <c r="H67" s="260"/>
      <c r="I67" s="64"/>
      <c r="J67" s="260"/>
      <c r="K67" s="64"/>
      <c r="L67" s="109">
        <f t="shared" si="3"/>
        <v>0</v>
      </c>
    </row>
    <row r="68" spans="1:15" ht="21" customHeight="1" x14ac:dyDescent="0.2">
      <c r="A68" s="131" t="s">
        <v>211</v>
      </c>
      <c r="B68" s="264"/>
      <c r="C68" s="270"/>
      <c r="D68" s="274" t="s">
        <v>18</v>
      </c>
      <c r="F68" s="260"/>
      <c r="G68" s="62"/>
      <c r="H68" s="260"/>
      <c r="I68" s="64"/>
      <c r="J68" s="260"/>
      <c r="K68" s="64"/>
      <c r="L68" s="109">
        <f t="shared" si="3"/>
        <v>0</v>
      </c>
    </row>
    <row r="69" spans="1:15" ht="21" customHeight="1" x14ac:dyDescent="0.2">
      <c r="A69" s="131" t="s">
        <v>212</v>
      </c>
      <c r="B69" s="265"/>
      <c r="C69" s="270"/>
      <c r="D69" s="274" t="s">
        <v>18</v>
      </c>
      <c r="F69" s="260"/>
      <c r="G69" s="62"/>
      <c r="H69" s="260"/>
      <c r="I69" s="64"/>
      <c r="J69" s="260"/>
      <c r="K69" s="64"/>
      <c r="L69" s="109">
        <f t="shared" si="3"/>
        <v>0</v>
      </c>
    </row>
    <row r="70" spans="1:15" ht="21" customHeight="1" x14ac:dyDescent="0.2">
      <c r="A70" s="131" t="s">
        <v>213</v>
      </c>
      <c r="B70" s="131"/>
      <c r="C70" s="270"/>
      <c r="D70" s="102" t="s">
        <v>158</v>
      </c>
      <c r="E70" s="283"/>
      <c r="F70" s="110">
        <f>SUM(F62:F69)</f>
        <v>0</v>
      </c>
      <c r="G70" s="62"/>
      <c r="H70" s="64"/>
      <c r="I70" s="64"/>
      <c r="J70" s="110">
        <f>SUM(J62:J69)</f>
        <v>0</v>
      </c>
      <c r="K70" s="64"/>
      <c r="L70" s="110">
        <f>SUM(L62:L69)</f>
        <v>0</v>
      </c>
      <c r="N70" s="32"/>
    </row>
    <row r="71" spans="1:15" ht="15.75" x14ac:dyDescent="0.25">
      <c r="D71" s="18"/>
      <c r="E71" s="287"/>
      <c r="F71" s="3"/>
      <c r="G71" s="99"/>
      <c r="H71" s="3"/>
      <c r="I71" s="3"/>
      <c r="J71" s="3"/>
      <c r="K71" s="99"/>
      <c r="L71" s="3"/>
      <c r="M71" s="30"/>
      <c r="N71" s="31"/>
      <c r="O71" s="30"/>
    </row>
    <row r="72" spans="1:15" ht="21" customHeight="1" x14ac:dyDescent="0.2">
      <c r="D72" s="104" t="s">
        <v>159</v>
      </c>
      <c r="E72" s="285"/>
      <c r="F72" s="62"/>
      <c r="G72" s="62"/>
      <c r="H72" s="64"/>
      <c r="I72" s="64"/>
      <c r="J72" s="62"/>
      <c r="K72" s="64"/>
      <c r="L72" s="62"/>
      <c r="N72" s="32"/>
    </row>
    <row r="73" spans="1:15" ht="21" customHeight="1" x14ac:dyDescent="0.2">
      <c r="A73" s="131" t="s">
        <v>214</v>
      </c>
      <c r="B73" s="264"/>
      <c r="C73" s="270"/>
      <c r="D73" s="266" t="s">
        <v>160</v>
      </c>
      <c r="F73" s="260"/>
      <c r="G73" s="62"/>
      <c r="H73" s="260"/>
      <c r="I73" s="64"/>
      <c r="J73" s="260"/>
      <c r="K73" s="64"/>
      <c r="L73" s="109">
        <f>F73+J73</f>
        <v>0</v>
      </c>
    </row>
    <row r="74" spans="1:15" ht="21" customHeight="1" x14ac:dyDescent="0.2">
      <c r="A74" s="131" t="s">
        <v>215</v>
      </c>
      <c r="B74" s="265"/>
      <c r="C74" s="270"/>
      <c r="D74" s="271" t="s">
        <v>161</v>
      </c>
      <c r="F74" s="260"/>
      <c r="G74" s="62"/>
      <c r="H74" s="260"/>
      <c r="I74" s="64"/>
      <c r="J74" s="260"/>
      <c r="K74" s="64"/>
      <c r="L74" s="109">
        <f t="shared" ref="L74:L80" si="4">F74+J74</f>
        <v>0</v>
      </c>
    </row>
    <row r="75" spans="1:15" ht="21" customHeight="1" x14ac:dyDescent="0.2">
      <c r="A75" s="131" t="s">
        <v>216</v>
      </c>
      <c r="B75" s="265"/>
      <c r="C75" s="270"/>
      <c r="D75" s="271" t="s">
        <v>19</v>
      </c>
      <c r="F75" s="260"/>
      <c r="G75" s="62"/>
      <c r="H75" s="260"/>
      <c r="I75" s="64"/>
      <c r="J75" s="260"/>
      <c r="K75" s="64"/>
      <c r="L75" s="109">
        <f t="shared" si="4"/>
        <v>0</v>
      </c>
    </row>
    <row r="76" spans="1:15" ht="21" customHeight="1" x14ac:dyDescent="0.2">
      <c r="A76" s="131" t="s">
        <v>217</v>
      </c>
      <c r="B76" s="265"/>
      <c r="C76" s="270"/>
      <c r="D76" s="272" t="s">
        <v>164</v>
      </c>
      <c r="E76" s="279"/>
      <c r="F76" s="260"/>
      <c r="G76" s="62"/>
      <c r="H76" s="260"/>
      <c r="I76" s="64"/>
      <c r="J76" s="260"/>
      <c r="K76" s="64"/>
      <c r="L76" s="109">
        <f t="shared" si="4"/>
        <v>0</v>
      </c>
    </row>
    <row r="77" spans="1:15" ht="21" customHeight="1" x14ac:dyDescent="0.2">
      <c r="A77" s="131" t="s">
        <v>218</v>
      </c>
      <c r="B77" s="265"/>
      <c r="C77" s="270"/>
      <c r="D77" s="271" t="s">
        <v>23</v>
      </c>
      <c r="F77" s="260"/>
      <c r="G77" s="62"/>
      <c r="H77" s="260"/>
      <c r="I77" s="64"/>
      <c r="J77" s="260"/>
      <c r="K77" s="64"/>
      <c r="L77" s="109">
        <f t="shared" si="4"/>
        <v>0</v>
      </c>
    </row>
    <row r="78" spans="1:15" ht="21" customHeight="1" x14ac:dyDescent="0.2">
      <c r="A78" s="131" t="s">
        <v>219</v>
      </c>
      <c r="B78" s="265"/>
      <c r="C78" s="270"/>
      <c r="D78" s="271" t="s">
        <v>162</v>
      </c>
      <c r="F78" s="260"/>
      <c r="G78" s="62"/>
      <c r="H78" s="260"/>
      <c r="I78" s="64"/>
      <c r="J78" s="260"/>
      <c r="K78" s="64"/>
      <c r="L78" s="109">
        <f t="shared" si="4"/>
        <v>0</v>
      </c>
    </row>
    <row r="79" spans="1:15" ht="21" customHeight="1" x14ac:dyDescent="0.2">
      <c r="A79" s="131" t="s">
        <v>220</v>
      </c>
      <c r="B79" s="264"/>
      <c r="C79" s="270"/>
      <c r="D79" s="275" t="s">
        <v>18</v>
      </c>
      <c r="F79" s="260"/>
      <c r="G79" s="62"/>
      <c r="H79" s="260"/>
      <c r="I79" s="64"/>
      <c r="J79" s="260"/>
      <c r="K79" s="64"/>
      <c r="L79" s="109">
        <f t="shared" si="4"/>
        <v>0</v>
      </c>
    </row>
    <row r="80" spans="1:15" ht="21" customHeight="1" x14ac:dyDescent="0.2">
      <c r="A80" s="131" t="s">
        <v>221</v>
      </c>
      <c r="B80" s="265"/>
      <c r="C80" s="270"/>
      <c r="D80" s="274" t="s">
        <v>18</v>
      </c>
      <c r="F80" s="260"/>
      <c r="G80" s="62"/>
      <c r="H80" s="260"/>
      <c r="I80" s="64"/>
      <c r="J80" s="260"/>
      <c r="K80" s="64"/>
      <c r="L80" s="109">
        <f t="shared" si="4"/>
        <v>0</v>
      </c>
    </row>
    <row r="81" spans="1:14" ht="21" customHeight="1" x14ac:dyDescent="0.2">
      <c r="A81" s="131" t="s">
        <v>222</v>
      </c>
      <c r="B81" s="131"/>
      <c r="C81" s="270"/>
      <c r="D81" s="102" t="s">
        <v>163</v>
      </c>
      <c r="E81" s="283"/>
      <c r="F81" s="110">
        <f>SUM(F73:F80)</f>
        <v>0</v>
      </c>
      <c r="G81" s="62"/>
      <c r="H81" s="64"/>
      <c r="I81" s="64"/>
      <c r="J81" s="110">
        <f>SUM(J73:J80)</f>
        <v>0</v>
      </c>
      <c r="K81" s="64"/>
      <c r="L81" s="110">
        <f>SUM(L73:L80)</f>
        <v>0</v>
      </c>
      <c r="N81" s="32"/>
    </row>
    <row r="82" spans="1:14" ht="21" customHeight="1" x14ac:dyDescent="0.25">
      <c r="D82" s="105"/>
      <c r="E82" s="286"/>
      <c r="F82" s="62"/>
      <c r="G82" s="62"/>
      <c r="H82" s="64"/>
      <c r="I82" s="64"/>
      <c r="J82" s="62"/>
      <c r="K82" s="64"/>
      <c r="L82" s="62"/>
      <c r="N82" s="32"/>
    </row>
    <row r="83" spans="1:14" ht="20.25" customHeight="1" x14ac:dyDescent="0.2">
      <c r="D83" s="101" t="s">
        <v>33</v>
      </c>
      <c r="E83" s="282"/>
      <c r="F83" s="64"/>
      <c r="G83" s="64"/>
      <c r="H83" s="64"/>
      <c r="I83" s="64"/>
      <c r="J83" s="64"/>
      <c r="K83" s="64"/>
      <c r="L83" s="64"/>
    </row>
    <row r="84" spans="1:14" ht="21" customHeight="1" x14ac:dyDescent="0.2">
      <c r="A84" s="131" t="s">
        <v>223</v>
      </c>
      <c r="B84" s="264"/>
      <c r="C84" s="270"/>
      <c r="D84" s="266" t="s">
        <v>34</v>
      </c>
      <c r="F84" s="260"/>
      <c r="G84" s="62"/>
      <c r="H84" s="260"/>
      <c r="I84" s="64"/>
      <c r="J84" s="260"/>
      <c r="K84" s="64"/>
      <c r="L84" s="109">
        <f t="shared" ref="L84:L98" si="5">F84+J84</f>
        <v>0</v>
      </c>
    </row>
    <row r="85" spans="1:14" ht="21" customHeight="1" x14ac:dyDescent="0.2">
      <c r="A85" s="131" t="s">
        <v>224</v>
      </c>
      <c r="B85" s="265"/>
      <c r="C85" s="270"/>
      <c r="D85" s="271" t="s">
        <v>106</v>
      </c>
      <c r="F85" s="260"/>
      <c r="G85" s="62"/>
      <c r="H85" s="260"/>
      <c r="I85" s="64"/>
      <c r="J85" s="260"/>
      <c r="K85" s="64"/>
      <c r="L85" s="109">
        <f t="shared" si="5"/>
        <v>0</v>
      </c>
    </row>
    <row r="86" spans="1:14" ht="21" customHeight="1" x14ac:dyDescent="0.2">
      <c r="A86" s="131" t="s">
        <v>225</v>
      </c>
      <c r="B86" s="265"/>
      <c r="C86" s="270"/>
      <c r="D86" s="271" t="s">
        <v>35</v>
      </c>
      <c r="F86" s="260"/>
      <c r="G86" s="62"/>
      <c r="H86" s="260"/>
      <c r="I86" s="64"/>
      <c r="J86" s="260"/>
      <c r="K86" s="64"/>
      <c r="L86" s="109">
        <f t="shared" si="5"/>
        <v>0</v>
      </c>
    </row>
    <row r="87" spans="1:14" ht="21" customHeight="1" x14ac:dyDescent="0.2">
      <c r="A87" s="131" t="s">
        <v>226</v>
      </c>
      <c r="B87" s="265"/>
      <c r="C87" s="270"/>
      <c r="D87" s="271" t="s">
        <v>36</v>
      </c>
      <c r="F87" s="260"/>
      <c r="G87" s="62"/>
      <c r="H87" s="260"/>
      <c r="I87" s="64"/>
      <c r="J87" s="260"/>
      <c r="K87" s="64"/>
      <c r="L87" s="109">
        <f t="shared" si="5"/>
        <v>0</v>
      </c>
    </row>
    <row r="88" spans="1:14" ht="21" customHeight="1" x14ac:dyDescent="0.2">
      <c r="A88" s="131" t="s">
        <v>227</v>
      </c>
      <c r="B88" s="265"/>
      <c r="C88" s="270"/>
      <c r="D88" s="271" t="s">
        <v>37</v>
      </c>
      <c r="F88" s="260"/>
      <c r="G88" s="62"/>
      <c r="H88" s="260"/>
      <c r="I88" s="64"/>
      <c r="J88" s="260"/>
      <c r="K88" s="64"/>
      <c r="L88" s="109">
        <f t="shared" si="5"/>
        <v>0</v>
      </c>
    </row>
    <row r="89" spans="1:14" ht="21" customHeight="1" x14ac:dyDescent="0.2">
      <c r="A89" s="131" t="s">
        <v>228</v>
      </c>
      <c r="B89" s="265"/>
      <c r="C89" s="270"/>
      <c r="D89" s="271" t="s">
        <v>38</v>
      </c>
      <c r="F89" s="260"/>
      <c r="G89" s="62"/>
      <c r="H89" s="260"/>
      <c r="I89" s="64"/>
      <c r="J89" s="260"/>
      <c r="K89" s="64"/>
      <c r="L89" s="109">
        <f t="shared" si="5"/>
        <v>0</v>
      </c>
    </row>
    <row r="90" spans="1:14" ht="21" customHeight="1" x14ac:dyDescent="0.2">
      <c r="A90" s="131" t="s">
        <v>229</v>
      </c>
      <c r="B90" s="265"/>
      <c r="C90" s="270"/>
      <c r="D90" s="271" t="s">
        <v>39</v>
      </c>
      <c r="F90" s="260"/>
      <c r="G90" s="62"/>
      <c r="H90" s="260"/>
      <c r="I90" s="64"/>
      <c r="J90" s="260"/>
      <c r="K90" s="64"/>
      <c r="L90" s="109">
        <f t="shared" si="5"/>
        <v>0</v>
      </c>
    </row>
    <row r="91" spans="1:14" ht="21" customHeight="1" x14ac:dyDescent="0.2">
      <c r="A91" s="131" t="s">
        <v>230</v>
      </c>
      <c r="B91" s="265"/>
      <c r="C91" s="270"/>
      <c r="D91" s="271" t="s">
        <v>40</v>
      </c>
      <c r="F91" s="260"/>
      <c r="G91" s="62"/>
      <c r="H91" s="260"/>
      <c r="I91" s="64"/>
      <c r="J91" s="260"/>
      <c r="K91" s="64"/>
      <c r="L91" s="109">
        <f t="shared" si="5"/>
        <v>0</v>
      </c>
    </row>
    <row r="92" spans="1:14" ht="21" customHeight="1" x14ac:dyDescent="0.2">
      <c r="A92" s="131" t="s">
        <v>231</v>
      </c>
      <c r="B92" s="265"/>
      <c r="C92" s="270"/>
      <c r="D92" s="271" t="s">
        <v>99</v>
      </c>
      <c r="F92" s="260"/>
      <c r="G92" s="62"/>
      <c r="H92" s="260"/>
      <c r="I92" s="64"/>
      <c r="J92" s="260"/>
      <c r="K92" s="64"/>
      <c r="L92" s="109">
        <f t="shared" si="5"/>
        <v>0</v>
      </c>
    </row>
    <row r="93" spans="1:14" ht="21" customHeight="1" x14ac:dyDescent="0.2">
      <c r="A93" s="131" t="s">
        <v>232</v>
      </c>
      <c r="B93" s="265"/>
      <c r="C93" s="270"/>
      <c r="D93" s="271" t="s">
        <v>41</v>
      </c>
      <c r="F93" s="260"/>
      <c r="G93" s="62"/>
      <c r="H93" s="260"/>
      <c r="I93" s="64"/>
      <c r="J93" s="260"/>
      <c r="K93" s="64"/>
      <c r="L93" s="109">
        <f t="shared" si="5"/>
        <v>0</v>
      </c>
    </row>
    <row r="94" spans="1:14" ht="21" customHeight="1" x14ac:dyDescent="0.2">
      <c r="A94" s="131" t="s">
        <v>233</v>
      </c>
      <c r="B94" s="265"/>
      <c r="C94" s="270"/>
      <c r="D94" s="271" t="s">
        <v>42</v>
      </c>
      <c r="F94" s="260"/>
      <c r="G94" s="62"/>
      <c r="H94" s="260"/>
      <c r="I94" s="64"/>
      <c r="J94" s="260"/>
      <c r="K94" s="64"/>
      <c r="L94" s="109">
        <f t="shared" si="5"/>
        <v>0</v>
      </c>
    </row>
    <row r="95" spans="1:14" ht="21" customHeight="1" x14ac:dyDescent="0.2">
      <c r="A95" s="131" t="s">
        <v>234</v>
      </c>
      <c r="B95" s="265"/>
      <c r="C95" s="270"/>
      <c r="D95" s="271" t="s">
        <v>43</v>
      </c>
      <c r="F95" s="260"/>
      <c r="G95" s="62"/>
      <c r="H95" s="260"/>
      <c r="I95" s="64"/>
      <c r="J95" s="260"/>
      <c r="K95" s="64"/>
      <c r="L95" s="109">
        <f t="shared" si="5"/>
        <v>0</v>
      </c>
    </row>
    <row r="96" spans="1:14" ht="21" customHeight="1" x14ac:dyDescent="0.2">
      <c r="A96" s="131" t="s">
        <v>235</v>
      </c>
      <c r="B96" s="264"/>
      <c r="C96" s="270"/>
      <c r="D96" s="272" t="s">
        <v>166</v>
      </c>
      <c r="E96" s="279"/>
      <c r="F96" s="260"/>
      <c r="G96" s="62"/>
      <c r="H96" s="260"/>
      <c r="I96" s="64"/>
      <c r="J96" s="260"/>
      <c r="K96" s="64"/>
      <c r="L96" s="109">
        <f t="shared" si="5"/>
        <v>0</v>
      </c>
    </row>
    <row r="97" spans="1:14" ht="21" customHeight="1" x14ac:dyDescent="0.2">
      <c r="A97" s="131" t="s">
        <v>236</v>
      </c>
      <c r="B97" s="265"/>
      <c r="C97" s="270"/>
      <c r="D97" s="272" t="s">
        <v>416</v>
      </c>
      <c r="E97" s="279"/>
      <c r="F97" s="260"/>
      <c r="G97" s="62"/>
      <c r="H97" s="260"/>
      <c r="I97" s="64"/>
      <c r="J97" s="260"/>
      <c r="K97" s="64"/>
      <c r="L97" s="109">
        <f t="shared" si="5"/>
        <v>0</v>
      </c>
    </row>
    <row r="98" spans="1:14" ht="21" customHeight="1" x14ac:dyDescent="0.2">
      <c r="A98" s="131" t="s">
        <v>237</v>
      </c>
      <c r="B98" s="265"/>
      <c r="C98" s="270"/>
      <c r="D98" s="273" t="s">
        <v>18</v>
      </c>
      <c r="E98" s="279"/>
      <c r="F98" s="260"/>
      <c r="G98" s="62"/>
      <c r="H98" s="260"/>
      <c r="I98" s="64"/>
      <c r="J98" s="260"/>
      <c r="K98" s="64"/>
      <c r="L98" s="109">
        <f t="shared" si="5"/>
        <v>0</v>
      </c>
    </row>
    <row r="99" spans="1:14" ht="21" customHeight="1" x14ac:dyDescent="0.2">
      <c r="A99" s="131" t="s">
        <v>238</v>
      </c>
      <c r="B99" s="131"/>
      <c r="C99" s="270"/>
      <c r="D99" s="102" t="s">
        <v>44</v>
      </c>
      <c r="E99" s="283"/>
      <c r="F99" s="110">
        <f>SUM(F84:F98)</f>
        <v>0</v>
      </c>
      <c r="G99" s="65"/>
      <c r="H99" s="64"/>
      <c r="I99" s="64"/>
      <c r="J99" s="110">
        <f>SUM(J84:J98)</f>
        <v>0</v>
      </c>
      <c r="K99" s="64"/>
      <c r="L99" s="110">
        <f>SUM(L84:L98)</f>
        <v>0</v>
      </c>
      <c r="N99" s="32"/>
    </row>
    <row r="100" spans="1:14" ht="8.25" customHeight="1" x14ac:dyDescent="0.2">
      <c r="D100" s="102"/>
      <c r="E100" s="283"/>
      <c r="F100" s="62"/>
      <c r="G100" s="65"/>
      <c r="H100" s="64"/>
      <c r="I100" s="64"/>
      <c r="J100" s="62"/>
      <c r="K100" s="64"/>
      <c r="L100" s="62"/>
      <c r="N100" s="32"/>
    </row>
    <row r="101" spans="1:14" ht="21" customHeight="1" x14ac:dyDescent="0.2">
      <c r="D101" s="104" t="s">
        <v>167</v>
      </c>
      <c r="E101" s="285"/>
      <c r="F101" s="62"/>
      <c r="G101" s="65"/>
      <c r="H101" s="64"/>
      <c r="I101" s="64"/>
      <c r="J101" s="62"/>
      <c r="K101" s="64"/>
      <c r="L101" s="62"/>
      <c r="N101" s="32"/>
    </row>
    <row r="102" spans="1:14" ht="21" customHeight="1" x14ac:dyDescent="0.2">
      <c r="A102" s="131" t="s">
        <v>239</v>
      </c>
      <c r="B102" s="264"/>
      <c r="C102" s="270"/>
      <c r="D102" s="266" t="s">
        <v>168</v>
      </c>
      <c r="F102" s="260"/>
      <c r="G102" s="62"/>
      <c r="H102" s="260"/>
      <c r="I102" s="64"/>
      <c r="J102" s="260"/>
      <c r="K102" s="64"/>
      <c r="L102" s="109">
        <f>F102+J102</f>
        <v>0</v>
      </c>
    </row>
    <row r="103" spans="1:14" ht="21" customHeight="1" x14ac:dyDescent="0.2">
      <c r="A103" s="131" t="s">
        <v>240</v>
      </c>
      <c r="B103" s="265"/>
      <c r="C103" s="270"/>
      <c r="D103" s="271" t="s">
        <v>169</v>
      </c>
      <c r="F103" s="260"/>
      <c r="G103" s="62"/>
      <c r="H103" s="260"/>
      <c r="I103" s="64"/>
      <c r="J103" s="260"/>
      <c r="K103" s="64"/>
      <c r="L103" s="109">
        <f t="shared" ref="L103:L105" si="6">F103+J103</f>
        <v>0</v>
      </c>
    </row>
    <row r="104" spans="1:14" ht="21" customHeight="1" x14ac:dyDescent="0.2">
      <c r="A104" s="131" t="s">
        <v>241</v>
      </c>
      <c r="B104" s="265"/>
      <c r="C104" s="270"/>
      <c r="D104" s="271" t="s">
        <v>170</v>
      </c>
      <c r="F104" s="260"/>
      <c r="G104" s="62"/>
      <c r="H104" s="260"/>
      <c r="I104" s="64"/>
      <c r="J104" s="260"/>
      <c r="K104" s="64"/>
      <c r="L104" s="109">
        <f t="shared" si="6"/>
        <v>0</v>
      </c>
    </row>
    <row r="105" spans="1:14" ht="21" customHeight="1" x14ac:dyDescent="0.2">
      <c r="A105" s="131" t="s">
        <v>242</v>
      </c>
      <c r="B105" s="265"/>
      <c r="C105" s="270"/>
      <c r="D105" s="271" t="s">
        <v>171</v>
      </c>
      <c r="F105" s="260"/>
      <c r="G105" s="62"/>
      <c r="H105" s="260"/>
      <c r="I105" s="64"/>
      <c r="J105" s="260"/>
      <c r="K105" s="64"/>
      <c r="L105" s="109">
        <f t="shared" si="6"/>
        <v>0</v>
      </c>
    </row>
    <row r="106" spans="1:14" ht="21" customHeight="1" x14ac:dyDescent="0.2">
      <c r="A106" s="131" t="s">
        <v>243</v>
      </c>
      <c r="B106" s="131"/>
      <c r="C106" s="270"/>
      <c r="D106" s="102" t="s">
        <v>172</v>
      </c>
      <c r="E106" s="283"/>
      <c r="F106" s="110">
        <f>SUM(F102:F105)</f>
        <v>0</v>
      </c>
      <c r="G106" s="111"/>
      <c r="H106" s="112"/>
      <c r="I106" s="112"/>
      <c r="J106" s="110">
        <f>SUM(J102:J105)</f>
        <v>0</v>
      </c>
      <c r="K106" s="64"/>
      <c r="L106" s="110">
        <f>SUM(L102:L105)</f>
        <v>0</v>
      </c>
      <c r="N106" s="32"/>
    </row>
    <row r="107" spans="1:14" ht="21" customHeight="1" x14ac:dyDescent="0.25">
      <c r="A107" s="131" t="s">
        <v>244</v>
      </c>
      <c r="B107" s="131"/>
      <c r="C107" s="270"/>
      <c r="D107" s="106" t="s">
        <v>45</v>
      </c>
      <c r="E107" s="280"/>
      <c r="F107" s="110">
        <f>SUM(F39+F48+F70+F81+F99+F106)</f>
        <v>0</v>
      </c>
      <c r="G107" s="62"/>
      <c r="H107" s="64"/>
      <c r="I107" s="64"/>
      <c r="J107" s="110">
        <f>SUM(J39+J48+J70+J81+J99+J106)</f>
        <v>0</v>
      </c>
      <c r="K107" s="64"/>
      <c r="L107" s="110">
        <f>SUM(L39+L48+L70+L81+L99+L106)</f>
        <v>0</v>
      </c>
      <c r="N107" s="32"/>
    </row>
    <row r="108" spans="1:14" ht="21" customHeight="1" x14ac:dyDescent="0.25">
      <c r="D108" s="102"/>
      <c r="E108" s="283"/>
      <c r="F108" s="62"/>
      <c r="G108" s="62"/>
      <c r="H108" s="64"/>
      <c r="I108" s="64"/>
      <c r="J108" s="62"/>
      <c r="K108" s="64"/>
      <c r="L108" s="17" t="str">
        <f>$L$1</f>
        <v/>
      </c>
      <c r="N108" s="32"/>
    </row>
    <row r="109" spans="1:14" ht="21" customHeight="1" x14ac:dyDescent="0.25">
      <c r="D109" s="102"/>
      <c r="E109" s="283"/>
      <c r="F109" s="62"/>
      <c r="G109" s="62"/>
      <c r="H109" s="64"/>
      <c r="I109" s="64"/>
      <c r="J109" s="62"/>
      <c r="K109" s="64"/>
      <c r="L109" s="130" t="s">
        <v>9</v>
      </c>
      <c r="N109" s="32"/>
    </row>
    <row r="110" spans="1:14" ht="21" customHeight="1" x14ac:dyDescent="0.25">
      <c r="D110" s="102"/>
      <c r="E110" s="283"/>
      <c r="F110" s="62"/>
      <c r="G110" s="62"/>
      <c r="H110" s="64"/>
      <c r="I110" s="64"/>
      <c r="J110" s="62"/>
      <c r="K110" s="64"/>
      <c r="L110" s="130" t="s">
        <v>257</v>
      </c>
      <c r="N110" s="32"/>
    </row>
    <row r="111" spans="1:14" ht="15.75" x14ac:dyDescent="0.25">
      <c r="A111" s="340" t="str">
        <f>A53</f>
        <v/>
      </c>
      <c r="B111" s="340"/>
      <c r="C111" s="340"/>
      <c r="D111" s="340"/>
      <c r="E111" s="340"/>
      <c r="F111" s="340"/>
      <c r="G111" s="340"/>
      <c r="H111" s="340"/>
      <c r="I111" s="340"/>
      <c r="J111" s="340"/>
      <c r="K111" s="340"/>
      <c r="L111" s="340"/>
      <c r="N111" s="17"/>
    </row>
    <row r="112" spans="1:14" ht="15.75" x14ac:dyDescent="0.25">
      <c r="A112" s="339" t="s">
        <v>12</v>
      </c>
      <c r="B112" s="339"/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5"/>
      <c r="N112" s="16"/>
    </row>
    <row r="113" spans="1:15" ht="15.75" x14ac:dyDescent="0.25">
      <c r="A113" s="340" t="str">
        <f>A55</f>
        <v>For the Period 01/00/1900 to 01/00/1900</v>
      </c>
      <c r="B113" s="340"/>
      <c r="C113" s="340"/>
      <c r="D113" s="340"/>
      <c r="E113" s="340"/>
      <c r="F113" s="340"/>
      <c r="G113" s="340"/>
      <c r="H113" s="340"/>
      <c r="I113" s="340"/>
      <c r="J113" s="340"/>
      <c r="K113" s="340"/>
      <c r="L113" s="340"/>
    </row>
    <row r="114" spans="1:15" ht="15.75" x14ac:dyDescent="0.25">
      <c r="A114" s="124"/>
      <c r="B114" s="263" t="s">
        <v>173</v>
      </c>
      <c r="C114" s="268"/>
      <c r="F114" s="40">
        <v>2</v>
      </c>
      <c r="G114" s="80"/>
      <c r="H114" s="40">
        <v>3</v>
      </c>
      <c r="I114" s="11"/>
      <c r="J114" s="40">
        <v>4</v>
      </c>
      <c r="K114" s="7"/>
      <c r="L114" s="40">
        <v>5</v>
      </c>
    </row>
    <row r="115" spans="1:15" ht="15.75" x14ac:dyDescent="0.25">
      <c r="B115" s="290" t="s">
        <v>417</v>
      </c>
      <c r="F115" s="99" t="s">
        <v>13</v>
      </c>
      <c r="G115" s="57"/>
      <c r="H115" s="57"/>
      <c r="I115" s="57"/>
      <c r="J115" s="57"/>
      <c r="K115" s="57"/>
      <c r="L115" s="99" t="s">
        <v>1</v>
      </c>
    </row>
    <row r="116" spans="1:15" ht="15.75" x14ac:dyDescent="0.25">
      <c r="B116" s="290" t="s">
        <v>418</v>
      </c>
      <c r="D116" s="30"/>
      <c r="F116" s="99" t="s">
        <v>15</v>
      </c>
      <c r="G116" s="99"/>
      <c r="H116" s="99" t="s">
        <v>14</v>
      </c>
      <c r="I116" s="99"/>
      <c r="J116" s="99" t="s">
        <v>15</v>
      </c>
      <c r="K116" s="99"/>
      <c r="L116" s="99" t="s">
        <v>134</v>
      </c>
      <c r="M116" s="30"/>
      <c r="N116" s="31"/>
      <c r="O116" s="30"/>
    </row>
    <row r="117" spans="1:15" ht="16.5" thickBot="1" x14ac:dyDescent="0.3">
      <c r="B117" s="289" t="s">
        <v>419</v>
      </c>
      <c r="D117" s="55" t="s">
        <v>144</v>
      </c>
      <c r="E117" s="278"/>
      <c r="F117" s="100" t="s">
        <v>98</v>
      </c>
      <c r="G117" s="99"/>
      <c r="H117" s="100" t="s">
        <v>16</v>
      </c>
      <c r="I117" s="3"/>
      <c r="J117" s="100" t="s">
        <v>17</v>
      </c>
      <c r="K117" s="99"/>
      <c r="L117" s="100" t="s">
        <v>135</v>
      </c>
      <c r="M117" s="30"/>
      <c r="N117" s="31"/>
      <c r="O117" s="30"/>
    </row>
    <row r="118" spans="1:15" ht="15.75" customHeight="1" x14ac:dyDescent="0.25">
      <c r="D118" s="120" t="s">
        <v>254</v>
      </c>
      <c r="E118" s="288"/>
      <c r="F118" s="64"/>
      <c r="G118" s="64"/>
      <c r="H118" s="64"/>
      <c r="I118" s="64"/>
      <c r="J118" s="64"/>
      <c r="K118" s="64"/>
      <c r="L118" s="64"/>
    </row>
    <row r="119" spans="1:15" ht="21" customHeight="1" x14ac:dyDescent="0.2">
      <c r="A119" s="131" t="s">
        <v>245</v>
      </c>
      <c r="B119" s="264"/>
      <c r="C119" s="270"/>
      <c r="D119" s="266" t="s">
        <v>104</v>
      </c>
      <c r="F119" s="260"/>
      <c r="G119" s="62"/>
      <c r="H119" s="260"/>
      <c r="I119" s="64"/>
      <c r="J119" s="260"/>
      <c r="K119" s="64"/>
      <c r="L119" s="109">
        <f t="shared" ref="L119:L131" si="7">F119+J119</f>
        <v>0</v>
      </c>
    </row>
    <row r="120" spans="1:15" ht="21" customHeight="1" x14ac:dyDescent="0.2">
      <c r="A120" s="131" t="s">
        <v>246</v>
      </c>
      <c r="B120" s="265"/>
      <c r="C120" s="270"/>
      <c r="D120" s="271" t="s">
        <v>100</v>
      </c>
      <c r="F120" s="260"/>
      <c r="G120" s="62"/>
      <c r="H120" s="260"/>
      <c r="I120" s="64"/>
      <c r="J120" s="260"/>
      <c r="K120" s="64"/>
      <c r="L120" s="109">
        <f t="shared" si="7"/>
        <v>0</v>
      </c>
    </row>
    <row r="121" spans="1:15" ht="21" customHeight="1" x14ac:dyDescent="0.2">
      <c r="A121" s="131" t="s">
        <v>247</v>
      </c>
      <c r="B121" s="265"/>
      <c r="C121" s="270"/>
      <c r="D121" s="271" t="s">
        <v>101</v>
      </c>
      <c r="F121" s="260"/>
      <c r="G121" s="62"/>
      <c r="H121" s="260"/>
      <c r="I121" s="64"/>
      <c r="J121" s="260"/>
      <c r="K121" s="64"/>
      <c r="L121" s="109">
        <f t="shared" si="7"/>
        <v>0</v>
      </c>
    </row>
    <row r="122" spans="1:15" ht="21" customHeight="1" x14ac:dyDescent="0.2">
      <c r="A122" s="131" t="s">
        <v>248</v>
      </c>
      <c r="B122" s="265"/>
      <c r="C122" s="270"/>
      <c r="D122" s="271" t="s">
        <v>102</v>
      </c>
      <c r="F122" s="260"/>
      <c r="G122" s="62"/>
      <c r="H122" s="260"/>
      <c r="I122" s="64"/>
      <c r="J122" s="260"/>
      <c r="K122" s="64"/>
      <c r="L122" s="109">
        <f t="shared" si="7"/>
        <v>0</v>
      </c>
    </row>
    <row r="123" spans="1:15" ht="21" customHeight="1" x14ac:dyDescent="0.2">
      <c r="A123" s="131" t="s">
        <v>252</v>
      </c>
      <c r="B123" s="265"/>
      <c r="C123" s="270"/>
      <c r="D123" s="272" t="s">
        <v>165</v>
      </c>
      <c r="E123" s="279"/>
      <c r="F123" s="260"/>
      <c r="G123" s="62"/>
      <c r="H123" s="260"/>
      <c r="I123" s="64"/>
      <c r="J123" s="260"/>
      <c r="K123" s="64"/>
      <c r="L123" s="109">
        <f t="shared" si="7"/>
        <v>0</v>
      </c>
    </row>
    <row r="124" spans="1:15" ht="21" customHeight="1" x14ac:dyDescent="0.2">
      <c r="A124" s="131" t="s">
        <v>272</v>
      </c>
      <c r="B124" s="265"/>
      <c r="C124" s="270"/>
      <c r="D124" s="271" t="s">
        <v>46</v>
      </c>
      <c r="F124" s="260"/>
      <c r="G124" s="62"/>
      <c r="H124" s="260"/>
      <c r="I124" s="64"/>
      <c r="J124" s="260"/>
      <c r="K124" s="64"/>
      <c r="L124" s="109">
        <f t="shared" si="7"/>
        <v>0</v>
      </c>
    </row>
    <row r="125" spans="1:15" ht="21" customHeight="1" x14ac:dyDescent="0.2">
      <c r="A125" s="131" t="s">
        <v>273</v>
      </c>
      <c r="B125" s="265"/>
      <c r="C125" s="270"/>
      <c r="D125" s="271" t="s">
        <v>103</v>
      </c>
      <c r="F125" s="260"/>
      <c r="G125" s="62"/>
      <c r="H125" s="260"/>
      <c r="I125" s="64"/>
      <c r="J125" s="260"/>
      <c r="K125" s="64"/>
      <c r="L125" s="109">
        <f t="shared" si="7"/>
        <v>0</v>
      </c>
    </row>
    <row r="126" spans="1:15" ht="21" customHeight="1" x14ac:dyDescent="0.2">
      <c r="A126" s="131" t="s">
        <v>274</v>
      </c>
      <c r="B126" s="265"/>
      <c r="C126" s="270"/>
      <c r="D126" s="271" t="s">
        <v>47</v>
      </c>
      <c r="F126" s="260"/>
      <c r="G126" s="62"/>
      <c r="H126" s="260"/>
      <c r="I126" s="64"/>
      <c r="J126" s="260"/>
      <c r="K126" s="64"/>
      <c r="L126" s="109">
        <f t="shared" si="7"/>
        <v>0</v>
      </c>
    </row>
    <row r="127" spans="1:15" ht="21" customHeight="1" x14ac:dyDescent="0.2">
      <c r="A127" s="131" t="s">
        <v>275</v>
      </c>
      <c r="B127" s="265"/>
      <c r="C127" s="270"/>
      <c r="D127" s="272" t="s">
        <v>420</v>
      </c>
      <c r="E127" s="279"/>
      <c r="F127" s="260"/>
      <c r="G127" s="62"/>
      <c r="H127" s="260"/>
      <c r="I127" s="64"/>
      <c r="J127" s="260"/>
      <c r="K127" s="64"/>
      <c r="L127" s="109">
        <f t="shared" si="7"/>
        <v>0</v>
      </c>
    </row>
    <row r="128" spans="1:15" ht="21" customHeight="1" x14ac:dyDescent="0.2">
      <c r="A128" s="131" t="s">
        <v>276</v>
      </c>
      <c r="B128" s="265"/>
      <c r="C128" s="270"/>
      <c r="D128" s="271" t="s">
        <v>48</v>
      </c>
      <c r="F128" s="260"/>
      <c r="G128" s="62"/>
      <c r="H128" s="260"/>
      <c r="I128" s="64"/>
      <c r="J128" s="260"/>
      <c r="K128" s="64"/>
      <c r="L128" s="109">
        <f t="shared" si="7"/>
        <v>0</v>
      </c>
    </row>
    <row r="129" spans="1:14" ht="21" customHeight="1" x14ac:dyDescent="0.2">
      <c r="A129" s="131" t="s">
        <v>277</v>
      </c>
      <c r="B129" s="265"/>
      <c r="C129" s="270"/>
      <c r="D129" s="273" t="s">
        <v>18</v>
      </c>
      <c r="E129" s="279"/>
      <c r="F129" s="260"/>
      <c r="G129" s="62"/>
      <c r="H129" s="260"/>
      <c r="I129" s="64"/>
      <c r="J129" s="260"/>
      <c r="K129" s="64"/>
      <c r="L129" s="109">
        <f t="shared" si="7"/>
        <v>0</v>
      </c>
    </row>
    <row r="130" spans="1:14" ht="21" customHeight="1" x14ac:dyDescent="0.2">
      <c r="A130" s="131" t="s">
        <v>278</v>
      </c>
      <c r="B130" s="265"/>
      <c r="C130" s="270"/>
      <c r="D130" s="273" t="s">
        <v>18</v>
      </c>
      <c r="E130" s="279"/>
      <c r="F130" s="260"/>
      <c r="G130" s="62"/>
      <c r="H130" s="260"/>
      <c r="I130" s="64"/>
      <c r="J130" s="260"/>
      <c r="K130" s="64"/>
      <c r="L130" s="109">
        <f t="shared" si="7"/>
        <v>0</v>
      </c>
    </row>
    <row r="131" spans="1:14" ht="21" customHeight="1" x14ac:dyDescent="0.2">
      <c r="A131" s="131" t="s">
        <v>279</v>
      </c>
      <c r="B131" s="265"/>
      <c r="C131" s="270"/>
      <c r="D131" s="273" t="s">
        <v>18</v>
      </c>
      <c r="E131" s="279"/>
      <c r="F131" s="260"/>
      <c r="G131" s="62"/>
      <c r="H131" s="260"/>
      <c r="I131" s="64"/>
      <c r="J131" s="260"/>
      <c r="K131" s="64"/>
      <c r="L131" s="109">
        <f t="shared" si="7"/>
        <v>0</v>
      </c>
    </row>
    <row r="132" spans="1:14" ht="21" customHeight="1" x14ac:dyDescent="0.25">
      <c r="A132" s="131" t="s">
        <v>280</v>
      </c>
      <c r="B132" s="131"/>
      <c r="C132" s="270"/>
      <c r="D132" s="20" t="s">
        <v>255</v>
      </c>
      <c r="E132" s="280"/>
      <c r="F132" s="110">
        <f>SUM(F119:F131)</f>
        <v>0</v>
      </c>
      <c r="G132" s="62"/>
      <c r="H132" s="64"/>
      <c r="I132" s="64"/>
      <c r="J132" s="110">
        <f>SUM(J119:J131)</f>
        <v>0</v>
      </c>
      <c r="K132" s="64"/>
      <c r="L132" s="110">
        <f>SUM(L119:L131)</f>
        <v>0</v>
      </c>
      <c r="N132" s="32"/>
    </row>
    <row r="133" spans="1:14" ht="9.75" customHeight="1" x14ac:dyDescent="0.25">
      <c r="D133" s="20"/>
      <c r="E133" s="280"/>
      <c r="F133" s="62"/>
      <c r="G133" s="62"/>
      <c r="H133" s="64"/>
      <c r="I133" s="64"/>
      <c r="J133" s="62"/>
      <c r="K133" s="64"/>
      <c r="L133" s="62"/>
      <c r="N133" s="32"/>
    </row>
    <row r="134" spans="1:14" ht="21" customHeight="1" x14ac:dyDescent="0.25">
      <c r="A134" s="131" t="s">
        <v>281</v>
      </c>
      <c r="B134" s="131"/>
      <c r="C134" s="270"/>
      <c r="D134" s="20" t="s">
        <v>250</v>
      </c>
      <c r="E134" s="280"/>
      <c r="F134" s="260"/>
      <c r="G134" s="62"/>
      <c r="H134" s="262"/>
      <c r="I134" s="63"/>
      <c r="J134" s="260"/>
      <c r="K134" s="63"/>
      <c r="L134" s="109">
        <f>F134+J134</f>
        <v>0</v>
      </c>
      <c r="N134" s="32"/>
    </row>
    <row r="135" spans="1:14" ht="15.75" x14ac:dyDescent="0.25">
      <c r="D135" s="20"/>
      <c r="E135" s="280"/>
      <c r="F135" s="62"/>
      <c r="G135" s="62"/>
      <c r="H135" s="64"/>
      <c r="I135" s="64"/>
      <c r="J135" s="62"/>
      <c r="K135" s="64"/>
      <c r="L135" s="62"/>
      <c r="N135" s="32"/>
    </row>
    <row r="136" spans="1:14" ht="21" customHeight="1" thickBot="1" x14ac:dyDescent="0.3">
      <c r="A136" s="131" t="s">
        <v>282</v>
      </c>
      <c r="B136" s="131"/>
      <c r="C136" s="270"/>
      <c r="D136" s="20" t="s">
        <v>249</v>
      </c>
      <c r="E136" s="280"/>
      <c r="F136" s="113">
        <f>F24+F107+F132+F134</f>
        <v>0</v>
      </c>
      <c r="G136" s="62"/>
      <c r="H136" s="64"/>
      <c r="I136" s="64"/>
      <c r="J136" s="113">
        <f>J24+J107+J132+J134</f>
        <v>0</v>
      </c>
      <c r="K136" s="64"/>
      <c r="L136" s="113">
        <f>L24+L107+L132+L134</f>
        <v>0</v>
      </c>
      <c r="N136" s="32"/>
    </row>
    <row r="137" spans="1:14" ht="15.75" customHeight="1" x14ac:dyDescent="0.2">
      <c r="D137" s="18"/>
      <c r="E137" s="287"/>
      <c r="F137" s="66"/>
      <c r="G137" s="66"/>
      <c r="H137" s="67"/>
      <c r="I137" s="67"/>
      <c r="J137" s="66"/>
      <c r="K137" s="67"/>
      <c r="L137" s="66"/>
      <c r="M137" s="18"/>
      <c r="N137" s="34"/>
    </row>
    <row r="138" spans="1:14" ht="15.75" x14ac:dyDescent="0.25">
      <c r="A138" s="131" t="s">
        <v>421</v>
      </c>
      <c r="D138" s="20" t="s">
        <v>422</v>
      </c>
      <c r="F138" s="260"/>
      <c r="G138" s="33"/>
      <c r="H138" s="33"/>
      <c r="N138" s="19"/>
    </row>
    <row r="139" spans="1:14" x14ac:dyDescent="0.2">
      <c r="D139" s="18"/>
      <c r="E139" s="287"/>
      <c r="F139" s="18"/>
      <c r="G139" s="18"/>
      <c r="H139" s="18"/>
      <c r="N139" s="19"/>
    </row>
    <row r="140" spans="1:14" ht="15.75" thickBot="1" x14ac:dyDescent="0.25">
      <c r="A140" s="131" t="s">
        <v>423</v>
      </c>
      <c r="D140" s="291" t="s">
        <v>49</v>
      </c>
      <c r="F140" s="113">
        <f>F136-F138</f>
        <v>0</v>
      </c>
      <c r="G140" s="19"/>
      <c r="H140" s="19"/>
      <c r="N140" s="19"/>
    </row>
    <row r="141" spans="1:14" x14ac:dyDescent="0.2">
      <c r="F141" s="19"/>
      <c r="G141" s="19"/>
      <c r="H141" s="19"/>
      <c r="N141" s="19"/>
    </row>
    <row r="142" spans="1:14" x14ac:dyDescent="0.2">
      <c r="F142" s="19"/>
      <c r="G142" s="19"/>
      <c r="H142" s="19"/>
      <c r="N142" s="19"/>
    </row>
    <row r="143" spans="1:14" x14ac:dyDescent="0.2">
      <c r="F143" s="19"/>
      <c r="G143" s="19"/>
      <c r="H143" s="19"/>
      <c r="N143" s="19"/>
    </row>
    <row r="144" spans="1:14" x14ac:dyDescent="0.2">
      <c r="F144" s="19"/>
      <c r="G144" s="19"/>
      <c r="H144" s="19"/>
      <c r="N144" s="19"/>
    </row>
    <row r="145" spans="6:14" x14ac:dyDescent="0.2">
      <c r="F145" s="19"/>
      <c r="G145" s="19"/>
      <c r="H145" s="19"/>
      <c r="N145" s="19"/>
    </row>
    <row r="146" spans="6:14" x14ac:dyDescent="0.2">
      <c r="F146" s="19"/>
      <c r="G146" s="19"/>
      <c r="H146" s="19"/>
      <c r="N146" s="19"/>
    </row>
    <row r="147" spans="6:14" x14ac:dyDescent="0.2">
      <c r="F147" s="19"/>
      <c r="G147" s="19"/>
      <c r="H147" s="19"/>
      <c r="N147" s="19"/>
    </row>
    <row r="148" spans="6:14" x14ac:dyDescent="0.2">
      <c r="F148" s="19"/>
      <c r="G148" s="19"/>
      <c r="H148" s="19"/>
      <c r="N148" s="19"/>
    </row>
    <row r="149" spans="6:14" x14ac:dyDescent="0.2">
      <c r="F149" s="19"/>
      <c r="G149" s="19"/>
      <c r="H149" s="19"/>
      <c r="N149" s="19"/>
    </row>
    <row r="150" spans="6:14" x14ac:dyDescent="0.2">
      <c r="F150" s="19"/>
      <c r="G150" s="19"/>
      <c r="H150" s="19"/>
      <c r="N150" s="19"/>
    </row>
    <row r="151" spans="6:14" x14ac:dyDescent="0.2">
      <c r="F151" s="19"/>
      <c r="G151" s="19"/>
      <c r="H151" s="19"/>
      <c r="N151" s="19"/>
    </row>
    <row r="152" spans="6:14" x14ac:dyDescent="0.2">
      <c r="F152" s="21"/>
      <c r="G152" s="21"/>
      <c r="H152" s="21"/>
    </row>
  </sheetData>
  <mergeCells count="9">
    <mergeCell ref="A112:L112"/>
    <mergeCell ref="A113:L113"/>
    <mergeCell ref="A4:L4"/>
    <mergeCell ref="A5:L5"/>
    <mergeCell ref="A6:L6"/>
    <mergeCell ref="A53:L53"/>
    <mergeCell ref="A54:L54"/>
    <mergeCell ref="A55:L55"/>
    <mergeCell ref="A111:L111"/>
  </mergeCells>
  <phoneticPr fontId="0" type="noConversion"/>
  <printOptions horizontalCentered="1"/>
  <pageMargins left="0.25" right="0.25" top="0.5" bottom="0.25" header="0.5" footer="0.25"/>
  <pageSetup scale="60" fitToHeight="2" orientation="portrait" r:id="rId1"/>
  <headerFooter alignWithMargins="0">
    <oddFooter xml:space="preserve">&amp;R  </oddFooter>
  </headerFooter>
  <rowBreaks count="2" manualBreakCount="2">
    <brk id="49" max="14" man="1"/>
    <brk id="10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IR40"/>
  <sheetViews>
    <sheetView showGridLines="0" zoomScale="65" zoomScaleNormal="75" workbookViewId="0"/>
  </sheetViews>
  <sheetFormatPr defaultColWidth="8.6640625" defaultRowHeight="15" x14ac:dyDescent="0.2"/>
  <cols>
    <col min="1" max="1" width="8.6640625" style="7" customWidth="1"/>
    <col min="2" max="2" width="2.1640625" style="7" customWidth="1"/>
    <col min="3" max="3" width="36.5" style="7" customWidth="1"/>
    <col min="4" max="4" width="39.33203125" style="7" customWidth="1"/>
    <col min="5" max="5" width="39.1640625" style="7" customWidth="1"/>
    <col min="6" max="6" width="2.1640625" style="7" customWidth="1"/>
    <col min="7" max="7" width="18.33203125" style="7" customWidth="1"/>
    <col min="8" max="252" width="8.6640625" style="7"/>
    <col min="253" max="16384" width="8.6640625" style="6"/>
  </cols>
  <sheetData>
    <row r="1" spans="1:61" ht="15.75" x14ac:dyDescent="0.25">
      <c r="G1" s="23" t="str">
        <f>IF('General Info'!B28="","",'General Info'!B28)</f>
        <v/>
      </c>
    </row>
    <row r="2" spans="1:61" ht="15.75" x14ac:dyDescent="0.25">
      <c r="G2" s="134" t="s">
        <v>10</v>
      </c>
    </row>
    <row r="3" spans="1:61" ht="15.75" customHeight="1" x14ac:dyDescent="0.25">
      <c r="A3" s="341" t="str">
        <f>IF('General Info'!B8="","",'General Info'!B8)</f>
        <v/>
      </c>
      <c r="B3" s="341"/>
      <c r="C3" s="341"/>
      <c r="D3" s="341"/>
      <c r="E3" s="341"/>
      <c r="F3" s="341"/>
      <c r="G3" s="341"/>
    </row>
    <row r="4" spans="1:61" ht="15.75" x14ac:dyDescent="0.25">
      <c r="A4" s="343" t="s">
        <v>264</v>
      </c>
      <c r="B4" s="343"/>
      <c r="C4" s="343"/>
      <c r="D4" s="343"/>
      <c r="E4" s="343"/>
      <c r="F4" s="343"/>
      <c r="G4" s="34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</row>
    <row r="5" spans="1:61" ht="15.75" x14ac:dyDescent="0.25">
      <c r="A5" s="341" t="str">
        <f>"For the Period "&amp;TEXT('General Info'!B29,"mm/dd/yyyy")&amp;" to "&amp;TEXT('General Info'!B30,"mm/dd/yyyy")</f>
        <v>For the Period 01/00/1900 to 01/00/1900</v>
      </c>
      <c r="B5" s="341"/>
      <c r="C5" s="341"/>
      <c r="D5" s="341"/>
      <c r="E5" s="341"/>
      <c r="F5" s="341"/>
      <c r="G5" s="341"/>
    </row>
    <row r="6" spans="1:61" ht="15.75" x14ac:dyDescent="0.25">
      <c r="A6" s="39"/>
      <c r="B6" s="39"/>
      <c r="C6" s="39"/>
      <c r="D6" s="39"/>
      <c r="E6" s="39"/>
      <c r="F6" s="39"/>
      <c r="G6" s="39"/>
    </row>
    <row r="7" spans="1:61" ht="15.75" x14ac:dyDescent="0.25">
      <c r="G7" s="39" t="s">
        <v>136</v>
      </c>
    </row>
    <row r="8" spans="1:61" ht="16.5" thickBot="1" x14ac:dyDescent="0.3">
      <c r="A8" s="45" t="s">
        <v>131</v>
      </c>
      <c r="B8" s="48"/>
      <c r="C8" s="342" t="s">
        <v>51</v>
      </c>
      <c r="D8" s="342"/>
      <c r="E8" s="342"/>
      <c r="F8" s="48"/>
      <c r="G8" s="4" t="s">
        <v>52</v>
      </c>
      <c r="H8" s="28"/>
    </row>
    <row r="9" spans="1:61" ht="21" customHeight="1" x14ac:dyDescent="0.2">
      <c r="A9" s="37"/>
      <c r="B9" s="5"/>
      <c r="C9" s="76"/>
      <c r="D9" s="76"/>
      <c r="E9" s="76"/>
      <c r="F9" s="5"/>
      <c r="G9" s="60">
        <v>0</v>
      </c>
    </row>
    <row r="10" spans="1:61" ht="21" customHeight="1" x14ac:dyDescent="0.2">
      <c r="A10" s="38"/>
      <c r="B10" s="5"/>
      <c r="C10" s="38"/>
      <c r="D10" s="38"/>
      <c r="E10" s="38"/>
      <c r="F10" s="5"/>
      <c r="G10" s="295"/>
    </row>
    <row r="11" spans="1:61" ht="21" customHeight="1" x14ac:dyDescent="0.2">
      <c r="A11" s="38"/>
      <c r="B11" s="5"/>
      <c r="C11" s="38"/>
      <c r="D11" s="38"/>
      <c r="E11" s="38"/>
      <c r="F11" s="5"/>
      <c r="G11" s="295"/>
    </row>
    <row r="12" spans="1:61" ht="21" customHeight="1" x14ac:dyDescent="0.2">
      <c r="A12" s="38"/>
      <c r="B12" s="5"/>
      <c r="C12" s="38"/>
      <c r="D12" s="38"/>
      <c r="E12" s="38"/>
      <c r="F12" s="5"/>
      <c r="G12" s="295"/>
    </row>
    <row r="13" spans="1:61" ht="21" customHeight="1" x14ac:dyDescent="0.2">
      <c r="A13" s="38"/>
      <c r="B13" s="5"/>
      <c r="C13" s="38"/>
      <c r="D13" s="38"/>
      <c r="E13" s="38"/>
      <c r="F13" s="5"/>
      <c r="G13" s="295"/>
    </row>
    <row r="14" spans="1:61" ht="21" customHeight="1" x14ac:dyDescent="0.2">
      <c r="A14" s="38"/>
      <c r="B14" s="5"/>
      <c r="C14" s="38"/>
      <c r="D14" s="38"/>
      <c r="E14" s="38"/>
      <c r="F14" s="5"/>
      <c r="G14" s="295"/>
    </row>
    <row r="15" spans="1:61" ht="21" customHeight="1" x14ac:dyDescent="0.2">
      <c r="A15" s="38"/>
      <c r="B15" s="5"/>
      <c r="C15" s="38"/>
      <c r="D15" s="38"/>
      <c r="E15" s="38"/>
      <c r="F15" s="5"/>
      <c r="G15" s="295"/>
    </row>
    <row r="16" spans="1:61" ht="21" customHeight="1" x14ac:dyDescent="0.2">
      <c r="A16" s="38"/>
      <c r="B16" s="5"/>
      <c r="C16" s="38"/>
      <c r="D16" s="38"/>
      <c r="E16" s="38"/>
      <c r="F16" s="5"/>
      <c r="G16" s="295"/>
    </row>
    <row r="17" spans="1:9" ht="21" customHeight="1" x14ac:dyDescent="0.2">
      <c r="A17" s="38"/>
      <c r="B17" s="5"/>
      <c r="C17" s="38"/>
      <c r="D17" s="38"/>
      <c r="E17" s="38"/>
      <c r="F17" s="5"/>
      <c r="G17" s="295"/>
    </row>
    <row r="18" spans="1:9" ht="21" customHeight="1" x14ac:dyDescent="0.2">
      <c r="A18" s="38"/>
      <c r="B18" s="5"/>
      <c r="C18" s="38"/>
      <c r="D18" s="38"/>
      <c r="E18" s="38"/>
      <c r="F18" s="5"/>
      <c r="G18" s="295"/>
    </row>
    <row r="19" spans="1:9" ht="21" customHeight="1" x14ac:dyDescent="0.2">
      <c r="A19" s="38"/>
      <c r="B19" s="5"/>
      <c r="C19" s="38"/>
      <c r="D19" s="38"/>
      <c r="E19" s="38"/>
      <c r="F19" s="5"/>
      <c r="G19" s="295"/>
    </row>
    <row r="20" spans="1:9" ht="21" customHeight="1" x14ac:dyDescent="0.2">
      <c r="A20" s="38"/>
      <c r="B20" s="5"/>
      <c r="C20" s="38"/>
      <c r="D20" s="38"/>
      <c r="E20" s="38"/>
      <c r="F20" s="5"/>
      <c r="G20" s="295"/>
      <c r="I20" s="28"/>
    </row>
    <row r="21" spans="1:9" ht="21" customHeight="1" x14ac:dyDescent="0.2">
      <c r="A21" s="38"/>
      <c r="B21" s="5"/>
      <c r="C21" s="38"/>
      <c r="D21" s="38"/>
      <c r="E21" s="38"/>
      <c r="F21" s="5"/>
      <c r="G21" s="295"/>
      <c r="H21" s="5"/>
      <c r="I21" s="26"/>
    </row>
    <row r="22" spans="1:9" ht="21" customHeight="1" x14ac:dyDescent="0.2">
      <c r="A22" s="38"/>
      <c r="B22" s="5"/>
      <c r="C22" s="38"/>
      <c r="D22" s="38"/>
      <c r="E22" s="38"/>
      <c r="F22" s="5"/>
      <c r="G22" s="295"/>
    </row>
    <row r="23" spans="1:9" ht="21" customHeight="1" x14ac:dyDescent="0.2">
      <c r="A23" s="38"/>
      <c r="B23" s="5"/>
      <c r="C23" s="38"/>
      <c r="D23" s="38"/>
      <c r="E23" s="38"/>
      <c r="F23" s="5"/>
      <c r="G23" s="295"/>
    </row>
    <row r="24" spans="1:9" ht="21" customHeight="1" x14ac:dyDescent="0.2">
      <c r="A24" s="38"/>
      <c r="B24" s="5"/>
      <c r="C24" s="38"/>
      <c r="D24" s="38"/>
      <c r="E24" s="38"/>
      <c r="F24" s="5"/>
      <c r="G24" s="295"/>
    </row>
    <row r="25" spans="1:9" ht="21" customHeight="1" x14ac:dyDescent="0.2">
      <c r="A25" s="38"/>
      <c r="B25" s="5"/>
      <c r="C25" s="38"/>
      <c r="D25" s="38"/>
      <c r="E25" s="38"/>
      <c r="F25" s="5"/>
      <c r="G25" s="295"/>
    </row>
    <row r="26" spans="1:9" ht="21" customHeight="1" x14ac:dyDescent="0.2">
      <c r="A26" s="38"/>
      <c r="B26" s="5"/>
      <c r="C26" s="38"/>
      <c r="D26" s="38"/>
      <c r="E26" s="38"/>
      <c r="F26" s="5"/>
      <c r="G26" s="295"/>
    </row>
    <row r="27" spans="1:9" ht="21" customHeight="1" x14ac:dyDescent="0.2">
      <c r="A27" s="38"/>
      <c r="B27" s="5"/>
      <c r="C27" s="38"/>
      <c r="D27" s="38"/>
      <c r="E27" s="38"/>
      <c r="F27" s="5"/>
      <c r="G27" s="295"/>
    </row>
    <row r="28" spans="1:9" ht="21" customHeight="1" x14ac:dyDescent="0.2">
      <c r="A28" s="38"/>
      <c r="B28" s="5"/>
      <c r="C28" s="38"/>
      <c r="D28" s="38"/>
      <c r="E28" s="38"/>
      <c r="F28" s="5"/>
      <c r="G28" s="295"/>
    </row>
    <row r="29" spans="1:9" ht="21" customHeight="1" x14ac:dyDescent="0.2">
      <c r="A29" s="38"/>
      <c r="B29" s="5"/>
      <c r="C29" s="38"/>
      <c r="D29" s="38"/>
      <c r="E29" s="38"/>
      <c r="F29" s="5"/>
      <c r="G29" s="295"/>
    </row>
    <row r="30" spans="1:9" ht="21" customHeight="1" x14ac:dyDescent="0.2">
      <c r="A30" s="38"/>
      <c r="B30" s="5"/>
      <c r="C30" s="38"/>
      <c r="D30" s="38"/>
      <c r="E30" s="38"/>
      <c r="F30" s="5"/>
      <c r="G30" s="295"/>
    </row>
    <row r="31" spans="1:9" ht="21" customHeight="1" x14ac:dyDescent="0.2">
      <c r="A31" s="38"/>
      <c r="B31" s="5"/>
      <c r="C31" s="38"/>
      <c r="D31" s="38"/>
      <c r="E31" s="38"/>
      <c r="F31" s="5"/>
      <c r="G31" s="295"/>
    </row>
    <row r="32" spans="1:9" ht="21" customHeight="1" x14ac:dyDescent="0.2">
      <c r="A32" s="38"/>
      <c r="B32" s="5"/>
      <c r="C32" s="38"/>
      <c r="D32" s="38"/>
      <c r="E32" s="38"/>
      <c r="F32" s="5"/>
      <c r="G32" s="295"/>
    </row>
    <row r="33" spans="1:7" ht="21" customHeight="1" x14ac:dyDescent="0.2">
      <c r="A33" s="38"/>
      <c r="B33" s="5"/>
      <c r="C33" s="38"/>
      <c r="D33" s="38"/>
      <c r="E33" s="38"/>
      <c r="F33" s="5"/>
      <c r="G33" s="295"/>
    </row>
    <row r="34" spans="1:7" ht="21" customHeight="1" x14ac:dyDescent="0.2">
      <c r="A34" s="38"/>
      <c r="B34" s="5"/>
      <c r="C34" s="38"/>
      <c r="D34" s="38"/>
      <c r="E34" s="38"/>
      <c r="F34" s="5"/>
      <c r="G34" s="295"/>
    </row>
    <row r="35" spans="1:7" ht="21" customHeight="1" x14ac:dyDescent="0.2">
      <c r="A35" s="38"/>
      <c r="B35" s="5"/>
      <c r="C35" s="38"/>
      <c r="D35" s="38"/>
      <c r="E35" s="38"/>
      <c r="F35" s="5"/>
      <c r="G35" s="295"/>
    </row>
    <row r="36" spans="1:7" ht="21" customHeight="1" x14ac:dyDescent="0.2">
      <c r="A36" s="12"/>
      <c r="B36" s="5"/>
      <c r="C36" s="38"/>
      <c r="D36" s="38"/>
      <c r="E36" s="12"/>
      <c r="F36" s="5"/>
      <c r="G36" s="61"/>
    </row>
    <row r="37" spans="1:7" x14ac:dyDescent="0.2">
      <c r="A37" s="10"/>
      <c r="E37" s="10"/>
      <c r="G37" s="296"/>
    </row>
    <row r="38" spans="1:7" ht="15.75" x14ac:dyDescent="0.25">
      <c r="A38" s="51" t="s">
        <v>53</v>
      </c>
      <c r="B38" s="5"/>
      <c r="C38" s="5"/>
      <c r="D38" s="5"/>
      <c r="E38" s="5"/>
      <c r="F38" s="5"/>
      <c r="G38" s="61">
        <f>SUM(G9:G36)</f>
        <v>0</v>
      </c>
    </row>
    <row r="39" spans="1:7" x14ac:dyDescent="0.2">
      <c r="G39" s="22"/>
    </row>
    <row r="40" spans="1:7" x14ac:dyDescent="0.2">
      <c r="E40" s="133"/>
    </row>
  </sheetData>
  <mergeCells count="4">
    <mergeCell ref="A3:G3"/>
    <mergeCell ref="A5:G5"/>
    <mergeCell ref="C8:E8"/>
    <mergeCell ref="A4:G4"/>
  </mergeCells>
  <phoneticPr fontId="0" type="noConversion"/>
  <printOptions horizontalCentered="1"/>
  <pageMargins left="0.5" right="0.5" top="0.75" bottom="0.75" header="0.5" footer="0.5"/>
  <pageSetup scale="73" orientation="portrait" r:id="rId1"/>
  <headerFooter alignWithMargins="0">
    <oddFooter xml:space="preserve">&amp;R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34"/>
  <sheetViews>
    <sheetView showGridLines="0" showOutlineSymbols="0" zoomScale="75" zoomScaleNormal="75" workbookViewId="0"/>
  </sheetViews>
  <sheetFormatPr defaultColWidth="14.5" defaultRowHeight="15" x14ac:dyDescent="0.2"/>
  <cols>
    <col min="1" max="1" width="11.1640625" style="187" customWidth="1"/>
    <col min="2" max="2" width="2.1640625" style="187" customWidth="1"/>
    <col min="3" max="3" width="39.6640625" style="187" customWidth="1"/>
    <col min="4" max="4" width="2.1640625" style="187" customWidth="1"/>
    <col min="5" max="5" width="19" style="187" customWidth="1"/>
    <col min="6" max="6" width="3.5" style="188" customWidth="1"/>
    <col min="7" max="7" width="22" style="187" customWidth="1"/>
    <col min="8" max="8" width="2.1640625" style="187" customWidth="1"/>
    <col min="9" max="9" width="34.33203125" style="187" customWidth="1"/>
    <col min="10" max="10" width="2.1640625" style="187" customWidth="1"/>
    <col min="11" max="11" width="19" style="187" customWidth="1"/>
    <col min="12" max="16384" width="14.5" style="187"/>
  </cols>
  <sheetData>
    <row r="1" spans="1:12" ht="15.75" x14ac:dyDescent="0.25">
      <c r="K1" s="189" t="str">
        <f>IF('General Info'!B28="","",'General Info'!$B$28)</f>
        <v/>
      </c>
    </row>
    <row r="2" spans="1:12" ht="15.75" x14ac:dyDescent="0.25">
      <c r="K2" s="190" t="s">
        <v>409</v>
      </c>
    </row>
    <row r="3" spans="1:12" ht="15.75" customHeight="1" x14ac:dyDescent="0.25">
      <c r="A3" s="344">
        <f>'General Info'!B8</f>
        <v>0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4" spans="1:12" ht="15.75" x14ac:dyDescent="0.25">
      <c r="A4" s="345" t="s">
        <v>408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2" ht="15.75" x14ac:dyDescent="0.25">
      <c r="A5" s="344" t="str">
        <f>"For the Period "&amp;TEXT('General Info'!B29,"mm/dd/yyyy")&amp;" to "&amp;TEXT('General Info'!B30,"mm/dd/yyyy")</f>
        <v>For the Period 01/00/1900 to 01/00/1900</v>
      </c>
      <c r="B5" s="344"/>
      <c r="C5" s="344"/>
      <c r="D5" s="344"/>
      <c r="E5" s="344"/>
      <c r="F5" s="344"/>
      <c r="G5" s="344"/>
      <c r="H5" s="344"/>
      <c r="I5" s="344"/>
      <c r="J5" s="344"/>
      <c r="K5" s="344"/>
    </row>
    <row r="6" spans="1:12" x14ac:dyDescent="0.2">
      <c r="C6" s="191"/>
    </row>
    <row r="7" spans="1:12" ht="15.75" x14ac:dyDescent="0.25">
      <c r="A7" s="192" t="s">
        <v>173</v>
      </c>
      <c r="B7" s="192"/>
      <c r="C7" s="192" t="s">
        <v>174</v>
      </c>
      <c r="D7" s="192"/>
      <c r="E7" s="192" t="s">
        <v>175</v>
      </c>
      <c r="F7" s="192"/>
      <c r="G7" s="192" t="s">
        <v>176</v>
      </c>
      <c r="H7" s="192"/>
      <c r="I7" s="192" t="s">
        <v>177</v>
      </c>
      <c r="J7" s="192"/>
      <c r="K7" s="192" t="s">
        <v>178</v>
      </c>
    </row>
    <row r="8" spans="1:12" ht="15.75" x14ac:dyDescent="0.25">
      <c r="A8" s="193" t="s">
        <v>403</v>
      </c>
      <c r="B8" s="194"/>
      <c r="C8" s="195"/>
      <c r="D8" s="195"/>
      <c r="E8" s="195"/>
      <c r="F8" s="196"/>
      <c r="G8" s="195"/>
      <c r="H8" s="195"/>
      <c r="I8" s="195"/>
      <c r="J8" s="195"/>
      <c r="K8" s="195"/>
    </row>
    <row r="9" spans="1:12" ht="16.5" thickBot="1" x14ac:dyDescent="0.3">
      <c r="A9" s="197" t="s">
        <v>396</v>
      </c>
      <c r="B9" s="194"/>
      <c r="C9" s="198" t="s">
        <v>397</v>
      </c>
      <c r="D9" s="196"/>
      <c r="E9" s="198" t="s">
        <v>52</v>
      </c>
      <c r="F9" s="199"/>
      <c r="G9" s="198" t="s">
        <v>398</v>
      </c>
      <c r="H9" s="196"/>
      <c r="I9" s="198" t="s">
        <v>399</v>
      </c>
      <c r="J9" s="196"/>
      <c r="K9" s="198" t="s">
        <v>52</v>
      </c>
      <c r="L9" s="200"/>
    </row>
    <row r="10" spans="1:12" ht="30.75" customHeight="1" x14ac:dyDescent="0.2">
      <c r="A10" s="201"/>
      <c r="C10" s="202"/>
      <c r="E10" s="203"/>
      <c r="F10" s="204"/>
      <c r="G10" s="202"/>
      <c r="I10" s="202"/>
      <c r="K10" s="203"/>
    </row>
    <row r="11" spans="1:12" ht="30.75" customHeight="1" x14ac:dyDescent="0.2">
      <c r="A11" s="205"/>
      <c r="C11" s="206"/>
      <c r="E11" s="207"/>
      <c r="F11" s="204"/>
      <c r="G11" s="206"/>
      <c r="I11" s="206"/>
      <c r="K11" s="207"/>
    </row>
    <row r="12" spans="1:12" ht="30.75" customHeight="1" x14ac:dyDescent="0.2">
      <c r="A12" s="205"/>
      <c r="C12" s="206"/>
      <c r="E12" s="207"/>
      <c r="F12" s="204"/>
      <c r="G12" s="206"/>
      <c r="I12" s="206"/>
      <c r="K12" s="207"/>
    </row>
    <row r="13" spans="1:12" ht="30.75" customHeight="1" x14ac:dyDescent="0.2">
      <c r="A13" s="205"/>
      <c r="C13" s="206"/>
      <c r="E13" s="207"/>
      <c r="F13" s="204"/>
      <c r="G13" s="206"/>
      <c r="I13" s="206"/>
      <c r="K13" s="207"/>
    </row>
    <row r="14" spans="1:12" ht="30.75" customHeight="1" x14ac:dyDescent="0.2">
      <c r="A14" s="205"/>
      <c r="C14" s="206"/>
      <c r="E14" s="207"/>
      <c r="F14" s="204"/>
      <c r="G14" s="206"/>
      <c r="I14" s="206"/>
      <c r="K14" s="207"/>
    </row>
    <row r="15" spans="1:12" ht="30.75" customHeight="1" x14ac:dyDescent="0.2">
      <c r="A15" s="205"/>
      <c r="C15" s="206"/>
      <c r="E15" s="207"/>
      <c r="F15" s="204"/>
      <c r="G15" s="206"/>
      <c r="I15" s="206"/>
      <c r="K15" s="207"/>
    </row>
    <row r="16" spans="1:12" ht="30.75" customHeight="1" x14ac:dyDescent="0.2">
      <c r="A16" s="205"/>
      <c r="C16" s="206"/>
      <c r="E16" s="207"/>
      <c r="F16" s="204"/>
      <c r="G16" s="206"/>
      <c r="I16" s="206"/>
      <c r="K16" s="207"/>
    </row>
    <row r="17" spans="1:11" ht="30.75" customHeight="1" x14ac:dyDescent="0.2">
      <c r="A17" s="205"/>
      <c r="C17" s="206"/>
      <c r="E17" s="207"/>
      <c r="F17" s="204"/>
      <c r="G17" s="206"/>
      <c r="I17" s="206"/>
      <c r="K17" s="207"/>
    </row>
    <row r="18" spans="1:11" ht="30.75" customHeight="1" x14ac:dyDescent="0.2">
      <c r="A18" s="205"/>
      <c r="C18" s="206"/>
      <c r="E18" s="207"/>
      <c r="F18" s="204"/>
      <c r="G18" s="206"/>
      <c r="I18" s="206"/>
      <c r="K18" s="207"/>
    </row>
    <row r="19" spans="1:11" ht="30.75" customHeight="1" x14ac:dyDescent="0.2">
      <c r="A19" s="205"/>
      <c r="C19" s="206"/>
      <c r="E19" s="207"/>
      <c r="F19" s="204"/>
      <c r="G19" s="206"/>
      <c r="I19" s="206"/>
      <c r="K19" s="207"/>
    </row>
    <row r="20" spans="1:11" ht="30.75" customHeight="1" x14ac:dyDescent="0.2">
      <c r="A20" s="205"/>
      <c r="C20" s="206"/>
      <c r="E20" s="207"/>
      <c r="F20" s="204"/>
      <c r="G20" s="206"/>
      <c r="I20" s="206"/>
      <c r="K20" s="207"/>
    </row>
    <row r="21" spans="1:11" ht="30.75" customHeight="1" x14ac:dyDescent="0.2">
      <c r="A21" s="205"/>
      <c r="C21" s="206"/>
      <c r="E21" s="207"/>
      <c r="F21" s="204"/>
      <c r="G21" s="206"/>
      <c r="I21" s="206"/>
      <c r="K21" s="207"/>
    </row>
    <row r="22" spans="1:11" ht="30.75" customHeight="1" x14ac:dyDescent="0.2">
      <c r="A22" s="205"/>
      <c r="C22" s="206"/>
      <c r="E22" s="207"/>
      <c r="F22" s="204"/>
      <c r="G22" s="206"/>
      <c r="I22" s="206"/>
      <c r="K22" s="207"/>
    </row>
    <row r="23" spans="1:11" ht="30.75" customHeight="1" x14ac:dyDescent="0.2">
      <c r="A23" s="205"/>
      <c r="C23" s="206"/>
      <c r="E23" s="207"/>
      <c r="F23" s="204"/>
      <c r="G23" s="206"/>
      <c r="I23" s="206"/>
      <c r="K23" s="207"/>
    </row>
    <row r="24" spans="1:11" ht="30.75" customHeight="1" x14ac:dyDescent="0.2">
      <c r="A24" s="205"/>
      <c r="C24" s="206"/>
      <c r="E24" s="207"/>
      <c r="F24" s="204"/>
      <c r="G24" s="206"/>
      <c r="I24" s="206"/>
      <c r="K24" s="207"/>
    </row>
    <row r="25" spans="1:11" ht="30.75" customHeight="1" x14ac:dyDescent="0.2">
      <c r="A25" s="205"/>
      <c r="C25" s="206"/>
      <c r="E25" s="207"/>
      <c r="F25" s="204"/>
      <c r="G25" s="206"/>
      <c r="I25" s="206"/>
      <c r="K25" s="207"/>
    </row>
    <row r="26" spans="1:11" ht="30.75" customHeight="1" x14ac:dyDescent="0.2">
      <c r="A26" s="205"/>
      <c r="C26" s="206"/>
      <c r="E26" s="207"/>
      <c r="F26" s="204"/>
      <c r="G26" s="206"/>
      <c r="I26" s="206"/>
      <c r="K26" s="207"/>
    </row>
    <row r="27" spans="1:11" ht="30.75" customHeight="1" x14ac:dyDescent="0.2">
      <c r="A27" s="205"/>
      <c r="C27" s="206"/>
      <c r="E27" s="207"/>
      <c r="F27" s="204"/>
      <c r="G27" s="206"/>
      <c r="I27" s="206"/>
      <c r="K27" s="207"/>
    </row>
    <row r="28" spans="1:11" ht="30.75" customHeight="1" x14ac:dyDescent="0.2">
      <c r="A28" s="205"/>
      <c r="C28" s="206"/>
      <c r="E28" s="207"/>
      <c r="F28" s="204"/>
      <c r="G28" s="206"/>
      <c r="I28" s="206"/>
      <c r="K28" s="207"/>
    </row>
    <row r="29" spans="1:11" ht="30.75" customHeight="1" x14ac:dyDescent="0.2">
      <c r="A29" s="205"/>
      <c r="C29" s="206"/>
      <c r="E29" s="207"/>
      <c r="F29" s="204"/>
      <c r="G29" s="206"/>
      <c r="I29" s="206"/>
      <c r="K29" s="207"/>
    </row>
    <row r="30" spans="1:11" ht="30.75" customHeight="1" x14ac:dyDescent="0.2">
      <c r="A30" s="208"/>
      <c r="C30" s="191"/>
      <c r="E30" s="209"/>
      <c r="F30" s="204"/>
      <c r="G30" s="191"/>
      <c r="I30" s="191"/>
      <c r="K30" s="209"/>
    </row>
    <row r="31" spans="1:11" x14ac:dyDescent="0.2">
      <c r="A31" s="210"/>
      <c r="C31" s="211"/>
      <c r="E31" s="211"/>
      <c r="G31" s="211"/>
      <c r="I31" s="211"/>
      <c r="K31" s="211"/>
    </row>
    <row r="33" spans="1:3" ht="15.75" x14ac:dyDescent="0.25">
      <c r="A33" s="190" t="s">
        <v>400</v>
      </c>
      <c r="B33" s="212"/>
      <c r="C33" s="187" t="s">
        <v>401</v>
      </c>
    </row>
    <row r="34" spans="1:3" ht="15.75" x14ac:dyDescent="0.25">
      <c r="A34" s="212"/>
      <c r="B34" s="212"/>
      <c r="C34" s="187" t="s">
        <v>402</v>
      </c>
    </row>
  </sheetData>
  <mergeCells count="3">
    <mergeCell ref="A3:K3"/>
    <mergeCell ref="A4:K4"/>
    <mergeCell ref="A5:K5"/>
  </mergeCells>
  <printOptions horizontalCentered="1"/>
  <pageMargins left="0.5" right="0.5" top="1" bottom="1" header="0.5" footer="0.5"/>
  <pageSetup scale="7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R61"/>
  <sheetViews>
    <sheetView showGridLines="0" zoomScale="70" zoomScaleNormal="70" workbookViewId="0"/>
  </sheetViews>
  <sheetFormatPr defaultColWidth="14.5" defaultRowHeight="15" x14ac:dyDescent="0.2"/>
  <cols>
    <col min="1" max="1" width="4.5" style="9" bestFit="1" customWidth="1"/>
    <col min="2" max="2" width="18.1640625" style="7" customWidth="1"/>
    <col min="3" max="3" width="1.83203125" style="7" customWidth="1"/>
    <col min="4" max="4" width="9" style="7" customWidth="1"/>
    <col min="5" max="5" width="2" style="7" customWidth="1"/>
    <col min="6" max="6" width="13" style="7" customWidth="1"/>
    <col min="7" max="7" width="1.83203125" style="7" customWidth="1"/>
    <col min="8" max="8" width="16" style="7" customWidth="1"/>
    <col min="9" max="9" width="1.83203125" style="7" customWidth="1"/>
    <col min="10" max="10" width="18.33203125" style="7" customWidth="1"/>
    <col min="11" max="11" width="2" style="7" customWidth="1"/>
    <col min="12" max="12" width="19.33203125" style="7" customWidth="1"/>
    <col min="13" max="13" width="2" style="7" customWidth="1"/>
    <col min="14" max="14" width="20.5" style="7" customWidth="1"/>
    <col min="15" max="15" width="1.6640625" style="7" customWidth="1"/>
    <col min="16" max="16" width="13.83203125" style="7" customWidth="1"/>
    <col min="17" max="17" width="1.83203125" style="7" customWidth="1"/>
    <col min="18" max="18" width="25.6640625" style="7" bestFit="1" customWidth="1"/>
    <col min="19" max="16384" width="14.5" style="7"/>
  </cols>
  <sheetData>
    <row r="1" spans="1:18" ht="15.75" x14ac:dyDescent="0.25">
      <c r="R1" s="15" t="str">
        <f>IF('General Info'!B28="","",'General Info'!B28)</f>
        <v/>
      </c>
    </row>
    <row r="2" spans="1:18" ht="15.75" x14ac:dyDescent="0.25">
      <c r="R2" s="91" t="s">
        <v>50</v>
      </c>
    </row>
    <row r="3" spans="1:18" ht="15.75" customHeight="1" x14ac:dyDescent="0.25">
      <c r="A3" s="341" t="str">
        <f>IF('General Info'!B8="","",'General Info'!B8)</f>
        <v/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18" ht="15.75" x14ac:dyDescent="0.25">
      <c r="A4" s="346" t="s">
        <v>412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5.75" x14ac:dyDescent="0.25">
      <c r="A5" s="341" t="str">
        <f>"For the Period "&amp;TEXT('General Info'!B29,"mm/dd/yyyy")&amp;" to "&amp;TEXT('General Info'!B30,"mm/dd/yyyy")</f>
        <v>For the Period 01/00/1900 to 01/00/1900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</row>
    <row r="7" spans="1:18" ht="15.75" x14ac:dyDescent="0.25">
      <c r="F7" s="88">
        <v>1</v>
      </c>
      <c r="G7" s="1"/>
      <c r="H7" s="88">
        <v>2</v>
      </c>
      <c r="I7" s="1"/>
      <c r="J7" s="88">
        <v>3</v>
      </c>
      <c r="K7" s="89"/>
      <c r="L7" s="88">
        <v>4</v>
      </c>
      <c r="M7"/>
      <c r="N7" s="88">
        <v>5</v>
      </c>
      <c r="O7"/>
      <c r="P7" s="88">
        <v>6</v>
      </c>
      <c r="Q7"/>
      <c r="R7" s="88">
        <v>7</v>
      </c>
    </row>
    <row r="8" spans="1:18" ht="15.75" x14ac:dyDescent="0.25">
      <c r="F8" s="86" t="s">
        <v>84</v>
      </c>
      <c r="G8" s="1"/>
      <c r="H8" s="86" t="s">
        <v>129</v>
      </c>
      <c r="I8" s="1"/>
      <c r="J8" s="86" t="s">
        <v>55</v>
      </c>
      <c r="K8" s="89"/>
      <c r="L8" s="173" t="s">
        <v>84</v>
      </c>
      <c r="M8" s="1"/>
      <c r="N8" s="173" t="s">
        <v>439</v>
      </c>
      <c r="O8" s="1"/>
      <c r="P8" s="86" t="s">
        <v>145</v>
      </c>
      <c r="Q8" s="1"/>
      <c r="R8" s="86" t="s">
        <v>55</v>
      </c>
    </row>
    <row r="9" spans="1:18" ht="15.75" x14ac:dyDescent="0.25">
      <c r="F9" s="86" t="s">
        <v>130</v>
      </c>
      <c r="G9" s="1"/>
      <c r="H9" s="86" t="s">
        <v>130</v>
      </c>
      <c r="I9" s="1"/>
      <c r="J9" s="86" t="s">
        <v>52</v>
      </c>
      <c r="K9" s="89"/>
      <c r="L9" s="173" t="s">
        <v>130</v>
      </c>
      <c r="M9" s="1"/>
      <c r="N9" s="173" t="s">
        <v>440</v>
      </c>
      <c r="O9" s="1"/>
      <c r="P9" s="86" t="s">
        <v>130</v>
      </c>
      <c r="Q9" s="1"/>
      <c r="R9" s="86" t="s">
        <v>146</v>
      </c>
    </row>
    <row r="10" spans="1:18" ht="16.5" thickBot="1" x14ac:dyDescent="0.3">
      <c r="B10" s="4" t="s">
        <v>85</v>
      </c>
      <c r="D10" s="4" t="s">
        <v>11</v>
      </c>
      <c r="F10" s="87" t="s">
        <v>7</v>
      </c>
      <c r="G10" s="1"/>
      <c r="H10" s="87" t="s">
        <v>8</v>
      </c>
      <c r="I10" s="1"/>
      <c r="J10" s="87" t="s">
        <v>137</v>
      </c>
      <c r="K10" s="89"/>
      <c r="L10" s="87" t="s">
        <v>432</v>
      </c>
      <c r="M10" s="1"/>
      <c r="N10" s="87" t="s">
        <v>432</v>
      </c>
      <c r="O10" s="1"/>
      <c r="P10" s="87" t="s">
        <v>7</v>
      </c>
      <c r="Q10" s="1"/>
      <c r="R10" s="90" t="s">
        <v>442</v>
      </c>
    </row>
    <row r="11" spans="1:18" ht="28.5" customHeight="1" x14ac:dyDescent="0.2">
      <c r="A11" s="29">
        <v>1</v>
      </c>
      <c r="B11" s="7" t="s">
        <v>86</v>
      </c>
      <c r="D11" s="222">
        <v>2019</v>
      </c>
      <c r="F11" s="214">
        <v>0</v>
      </c>
      <c r="H11" s="223">
        <v>0</v>
      </c>
      <c r="J11" s="223">
        <v>0</v>
      </c>
      <c r="K11" s="73"/>
      <c r="L11" s="214">
        <v>0</v>
      </c>
      <c r="N11" s="223">
        <v>0</v>
      </c>
      <c r="P11" s="214">
        <v>0</v>
      </c>
      <c r="R11" s="116">
        <f>F11+L11+P11</f>
        <v>0</v>
      </c>
    </row>
    <row r="12" spans="1:18" ht="28.5" customHeight="1" x14ac:dyDescent="0.2">
      <c r="A12" s="29">
        <v>2</v>
      </c>
      <c r="B12" s="7" t="s">
        <v>87</v>
      </c>
      <c r="D12" s="115">
        <f>D11</f>
        <v>2019</v>
      </c>
      <c r="F12" s="214">
        <v>0</v>
      </c>
      <c r="H12" s="117">
        <f>+H11</f>
        <v>0</v>
      </c>
      <c r="J12" s="223">
        <v>0</v>
      </c>
      <c r="K12" s="73"/>
      <c r="L12" s="214">
        <v>0</v>
      </c>
      <c r="N12" s="223">
        <v>0</v>
      </c>
      <c r="P12" s="214">
        <v>0</v>
      </c>
      <c r="R12" s="116">
        <f t="shared" ref="R12:R22" si="0">F12+L12+P12</f>
        <v>0</v>
      </c>
    </row>
    <row r="13" spans="1:18" ht="28.5" customHeight="1" x14ac:dyDescent="0.2">
      <c r="A13" s="29">
        <v>3</v>
      </c>
      <c r="B13" s="7" t="s">
        <v>88</v>
      </c>
      <c r="D13" s="115">
        <f>D12</f>
        <v>2019</v>
      </c>
      <c r="F13" s="214">
        <v>0</v>
      </c>
      <c r="H13" s="117">
        <f>+H12</f>
        <v>0</v>
      </c>
      <c r="J13" s="223">
        <v>0</v>
      </c>
      <c r="K13" s="73"/>
      <c r="L13" s="214">
        <v>0</v>
      </c>
      <c r="N13" s="223">
        <v>0</v>
      </c>
      <c r="P13" s="214">
        <v>0</v>
      </c>
      <c r="R13" s="116">
        <f t="shared" si="0"/>
        <v>0</v>
      </c>
    </row>
    <row r="14" spans="1:18" ht="28.5" customHeight="1" x14ac:dyDescent="0.2">
      <c r="A14" s="29">
        <v>4</v>
      </c>
      <c r="B14" s="7" t="s">
        <v>89</v>
      </c>
      <c r="D14" s="115">
        <f>D13</f>
        <v>2019</v>
      </c>
      <c r="F14" s="214">
        <v>0</v>
      </c>
      <c r="H14" s="117">
        <f>+H13</f>
        <v>0</v>
      </c>
      <c r="J14" s="223">
        <v>0</v>
      </c>
      <c r="K14" s="73"/>
      <c r="L14" s="214">
        <v>0</v>
      </c>
      <c r="N14" s="223">
        <v>0</v>
      </c>
      <c r="P14" s="214">
        <v>0</v>
      </c>
      <c r="R14" s="116">
        <f t="shared" si="0"/>
        <v>0</v>
      </c>
    </row>
    <row r="15" spans="1:18" ht="28.5" customHeight="1" x14ac:dyDescent="0.2">
      <c r="A15" s="29">
        <v>5</v>
      </c>
      <c r="B15" s="7" t="s">
        <v>90</v>
      </c>
      <c r="D15" s="115">
        <f>D14</f>
        <v>2019</v>
      </c>
      <c r="F15" s="214">
        <v>0</v>
      </c>
      <c r="H15" s="117">
        <f>+H14</f>
        <v>0</v>
      </c>
      <c r="J15" s="223">
        <v>0</v>
      </c>
      <c r="K15" s="73"/>
      <c r="L15" s="214">
        <v>0</v>
      </c>
      <c r="N15" s="223">
        <v>0</v>
      </c>
      <c r="P15" s="214">
        <v>0</v>
      </c>
      <c r="R15" s="116">
        <f t="shared" si="0"/>
        <v>0</v>
      </c>
    </row>
    <row r="16" spans="1:18" ht="28.5" customHeight="1" x14ac:dyDescent="0.2">
      <c r="A16" s="29">
        <v>6</v>
      </c>
      <c r="B16" s="7" t="s">
        <v>91</v>
      </c>
      <c r="D16" s="115">
        <f>D15</f>
        <v>2019</v>
      </c>
      <c r="F16" s="214">
        <v>0</v>
      </c>
      <c r="H16" s="117">
        <f>+H15</f>
        <v>0</v>
      </c>
      <c r="J16" s="223">
        <v>0</v>
      </c>
      <c r="K16" s="73"/>
      <c r="L16" s="214">
        <v>0</v>
      </c>
      <c r="N16" s="223">
        <v>0</v>
      </c>
      <c r="P16" s="214">
        <v>0</v>
      </c>
      <c r="R16" s="116">
        <f t="shared" si="0"/>
        <v>0</v>
      </c>
    </row>
    <row r="17" spans="1:18" ht="28.5" customHeight="1" x14ac:dyDescent="0.2">
      <c r="A17" s="29">
        <v>7</v>
      </c>
      <c r="B17" s="7" t="s">
        <v>92</v>
      </c>
      <c r="D17" s="222">
        <v>2019</v>
      </c>
      <c r="F17" s="214">
        <v>0</v>
      </c>
      <c r="H17" s="223">
        <v>0</v>
      </c>
      <c r="J17" s="223">
        <v>0</v>
      </c>
      <c r="K17" s="73"/>
      <c r="L17" s="214">
        <v>0</v>
      </c>
      <c r="N17" s="223">
        <v>0</v>
      </c>
      <c r="P17" s="214">
        <v>0</v>
      </c>
      <c r="R17" s="116">
        <f t="shared" si="0"/>
        <v>0</v>
      </c>
    </row>
    <row r="18" spans="1:18" ht="28.5" customHeight="1" x14ac:dyDescent="0.2">
      <c r="A18" s="29">
        <v>8</v>
      </c>
      <c r="B18" s="7" t="s">
        <v>93</v>
      </c>
      <c r="D18" s="115">
        <f>D17</f>
        <v>2019</v>
      </c>
      <c r="F18" s="214">
        <v>0</v>
      </c>
      <c r="H18" s="117">
        <f>+H17</f>
        <v>0</v>
      </c>
      <c r="J18" s="223">
        <v>0</v>
      </c>
      <c r="K18" s="73"/>
      <c r="L18" s="214">
        <v>0</v>
      </c>
      <c r="N18" s="223">
        <v>0</v>
      </c>
      <c r="P18" s="214">
        <v>0</v>
      </c>
      <c r="R18" s="116">
        <f t="shared" si="0"/>
        <v>0</v>
      </c>
    </row>
    <row r="19" spans="1:18" ht="28.5" customHeight="1" x14ac:dyDescent="0.2">
      <c r="A19" s="29">
        <v>9</v>
      </c>
      <c r="B19" s="7" t="s">
        <v>94</v>
      </c>
      <c r="D19" s="115">
        <f>D18</f>
        <v>2019</v>
      </c>
      <c r="F19" s="214">
        <v>0</v>
      </c>
      <c r="H19" s="117">
        <f>+H18</f>
        <v>0</v>
      </c>
      <c r="J19" s="223">
        <v>0</v>
      </c>
      <c r="K19" s="73"/>
      <c r="L19" s="214">
        <v>0</v>
      </c>
      <c r="N19" s="223">
        <v>0</v>
      </c>
      <c r="P19" s="214">
        <v>0</v>
      </c>
      <c r="R19" s="116">
        <f t="shared" si="0"/>
        <v>0</v>
      </c>
    </row>
    <row r="20" spans="1:18" ht="28.5" customHeight="1" x14ac:dyDescent="0.2">
      <c r="A20" s="29">
        <v>10</v>
      </c>
      <c r="B20" s="7" t="s">
        <v>95</v>
      </c>
      <c r="D20" s="115">
        <f>D19</f>
        <v>2019</v>
      </c>
      <c r="F20" s="214">
        <v>0</v>
      </c>
      <c r="H20" s="117">
        <f>+H19</f>
        <v>0</v>
      </c>
      <c r="J20" s="223">
        <v>0</v>
      </c>
      <c r="K20" s="73"/>
      <c r="L20" s="214">
        <v>0</v>
      </c>
      <c r="N20" s="223">
        <v>0</v>
      </c>
      <c r="P20" s="214">
        <v>0</v>
      </c>
      <c r="R20" s="116">
        <f t="shared" si="0"/>
        <v>0</v>
      </c>
    </row>
    <row r="21" spans="1:18" ht="28.5" customHeight="1" x14ac:dyDescent="0.2">
      <c r="A21" s="29">
        <v>11</v>
      </c>
      <c r="B21" s="7" t="s">
        <v>96</v>
      </c>
      <c r="D21" s="115">
        <f>D20</f>
        <v>2019</v>
      </c>
      <c r="F21" s="214">
        <v>0</v>
      </c>
      <c r="H21" s="117">
        <f>+H20</f>
        <v>0</v>
      </c>
      <c r="J21" s="223">
        <v>0</v>
      </c>
      <c r="K21" s="73"/>
      <c r="L21" s="214">
        <v>0</v>
      </c>
      <c r="N21" s="223">
        <v>0</v>
      </c>
      <c r="P21" s="214">
        <v>0</v>
      </c>
      <c r="R21" s="116">
        <f t="shared" si="0"/>
        <v>0</v>
      </c>
    </row>
    <row r="22" spans="1:18" ht="28.5" customHeight="1" x14ac:dyDescent="0.2">
      <c r="A22" s="29">
        <v>12</v>
      </c>
      <c r="B22" s="7" t="s">
        <v>97</v>
      </c>
      <c r="D22" s="115">
        <f>D21</f>
        <v>2019</v>
      </c>
      <c r="F22" s="214">
        <v>0</v>
      </c>
      <c r="H22" s="117">
        <f>+H21</f>
        <v>0</v>
      </c>
      <c r="J22" s="223">
        <v>0</v>
      </c>
      <c r="K22" s="73"/>
      <c r="L22" s="214">
        <v>0</v>
      </c>
      <c r="N22" s="223">
        <v>0</v>
      </c>
      <c r="P22" s="214">
        <v>0</v>
      </c>
      <c r="R22" s="116">
        <f t="shared" si="0"/>
        <v>0</v>
      </c>
    </row>
    <row r="23" spans="1:18" ht="28.5" customHeight="1" thickBot="1" x14ac:dyDescent="0.3">
      <c r="A23" s="29">
        <v>13</v>
      </c>
      <c r="B23" s="11" t="s">
        <v>65</v>
      </c>
      <c r="F23" s="118">
        <f>SUM(F11:F22)</f>
        <v>0</v>
      </c>
      <c r="J23" s="119">
        <f>SUM(J11:J22)</f>
        <v>0</v>
      </c>
      <c r="K23" s="73"/>
      <c r="L23" s="118">
        <f>SUM(L11:L22)</f>
        <v>0</v>
      </c>
      <c r="N23" s="119">
        <f>SUM(N11:N22)</f>
        <v>0</v>
      </c>
      <c r="P23" s="118">
        <f>SUM(P11:P22)</f>
        <v>0</v>
      </c>
      <c r="R23" s="118">
        <f>SUM(R11:R22)</f>
        <v>0</v>
      </c>
    </row>
    <row r="24" spans="1:18" ht="16.5" customHeight="1" thickTop="1" x14ac:dyDescent="0.25">
      <c r="A24" s="23"/>
      <c r="B24" s="28"/>
      <c r="C24" s="28"/>
      <c r="D24" s="28"/>
      <c r="E24" s="28"/>
      <c r="F24" s="71"/>
      <c r="G24" s="28"/>
      <c r="H24" s="3"/>
      <c r="I24" s="28"/>
      <c r="J24" s="77"/>
      <c r="K24" s="79"/>
      <c r="L24" s="79"/>
      <c r="M24" s="79"/>
      <c r="N24" s="79"/>
      <c r="O24" s="79"/>
      <c r="P24" s="71"/>
      <c r="Q24" s="28"/>
      <c r="R24" s="28"/>
    </row>
    <row r="25" spans="1:18" ht="15.75" x14ac:dyDescent="0.25">
      <c r="A25" s="69"/>
      <c r="B25" s="28"/>
      <c r="C25" s="28"/>
      <c r="D25" s="28"/>
      <c r="E25" s="28"/>
      <c r="F25" s="70"/>
      <c r="G25" s="28"/>
      <c r="H25" s="3"/>
      <c r="I25" s="28"/>
      <c r="J25" s="75"/>
      <c r="K25" s="78"/>
      <c r="L25" s="78"/>
      <c r="M25" s="78"/>
      <c r="N25" s="78"/>
      <c r="O25" s="78"/>
      <c r="P25" s="70"/>
      <c r="Q25" s="28"/>
      <c r="R25" s="28"/>
    </row>
    <row r="26" spans="1:18" ht="15.75" x14ac:dyDescent="0.25">
      <c r="A26" s="175"/>
      <c r="B26" s="56"/>
      <c r="C26" s="28"/>
      <c r="D26" s="28"/>
      <c r="E26" s="28"/>
      <c r="F26" s="43"/>
      <c r="G26" s="28"/>
      <c r="H26" s="28"/>
      <c r="I26" s="28"/>
      <c r="J26" s="58"/>
      <c r="K26" s="74"/>
      <c r="L26" s="74"/>
      <c r="M26" s="74"/>
      <c r="N26" s="74"/>
      <c r="O26" s="74"/>
      <c r="P26" s="43"/>
      <c r="Q26" s="28"/>
      <c r="R26" s="28"/>
    </row>
    <row r="27" spans="1:18" ht="15.75" x14ac:dyDescent="0.25">
      <c r="A27" s="69"/>
      <c r="B27" s="28"/>
      <c r="C27" s="28"/>
      <c r="D27" s="28"/>
      <c r="E27" s="28"/>
      <c r="F27" s="59"/>
      <c r="G27" s="28"/>
      <c r="H27" s="59"/>
      <c r="I27" s="28"/>
      <c r="J27" s="59"/>
      <c r="K27" s="72"/>
      <c r="L27" s="72"/>
      <c r="M27" s="72"/>
      <c r="N27" s="72"/>
      <c r="O27" s="72"/>
      <c r="P27" s="59"/>
      <c r="Q27" s="72"/>
      <c r="R27" s="72"/>
    </row>
    <row r="28" spans="1:18" ht="15.75" x14ac:dyDescent="0.25">
      <c r="A28" s="69"/>
      <c r="B28" s="28"/>
      <c r="C28" s="28"/>
      <c r="D28" s="28"/>
      <c r="E28" s="28"/>
      <c r="F28" s="3"/>
      <c r="G28" s="28"/>
      <c r="H28" s="3"/>
      <c r="I28" s="28"/>
      <c r="J28" s="3"/>
      <c r="K28" s="72"/>
      <c r="L28" s="72"/>
      <c r="M28" s="72"/>
      <c r="N28" s="72"/>
      <c r="O28" s="72"/>
      <c r="P28" s="3"/>
      <c r="Q28" s="72"/>
      <c r="R28" s="72"/>
    </row>
    <row r="29" spans="1:18" ht="15.75" x14ac:dyDescent="0.25">
      <c r="A29" s="69"/>
      <c r="B29" s="28"/>
      <c r="C29" s="28"/>
      <c r="D29" s="28"/>
      <c r="E29" s="28"/>
      <c r="F29" s="3"/>
      <c r="G29" s="28"/>
      <c r="H29" s="3"/>
      <c r="I29" s="28"/>
      <c r="J29" s="3"/>
      <c r="K29" s="72"/>
      <c r="L29" s="72"/>
      <c r="M29" s="72"/>
      <c r="N29" s="72"/>
      <c r="O29" s="72"/>
      <c r="P29" s="3"/>
      <c r="Q29" s="72"/>
      <c r="R29" s="72"/>
    </row>
    <row r="30" spans="1:18" ht="15.75" x14ac:dyDescent="0.25">
      <c r="A30" s="69"/>
      <c r="B30" s="3"/>
      <c r="C30" s="28"/>
      <c r="D30" s="3"/>
      <c r="E30" s="28"/>
      <c r="F30" s="3"/>
      <c r="G30" s="28"/>
      <c r="H30" s="3"/>
      <c r="I30" s="28"/>
      <c r="J30" s="3"/>
      <c r="K30" s="72"/>
      <c r="L30" s="72"/>
      <c r="M30" s="72"/>
      <c r="N30" s="72"/>
      <c r="O30" s="72"/>
      <c r="P30" s="3"/>
      <c r="Q30" s="72"/>
      <c r="R30" s="72"/>
    </row>
    <row r="31" spans="1:18" ht="15.75" customHeight="1" x14ac:dyDescent="0.25">
      <c r="A31" s="69"/>
      <c r="B31" s="28"/>
      <c r="C31" s="28"/>
      <c r="D31" s="28"/>
      <c r="E31" s="28"/>
      <c r="F31" s="3"/>
      <c r="G31" s="28"/>
      <c r="H31" s="3"/>
      <c r="I31" s="28"/>
      <c r="J31" s="3"/>
      <c r="K31" s="72"/>
      <c r="L31" s="72"/>
      <c r="M31" s="72"/>
      <c r="N31" s="72"/>
      <c r="O31" s="72"/>
      <c r="P31" s="3"/>
      <c r="Q31" s="72"/>
      <c r="R31" s="72"/>
    </row>
    <row r="32" spans="1:18" x14ac:dyDescent="0.2">
      <c r="A32" s="69"/>
      <c r="B32" s="28"/>
      <c r="C32" s="28"/>
      <c r="D32" s="28"/>
      <c r="E32" s="28"/>
      <c r="F32" s="53"/>
      <c r="G32" s="28"/>
      <c r="H32" s="28"/>
      <c r="I32" s="28"/>
      <c r="J32" s="28"/>
      <c r="K32" s="74"/>
      <c r="L32" s="74"/>
      <c r="M32" s="74"/>
      <c r="N32" s="74"/>
      <c r="O32" s="74"/>
      <c r="P32" s="28"/>
      <c r="Q32" s="28"/>
      <c r="R32" s="28"/>
    </row>
    <row r="33" spans="1:18" ht="18" customHeight="1" x14ac:dyDescent="0.2">
      <c r="A33" s="175"/>
      <c r="B33" s="28"/>
      <c r="C33" s="28"/>
      <c r="D33" s="28"/>
      <c r="E33" s="28"/>
      <c r="F33" s="53"/>
      <c r="G33" s="28"/>
      <c r="H33" s="58"/>
      <c r="I33" s="28"/>
      <c r="J33" s="58"/>
      <c r="K33" s="74"/>
      <c r="L33" s="74"/>
      <c r="M33" s="74"/>
      <c r="N33" s="74"/>
      <c r="O33" s="74"/>
      <c r="P33" s="58"/>
      <c r="Q33" s="28"/>
      <c r="R33" s="28"/>
    </row>
    <row r="34" spans="1:18" x14ac:dyDescent="0.2">
      <c r="A34" s="69"/>
      <c r="B34" s="28"/>
      <c r="C34" s="28"/>
      <c r="D34" s="28"/>
      <c r="E34" s="28"/>
      <c r="F34" s="53"/>
      <c r="G34" s="28"/>
      <c r="H34" s="28"/>
      <c r="I34" s="28"/>
      <c r="J34" s="28"/>
      <c r="K34" s="74"/>
      <c r="L34" s="74"/>
      <c r="M34" s="74"/>
      <c r="N34" s="74"/>
      <c r="O34" s="74"/>
      <c r="P34" s="28"/>
      <c r="Q34" s="28"/>
      <c r="R34" s="28"/>
    </row>
    <row r="35" spans="1:18" ht="18" customHeight="1" x14ac:dyDescent="0.2">
      <c r="A35" s="175"/>
      <c r="B35" s="28"/>
      <c r="C35" s="28"/>
      <c r="D35" s="28"/>
      <c r="E35" s="28"/>
      <c r="F35" s="53"/>
      <c r="G35" s="28"/>
      <c r="H35" s="58"/>
      <c r="I35" s="28"/>
      <c r="J35" s="58"/>
      <c r="K35" s="74"/>
      <c r="L35" s="74"/>
      <c r="M35" s="74"/>
      <c r="N35" s="74"/>
      <c r="O35" s="74"/>
      <c r="P35" s="58"/>
      <c r="Q35" s="28"/>
      <c r="R35" s="28"/>
    </row>
    <row r="36" spans="1:18" x14ac:dyDescent="0.2">
      <c r="A36" s="69"/>
      <c r="B36" s="28"/>
      <c r="C36" s="28"/>
      <c r="D36" s="28"/>
      <c r="E36" s="28"/>
      <c r="F36" s="53"/>
      <c r="G36" s="28"/>
      <c r="H36" s="28"/>
      <c r="I36" s="28"/>
      <c r="J36" s="28"/>
      <c r="K36" s="74"/>
      <c r="L36" s="74"/>
      <c r="M36" s="74"/>
      <c r="N36" s="74"/>
      <c r="O36" s="74"/>
      <c r="P36" s="28"/>
      <c r="Q36" s="28"/>
      <c r="R36" s="28"/>
    </row>
    <row r="37" spans="1:18" ht="18" customHeight="1" x14ac:dyDescent="0.2">
      <c r="A37" s="175"/>
      <c r="B37" s="28"/>
      <c r="C37" s="28"/>
      <c r="D37" s="28"/>
      <c r="E37" s="28"/>
      <c r="F37" s="53"/>
      <c r="G37" s="28"/>
      <c r="H37" s="58"/>
      <c r="I37" s="28"/>
      <c r="J37" s="58"/>
      <c r="K37" s="74"/>
      <c r="L37" s="74"/>
      <c r="M37" s="74"/>
      <c r="N37" s="74"/>
      <c r="O37" s="74"/>
      <c r="P37" s="58"/>
      <c r="Q37" s="28"/>
      <c r="R37" s="28"/>
    </row>
    <row r="38" spans="1:18" x14ac:dyDescent="0.2">
      <c r="A38" s="69"/>
      <c r="B38" s="28"/>
      <c r="C38" s="28"/>
      <c r="D38" s="28"/>
      <c r="E38" s="28"/>
      <c r="F38" s="53"/>
      <c r="G38" s="28"/>
      <c r="H38" s="28"/>
      <c r="I38" s="28"/>
      <c r="J38" s="28"/>
      <c r="K38" s="74"/>
      <c r="L38" s="74"/>
      <c r="M38" s="74"/>
      <c r="N38" s="74"/>
      <c r="O38" s="74"/>
      <c r="P38" s="28"/>
      <c r="Q38" s="28"/>
      <c r="R38" s="28"/>
    </row>
    <row r="39" spans="1:18" ht="18" customHeight="1" x14ac:dyDescent="0.2">
      <c r="A39" s="175"/>
      <c r="B39" s="28"/>
      <c r="C39" s="28"/>
      <c r="D39" s="28"/>
      <c r="E39" s="28"/>
      <c r="F39" s="53"/>
      <c r="G39" s="28"/>
      <c r="H39" s="58"/>
      <c r="I39" s="28"/>
      <c r="J39" s="58"/>
      <c r="K39" s="74"/>
      <c r="L39" s="74"/>
      <c r="M39" s="74"/>
      <c r="N39" s="74"/>
      <c r="O39" s="74"/>
      <c r="P39" s="58"/>
      <c r="Q39" s="28"/>
      <c r="R39" s="28"/>
    </row>
    <row r="40" spans="1:18" x14ac:dyDescent="0.2">
      <c r="A40" s="69"/>
      <c r="B40" s="28"/>
      <c r="C40" s="28"/>
      <c r="D40" s="28"/>
      <c r="E40" s="28"/>
      <c r="F40" s="53"/>
      <c r="G40" s="28"/>
      <c r="H40" s="28"/>
      <c r="I40" s="28"/>
      <c r="J40" s="28"/>
      <c r="K40" s="74"/>
      <c r="L40" s="74"/>
      <c r="M40" s="74"/>
      <c r="N40" s="74"/>
      <c r="O40" s="74"/>
      <c r="P40" s="28"/>
      <c r="Q40" s="28"/>
      <c r="R40" s="28"/>
    </row>
    <row r="41" spans="1:18" x14ac:dyDescent="0.2">
      <c r="A41" s="175"/>
      <c r="B41" s="28"/>
      <c r="C41" s="28"/>
      <c r="D41" s="28"/>
      <c r="E41" s="28"/>
      <c r="F41" s="53"/>
      <c r="G41" s="28"/>
      <c r="H41" s="58"/>
      <c r="I41" s="28"/>
      <c r="J41" s="58"/>
      <c r="K41" s="74"/>
      <c r="L41" s="74"/>
      <c r="M41" s="74"/>
      <c r="N41" s="74"/>
      <c r="O41" s="74"/>
      <c r="P41" s="58"/>
      <c r="Q41" s="28"/>
      <c r="R41" s="28"/>
    </row>
    <row r="42" spans="1:18" x14ac:dyDescent="0.2">
      <c r="A42" s="69"/>
      <c r="B42" s="28"/>
      <c r="C42" s="28"/>
      <c r="D42" s="28"/>
      <c r="E42" s="28"/>
      <c r="F42" s="53"/>
      <c r="G42" s="28"/>
      <c r="H42" s="28"/>
      <c r="I42" s="28"/>
      <c r="J42" s="28"/>
      <c r="K42" s="74"/>
      <c r="L42" s="74"/>
      <c r="M42" s="74"/>
      <c r="N42" s="74"/>
      <c r="O42" s="74"/>
      <c r="P42" s="28"/>
      <c r="Q42" s="28"/>
      <c r="R42" s="28"/>
    </row>
    <row r="43" spans="1:18" ht="18" customHeight="1" x14ac:dyDescent="0.2">
      <c r="A43" s="175"/>
      <c r="B43" s="28"/>
      <c r="C43" s="28"/>
      <c r="D43" s="28"/>
      <c r="E43" s="28"/>
      <c r="F43" s="53"/>
      <c r="G43" s="28"/>
      <c r="H43" s="58"/>
      <c r="I43" s="28"/>
      <c r="J43" s="58"/>
      <c r="K43" s="74"/>
      <c r="L43" s="74"/>
      <c r="M43" s="74"/>
      <c r="N43" s="74"/>
      <c r="O43" s="74"/>
      <c r="P43" s="58"/>
      <c r="Q43" s="28"/>
      <c r="R43" s="28"/>
    </row>
    <row r="44" spans="1:18" x14ac:dyDescent="0.2">
      <c r="A44" s="69"/>
      <c r="B44" s="28"/>
      <c r="C44" s="28"/>
      <c r="D44" s="28"/>
      <c r="E44" s="28"/>
      <c r="F44" s="53"/>
      <c r="G44" s="28"/>
      <c r="H44" s="28"/>
      <c r="I44" s="28"/>
      <c r="J44" s="28"/>
      <c r="K44" s="74"/>
      <c r="L44" s="74"/>
      <c r="M44" s="74"/>
      <c r="N44" s="74"/>
      <c r="O44" s="74"/>
      <c r="P44" s="28"/>
      <c r="Q44" s="28"/>
      <c r="R44" s="28"/>
    </row>
    <row r="45" spans="1:18" ht="18" customHeight="1" x14ac:dyDescent="0.2">
      <c r="A45" s="175"/>
      <c r="B45" s="28"/>
      <c r="C45" s="28"/>
      <c r="D45" s="28"/>
      <c r="E45" s="28"/>
      <c r="F45" s="53"/>
      <c r="G45" s="28"/>
      <c r="H45" s="58"/>
      <c r="I45" s="28"/>
      <c r="J45" s="58"/>
      <c r="K45" s="74"/>
      <c r="L45" s="74"/>
      <c r="M45" s="74"/>
      <c r="N45" s="74"/>
      <c r="O45" s="74"/>
      <c r="P45" s="58"/>
      <c r="Q45" s="28"/>
      <c r="R45" s="28"/>
    </row>
    <row r="46" spans="1:18" x14ac:dyDescent="0.2">
      <c r="A46" s="69"/>
      <c r="B46" s="28"/>
      <c r="C46" s="28"/>
      <c r="D46" s="28"/>
      <c r="E46" s="28"/>
      <c r="F46" s="53"/>
      <c r="G46" s="28"/>
      <c r="H46" s="28"/>
      <c r="I46" s="28"/>
      <c r="J46" s="28"/>
      <c r="K46" s="74"/>
      <c r="L46" s="74"/>
      <c r="M46" s="74"/>
      <c r="N46" s="74"/>
      <c r="O46" s="74"/>
      <c r="P46" s="28"/>
      <c r="Q46" s="28"/>
      <c r="R46" s="28"/>
    </row>
    <row r="47" spans="1:18" ht="18" customHeight="1" x14ac:dyDescent="0.2">
      <c r="A47" s="175"/>
      <c r="B47" s="28"/>
      <c r="C47" s="28"/>
      <c r="D47" s="28"/>
      <c r="E47" s="28"/>
      <c r="F47" s="53"/>
      <c r="G47" s="28"/>
      <c r="H47" s="58"/>
      <c r="I47" s="28"/>
      <c r="J47" s="58"/>
      <c r="K47" s="74"/>
      <c r="L47" s="74"/>
      <c r="M47" s="74"/>
      <c r="N47" s="74"/>
      <c r="O47" s="74"/>
      <c r="P47" s="58"/>
      <c r="Q47" s="28"/>
      <c r="R47" s="28"/>
    </row>
    <row r="48" spans="1:18" x14ac:dyDescent="0.2">
      <c r="A48" s="69"/>
      <c r="B48" s="28"/>
      <c r="C48" s="28"/>
      <c r="D48" s="28"/>
      <c r="E48" s="28"/>
      <c r="F48" s="53"/>
      <c r="G48" s="28"/>
      <c r="H48" s="28"/>
      <c r="I48" s="28"/>
      <c r="J48" s="28"/>
      <c r="K48" s="74"/>
      <c r="L48" s="74"/>
      <c r="M48" s="74"/>
      <c r="N48" s="74"/>
      <c r="O48" s="74"/>
      <c r="P48" s="28"/>
      <c r="Q48" s="28"/>
      <c r="R48" s="28"/>
    </row>
    <row r="49" spans="1:18" ht="18" customHeight="1" x14ac:dyDescent="0.2">
      <c r="A49" s="175"/>
      <c r="B49" s="28"/>
      <c r="C49" s="28"/>
      <c r="D49" s="28"/>
      <c r="E49" s="28"/>
      <c r="F49" s="53"/>
      <c r="G49" s="28"/>
      <c r="H49" s="58"/>
      <c r="I49" s="28"/>
      <c r="J49" s="58"/>
      <c r="K49" s="74"/>
      <c r="L49" s="74"/>
      <c r="M49" s="74"/>
      <c r="N49" s="74"/>
      <c r="O49" s="74"/>
      <c r="P49" s="58"/>
      <c r="Q49" s="28"/>
      <c r="R49" s="28"/>
    </row>
    <row r="50" spans="1:18" x14ac:dyDescent="0.2">
      <c r="A50" s="69"/>
      <c r="B50" s="28"/>
      <c r="C50" s="28"/>
      <c r="D50" s="28"/>
      <c r="E50" s="28"/>
      <c r="F50" s="53"/>
      <c r="G50" s="28"/>
      <c r="H50" s="28"/>
      <c r="I50" s="28"/>
      <c r="J50" s="28"/>
      <c r="K50" s="74"/>
      <c r="L50" s="74"/>
      <c r="M50" s="74"/>
      <c r="N50" s="74"/>
      <c r="O50" s="74"/>
      <c r="P50" s="28"/>
      <c r="Q50" s="28"/>
      <c r="R50" s="28"/>
    </row>
    <row r="51" spans="1:18" ht="18" customHeight="1" x14ac:dyDescent="0.2">
      <c r="A51" s="175"/>
      <c r="B51" s="28"/>
      <c r="C51" s="28"/>
      <c r="D51" s="28"/>
      <c r="E51" s="28"/>
      <c r="F51" s="53"/>
      <c r="G51" s="28"/>
      <c r="H51" s="58"/>
      <c r="I51" s="28"/>
      <c r="J51" s="58"/>
      <c r="K51" s="74"/>
      <c r="L51" s="74"/>
      <c r="M51" s="74"/>
      <c r="N51" s="74"/>
      <c r="O51" s="74"/>
      <c r="P51" s="58"/>
      <c r="Q51" s="28"/>
      <c r="R51" s="28"/>
    </row>
    <row r="52" spans="1:18" x14ac:dyDescent="0.2">
      <c r="A52" s="69"/>
      <c r="B52" s="28"/>
      <c r="C52" s="28"/>
      <c r="D52" s="28"/>
      <c r="E52" s="28"/>
      <c r="F52" s="53"/>
      <c r="G52" s="28"/>
      <c r="H52" s="28"/>
      <c r="I52" s="28"/>
      <c r="J52" s="28"/>
      <c r="K52" s="74"/>
      <c r="L52" s="74"/>
      <c r="M52" s="74"/>
      <c r="N52" s="74"/>
      <c r="O52" s="74"/>
      <c r="P52" s="28"/>
      <c r="Q52" s="28"/>
      <c r="R52" s="28"/>
    </row>
    <row r="53" spans="1:18" ht="18" customHeight="1" x14ac:dyDescent="0.2">
      <c r="A53" s="175"/>
      <c r="B53" s="28"/>
      <c r="C53" s="28"/>
      <c r="D53" s="28"/>
      <c r="E53" s="28"/>
      <c r="F53" s="53"/>
      <c r="G53" s="28"/>
      <c r="H53" s="58"/>
      <c r="I53" s="28"/>
      <c r="J53" s="58"/>
      <c r="K53" s="74"/>
      <c r="L53" s="74"/>
      <c r="M53" s="74"/>
      <c r="N53" s="74"/>
      <c r="O53" s="74"/>
      <c r="P53" s="58"/>
      <c r="Q53" s="28"/>
      <c r="R53" s="28"/>
    </row>
    <row r="54" spans="1:18" ht="18" customHeight="1" x14ac:dyDescent="0.2">
      <c r="A54" s="175"/>
      <c r="B54" s="28"/>
      <c r="C54" s="28"/>
      <c r="D54" s="28"/>
      <c r="E54" s="28"/>
      <c r="F54" s="53"/>
      <c r="G54" s="28"/>
      <c r="H54" s="58"/>
      <c r="I54" s="28"/>
      <c r="J54" s="58"/>
      <c r="K54" s="74"/>
      <c r="L54" s="74"/>
      <c r="M54" s="74"/>
      <c r="N54" s="74"/>
      <c r="O54" s="74"/>
      <c r="P54" s="58"/>
      <c r="Q54" s="28"/>
      <c r="R54" s="28"/>
    </row>
    <row r="55" spans="1:18" ht="18" customHeight="1" x14ac:dyDescent="0.2">
      <c r="A55" s="175"/>
      <c r="B55" s="28"/>
      <c r="C55" s="28"/>
      <c r="D55" s="28"/>
      <c r="E55" s="28"/>
      <c r="F55" s="53"/>
      <c r="G55" s="28"/>
      <c r="H55" s="58"/>
      <c r="I55" s="28"/>
      <c r="J55" s="58"/>
      <c r="K55" s="74"/>
      <c r="L55" s="74"/>
      <c r="M55" s="74"/>
      <c r="N55" s="74"/>
      <c r="O55" s="74"/>
      <c r="P55" s="58"/>
      <c r="Q55" s="28"/>
      <c r="R55" s="28"/>
    </row>
    <row r="56" spans="1:18" x14ac:dyDescent="0.2">
      <c r="A56" s="175"/>
      <c r="B56" s="28"/>
      <c r="C56" s="28"/>
      <c r="D56" s="28"/>
      <c r="E56" s="28"/>
      <c r="F56" s="53"/>
      <c r="G56" s="28"/>
      <c r="H56" s="28"/>
      <c r="I56" s="28"/>
      <c r="J56" s="28"/>
      <c r="K56" s="74"/>
      <c r="L56" s="74"/>
      <c r="M56" s="74"/>
      <c r="N56" s="74"/>
      <c r="O56" s="74"/>
      <c r="P56" s="28"/>
      <c r="Q56" s="28"/>
      <c r="R56" s="28"/>
    </row>
    <row r="57" spans="1:18" ht="18" customHeight="1" x14ac:dyDescent="0.25">
      <c r="A57" s="175"/>
      <c r="B57" s="56"/>
      <c r="C57" s="28"/>
      <c r="D57" s="28"/>
      <c r="E57" s="28"/>
      <c r="F57" s="53"/>
      <c r="G57" s="28"/>
      <c r="H57" s="28"/>
      <c r="I57" s="28"/>
      <c r="J57" s="58"/>
      <c r="K57" s="74"/>
      <c r="L57" s="74"/>
      <c r="M57" s="74"/>
      <c r="N57" s="74"/>
      <c r="O57" s="74"/>
      <c r="P57" s="58"/>
      <c r="Q57" s="28"/>
      <c r="R57" s="28"/>
    </row>
    <row r="58" spans="1:18" ht="15" customHeight="1" x14ac:dyDescent="0.2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8" customHeight="1" x14ac:dyDescent="0.2">
      <c r="A59" s="175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x14ac:dyDescent="0.2">
      <c r="A60" s="69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8" customHeight="1" x14ac:dyDescent="0.2">
      <c r="A61" s="17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</sheetData>
  <mergeCells count="3">
    <mergeCell ref="A3:R3"/>
    <mergeCell ref="A4:R4"/>
    <mergeCell ref="A5:R5"/>
  </mergeCells>
  <phoneticPr fontId="0" type="noConversion"/>
  <printOptions horizontalCentered="1"/>
  <pageMargins left="0.25" right="0.25" top="0.5" bottom="0.5" header="0.5" footer="0.5"/>
  <pageSetup scale="90" orientation="portrait" r:id="rId1"/>
  <headerFooter alignWithMargins="0">
    <oddFooter xml:space="preserve">&amp;R  </oddFooter>
  </headerFooter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a0582e7-2462-434f-b2dc-40e7d8309205">ZS7PV56QQDFE-272-164</_dlc_DocId>
    <_dlc_DocIdUrl xmlns="ea0582e7-2462-434f-b2dc-40e7d8309205">
      <Url>https://sharepoint.state.me.us/sites/dhhsconnect/Commissioner/Audit/Confidential/_layouts/DocIdRedir.aspx?ID=ZS7PV56QQDFE-272-164</Url>
      <Description>ZS7PV56QQDFE-272-164</Description>
    </_dlc_DocIdUrl>
    <Type_x0020_of_x0020_File xmlns="03e3c738-c0d4-4340-90ba-234007c4b300">Audset</Type_x0020_of_x0020_File>
    <Type_x0020_of_x0020_Facility xmlns="03e3c738-c0d4-4340-90ba-234007c4b300">RCF</Type_x0020_of_x0020_Facility>
    <Template_x0020_Status xmlns="408dbdbb-a8c2-4ea2-bb18-1965dc09742c">Active</Template_x0020_Statu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F8EB42704E914E9506B56C741FC7F0" ma:contentTypeVersion="6" ma:contentTypeDescription="Create a new document." ma:contentTypeScope="" ma:versionID="a9f58931b4ffb736f3daa48ef9441608">
  <xsd:schema xmlns:xsd="http://www.w3.org/2001/XMLSchema" xmlns:xs="http://www.w3.org/2001/XMLSchema" xmlns:p="http://schemas.microsoft.com/office/2006/metadata/properties" xmlns:ns2="ea0582e7-2462-434f-b2dc-40e7d8309205" xmlns:ns3="408dbdbb-a8c2-4ea2-bb18-1965dc09742c" xmlns:ns4="03e3c738-c0d4-4340-90ba-234007c4b300" targetNamespace="http://schemas.microsoft.com/office/2006/metadata/properties" ma:root="true" ma:fieldsID="c20e8dc69adb0b07107c7c25ab25fb4e" ns2:_="" ns3:_="" ns4:_="">
    <xsd:import namespace="ea0582e7-2462-434f-b2dc-40e7d8309205"/>
    <xsd:import namespace="408dbdbb-a8c2-4ea2-bb18-1965dc09742c"/>
    <xsd:import namespace="03e3c738-c0d4-4340-90ba-234007c4b30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4:Type_x0020_of_x0020_Facility"/>
                <xsd:element ref="ns4:Type_x0020_of_x0020_File"/>
                <xsd:element ref="ns3:Template_x0020_Statu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582e7-2462-434f-b2dc-40e7d83092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8dbdbb-a8c2-4ea2-bb18-1965dc09742c" elementFormDefault="qualified">
    <xsd:import namespace="http://schemas.microsoft.com/office/2006/documentManagement/types"/>
    <xsd:import namespace="http://schemas.microsoft.com/office/infopath/2007/PartnerControls"/>
    <xsd:element name="Template_x0020_Status" ma:index="14" ma:displayName="Template Status" ma:default="Active" ma:format="Dropdown" ma:internalName="Template_x0020_Status">
      <xsd:simpleType>
        <xsd:restriction base="dms:Choice">
          <xsd:enumeration value="Active"/>
          <xsd:enumeration value="Inactiv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3c738-c0d4-4340-90ba-234007c4b300" elementFormDefault="qualified">
    <xsd:import namespace="http://schemas.microsoft.com/office/2006/documentManagement/types"/>
    <xsd:import namespace="http://schemas.microsoft.com/office/infopath/2007/PartnerControls"/>
    <xsd:element name="Type_x0020_of_x0020_Facility" ma:index="12" ma:displayName="Type of Facility" ma:format="Dropdown" ma:internalName="Type_x0020_of_x0020_Facility">
      <xsd:simpleType>
        <xsd:restriction base="dms:Choice">
          <xsd:enumeration value="ALL"/>
          <xsd:enumeration value="HOSPITAL"/>
          <xsd:enumeration value="ICF"/>
          <xsd:enumeration value="NF"/>
          <xsd:enumeration value="PNMI"/>
          <xsd:enumeration value="RCF"/>
        </xsd:restriction>
      </xsd:simpleType>
    </xsd:element>
    <xsd:element name="Type_x0020_of_x0020_File" ma:index="13" ma:displayName="Type of File" ma:format="Dropdown" ma:internalName="Type_x0020_of_x0020_File">
      <xsd:simpleType>
        <xsd:restriction base="dms:Choice">
          <xsd:enumeration value="Acceptance Checklists"/>
          <xsd:enumeration value="Audset"/>
          <xsd:enumeration value="Cost Reports"/>
          <xsd:enumeration value="Correspondence"/>
          <xsd:enumeration value="Duplicates"/>
          <xsd:enumeration value="Fair Hearing"/>
          <xsd:enumeration value="FIRD"/>
          <xsd:enumeration value="Info Requests"/>
          <xsd:enumeration value="Notice of Appeal Rights"/>
          <xsd:enumeration value="Notice of Debt"/>
          <xsd:enumeration value="Query DSS"/>
          <xsd:enumeration value="Reference Document"/>
          <xsd:enumeration value="Review Program"/>
          <xsd:enumeration value="Scope"/>
          <xsd:enumeration value="Training Checklist"/>
          <xsd:enumeration value="Transmittal"/>
          <xsd:enumeration value="Workpapers"/>
          <xsd:enumeration value="Work Progra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8F118E-38F0-4208-9BED-F2A3EC469EA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4A08B90-334D-43AD-9774-13602E512E1D}">
  <ds:schemaRefs>
    <ds:schemaRef ds:uri="http://www.w3.org/XML/1998/namespace"/>
    <ds:schemaRef ds:uri="http://purl.org/dc/elements/1.1/"/>
    <ds:schemaRef ds:uri="408dbdbb-a8c2-4ea2-bb18-1965dc09742c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03e3c738-c0d4-4340-90ba-234007c4b300"/>
    <ds:schemaRef ds:uri="ea0582e7-2462-434f-b2dc-40e7d8309205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A323E3-8CA2-48DD-8656-269BD86CE2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0582e7-2462-434f-b2dc-40e7d8309205"/>
    <ds:schemaRef ds:uri="408dbdbb-a8c2-4ea2-bb18-1965dc09742c"/>
    <ds:schemaRef ds:uri="03e3c738-c0d4-4340-90ba-234007c4b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F17D4FA-6B4A-423E-9E16-4A0A118C61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General Info</vt:lpstr>
      <vt:lpstr>Attestation</vt:lpstr>
      <vt:lpstr>ErrorReport</vt:lpstr>
      <vt:lpstr>Sch A</vt:lpstr>
      <vt:lpstr>Sch B</vt:lpstr>
      <vt:lpstr>Sch C</vt:lpstr>
      <vt:lpstr>Sch D</vt:lpstr>
      <vt:lpstr>Sch E </vt:lpstr>
      <vt:lpstr>Sch F</vt:lpstr>
      <vt:lpstr>Sch G</vt:lpstr>
      <vt:lpstr>Sch H</vt:lpstr>
      <vt:lpstr>Sch I</vt:lpstr>
      <vt:lpstr>Attestation!Print_Area</vt:lpstr>
      <vt:lpstr>'Sch A'!Print_Area</vt:lpstr>
      <vt:lpstr>'Sch B'!Print_Area</vt:lpstr>
      <vt:lpstr>'Sch C'!Print_Area</vt:lpstr>
      <vt:lpstr>'Sch E '!Print_Area</vt:lpstr>
      <vt:lpstr>'Sch F'!Print_Area</vt:lpstr>
      <vt:lpstr>'Sch G'!Print_Area</vt:lpstr>
      <vt:lpstr>'Sch H'!Print_Area</vt:lpstr>
      <vt:lpstr>'Sch H'!Print_Titles</vt:lpstr>
    </vt:vector>
  </TitlesOfParts>
  <Company>State of Maine - 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Dept. of Human Services</dc:creator>
  <cp:lastModifiedBy>Dubois, Philip K.</cp:lastModifiedBy>
  <cp:lastPrinted>2019-01-10T21:11:40Z</cp:lastPrinted>
  <dcterms:created xsi:type="dcterms:W3CDTF">2001-09-05T13:05:37Z</dcterms:created>
  <dcterms:modified xsi:type="dcterms:W3CDTF">2019-03-01T18:42:08Z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70d1fba1-0037-449c-a16f-afe740bdc000</vt:lpwstr>
  </property>
  <property fmtid="{D5CDD505-2E9C-101B-9397-08002B2CF9AE}" pid="3" name="ContentTypeId">
    <vt:lpwstr>0x0101006BF8EB42704E914E9506B56C741FC7F0</vt:lpwstr>
  </property>
</Properties>
</file>